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2FC" lockStructure="1"/>
  <bookViews>
    <workbookView xWindow="120" yWindow="195" windowWidth="18075" windowHeight="12600" tabRatio="910" firstSheet="1" activeTab="1"/>
  </bookViews>
  <sheets>
    <sheet name="2011" sheetId="1" state="hidden" r:id="rId1"/>
    <sheet name="2013 Rates Database" sheetId="21" r:id="rId2"/>
    <sheet name="Legend" sheetId="20" state="hidden" r:id="rId3"/>
    <sheet name="Residential" sheetId="2" r:id="rId4"/>
    <sheet name="GS Less Than 50 kW" sheetId="12" r:id="rId5"/>
    <sheet name="GS Greater Than 50 kW" sheetId="11" r:id="rId6"/>
    <sheet name="Large Use" sheetId="13" r:id="rId7"/>
    <sheet name="Sentinel Lighting" sheetId="16" r:id="rId8"/>
    <sheet name="Street Lighting" sheetId="18" r:id="rId9"/>
    <sheet name="USL" sheetId="19" r:id="rId10"/>
    <sheet name="Stand By Power" sheetId="17" r:id="rId11"/>
    <sheet name="Seasonal" sheetId="15" r:id="rId12"/>
    <sheet name="Embedded Distributor" sheetId="10" r:id="rId13"/>
    <sheet name="listofLDC&amp;classes" sheetId="3" state="hidden" r:id="rId14"/>
  </sheets>
  <externalReferences>
    <externalReference r:id="rId15"/>
    <externalReference r:id="rId16"/>
  </externalReferences>
  <definedNames>
    <definedName name="_xlnm._FilterDatabase" localSheetId="0" hidden="1">'2011'!$C$1:$Q$4661</definedName>
    <definedName name="_xlnm._FilterDatabase" localSheetId="13" hidden="1">'listofLDC&amp;classes'!$F$1:$F$4661</definedName>
    <definedName name="_xlnm._FilterDatabase" localSheetId="3" hidden="1">Residential!$F$2:$F$4674</definedName>
    <definedName name="DB_VARS" localSheetId="2">[1]Sheet1!$B$1:$B$67</definedName>
    <definedName name="DB_VARS">[2]Sheet1!$B$1:$B$67</definedName>
    <definedName name="_xlnm.Extract" localSheetId="0">'2011'!$V:$V</definedName>
    <definedName name="lossfactor" localSheetId="2">[1]Sheet1!$B$58:$B$67</definedName>
    <definedName name="lossfactor">[2]Sheet1!$B$58:$B$67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B368" i="3"/>
  <c r="C368" i="3"/>
  <c r="B369" i="3"/>
  <c r="C369" i="3"/>
  <c r="B370" i="3"/>
  <c r="C370" i="3"/>
  <c r="B371" i="3"/>
  <c r="C371" i="3"/>
  <c r="B372" i="3"/>
  <c r="C372" i="3"/>
  <c r="B373" i="3"/>
  <c r="C373" i="3"/>
  <c r="B374" i="3"/>
  <c r="C374" i="3"/>
  <c r="B375" i="3"/>
  <c r="C375" i="3"/>
  <c r="B376" i="3"/>
  <c r="C376" i="3"/>
  <c r="B377" i="3"/>
  <c r="C377" i="3"/>
  <c r="B378" i="3"/>
  <c r="C378" i="3"/>
  <c r="B379" i="3"/>
  <c r="C379" i="3"/>
  <c r="B380" i="3"/>
  <c r="C380" i="3"/>
  <c r="B381" i="3"/>
  <c r="C381" i="3"/>
  <c r="B382" i="3"/>
  <c r="C382" i="3"/>
  <c r="B383" i="3"/>
  <c r="C383" i="3"/>
  <c r="B384" i="3"/>
  <c r="C384" i="3"/>
  <c r="B385" i="3"/>
  <c r="C385" i="3"/>
  <c r="B386" i="3"/>
  <c r="C386" i="3"/>
  <c r="B387" i="3"/>
  <c r="C387" i="3"/>
  <c r="B388" i="3"/>
  <c r="C388" i="3"/>
  <c r="B389" i="3"/>
  <c r="C389" i="3"/>
  <c r="B390" i="3"/>
  <c r="C390" i="3"/>
  <c r="B391" i="3"/>
  <c r="C391" i="3"/>
  <c r="B392" i="3"/>
  <c r="C392" i="3"/>
  <c r="B393" i="3"/>
  <c r="C393" i="3"/>
  <c r="B394" i="3"/>
  <c r="C394" i="3"/>
  <c r="B395" i="3"/>
  <c r="C395" i="3"/>
  <c r="B396" i="3"/>
  <c r="C396" i="3"/>
  <c r="B397" i="3"/>
  <c r="C397" i="3"/>
  <c r="B398" i="3"/>
  <c r="C398" i="3"/>
  <c r="B399" i="3"/>
  <c r="C399" i="3"/>
  <c r="B400" i="3"/>
  <c r="C400" i="3"/>
  <c r="B401" i="3"/>
  <c r="C401" i="3"/>
  <c r="B402" i="3"/>
  <c r="C402" i="3"/>
  <c r="B403" i="3"/>
  <c r="C403" i="3"/>
  <c r="B404" i="3"/>
  <c r="C404" i="3"/>
  <c r="B405" i="3"/>
  <c r="C405" i="3"/>
  <c r="B406" i="3"/>
  <c r="C406" i="3"/>
  <c r="B407" i="3"/>
  <c r="C407" i="3"/>
  <c r="B408" i="3"/>
  <c r="C408" i="3"/>
  <c r="B409" i="3"/>
  <c r="C409" i="3"/>
  <c r="B410" i="3"/>
  <c r="C410" i="3"/>
  <c r="B411" i="3"/>
  <c r="C411" i="3"/>
  <c r="B412" i="3"/>
  <c r="C412" i="3"/>
  <c r="B413" i="3"/>
  <c r="C413" i="3"/>
  <c r="B414" i="3"/>
  <c r="C414" i="3"/>
  <c r="B415" i="3"/>
  <c r="C415" i="3"/>
  <c r="B416" i="3"/>
  <c r="C416" i="3"/>
  <c r="B417" i="3"/>
  <c r="C417" i="3"/>
  <c r="B418" i="3"/>
  <c r="C418" i="3"/>
  <c r="B419" i="3"/>
  <c r="C419" i="3"/>
  <c r="B420" i="3"/>
  <c r="C420" i="3"/>
  <c r="B421" i="3"/>
  <c r="C421" i="3"/>
  <c r="B422" i="3"/>
  <c r="C422" i="3"/>
  <c r="B423" i="3"/>
  <c r="C423" i="3"/>
  <c r="B424" i="3"/>
  <c r="C424" i="3"/>
  <c r="B425" i="3"/>
  <c r="C425" i="3"/>
  <c r="B426" i="3"/>
  <c r="C426" i="3"/>
  <c r="B427" i="3"/>
  <c r="C427" i="3"/>
  <c r="B428" i="3"/>
  <c r="C428" i="3"/>
  <c r="B429" i="3"/>
  <c r="C429" i="3"/>
  <c r="B430" i="3"/>
  <c r="C430" i="3"/>
  <c r="B431" i="3"/>
  <c r="C431" i="3"/>
  <c r="B432" i="3"/>
  <c r="C432" i="3"/>
  <c r="B433" i="3"/>
  <c r="C433" i="3"/>
  <c r="B434" i="3"/>
  <c r="C434" i="3"/>
  <c r="B435" i="3"/>
  <c r="C435" i="3"/>
  <c r="B436" i="3"/>
  <c r="C436" i="3"/>
  <c r="B437" i="3"/>
  <c r="C437" i="3"/>
  <c r="B438" i="3"/>
  <c r="C438" i="3"/>
  <c r="B439" i="3"/>
  <c r="C439" i="3"/>
  <c r="B440" i="3"/>
  <c r="C440" i="3"/>
  <c r="B441" i="3"/>
  <c r="C441" i="3"/>
  <c r="B442" i="3"/>
  <c r="C442" i="3"/>
  <c r="B443" i="3"/>
  <c r="C443" i="3"/>
  <c r="B444" i="3"/>
  <c r="C444" i="3"/>
  <c r="B445" i="3"/>
  <c r="C445" i="3"/>
  <c r="B446" i="3"/>
  <c r="C446" i="3"/>
  <c r="B447" i="3"/>
  <c r="C447" i="3"/>
  <c r="B448" i="3"/>
  <c r="C448" i="3"/>
  <c r="B449" i="3"/>
  <c r="C449" i="3"/>
  <c r="B450" i="3"/>
  <c r="C450" i="3"/>
  <c r="B451" i="3"/>
  <c r="C451" i="3"/>
  <c r="B452" i="3"/>
  <c r="C452" i="3"/>
  <c r="B453" i="3"/>
  <c r="C453" i="3"/>
  <c r="B454" i="3"/>
  <c r="C454" i="3"/>
  <c r="B455" i="3"/>
  <c r="C455" i="3"/>
  <c r="B456" i="3"/>
  <c r="C456" i="3"/>
  <c r="B457" i="3"/>
  <c r="C457" i="3"/>
  <c r="B458" i="3"/>
  <c r="C458" i="3"/>
  <c r="B459" i="3"/>
  <c r="C459" i="3"/>
  <c r="B460" i="3"/>
  <c r="C460" i="3"/>
  <c r="B461" i="3"/>
  <c r="C461" i="3"/>
  <c r="B462" i="3"/>
  <c r="C462" i="3"/>
  <c r="B463" i="3"/>
  <c r="C463" i="3"/>
  <c r="B464" i="3"/>
  <c r="C464" i="3"/>
  <c r="B465" i="3"/>
  <c r="C465" i="3"/>
  <c r="B466" i="3"/>
  <c r="C466" i="3"/>
  <c r="B467" i="3"/>
  <c r="C467" i="3"/>
  <c r="B468" i="3"/>
  <c r="C468" i="3"/>
  <c r="B469" i="3"/>
  <c r="C469" i="3"/>
  <c r="B470" i="3"/>
  <c r="C470" i="3"/>
  <c r="B471" i="3"/>
  <c r="C471" i="3"/>
  <c r="B472" i="3"/>
  <c r="C472" i="3"/>
  <c r="B473" i="3"/>
  <c r="C473" i="3"/>
  <c r="B474" i="3"/>
  <c r="C474" i="3"/>
  <c r="B475" i="3"/>
  <c r="C475" i="3"/>
  <c r="B476" i="3"/>
  <c r="C476" i="3"/>
  <c r="B477" i="3"/>
  <c r="C477" i="3"/>
  <c r="B478" i="3"/>
  <c r="C478" i="3"/>
  <c r="B479" i="3"/>
  <c r="C479" i="3"/>
  <c r="B480" i="3"/>
  <c r="C480" i="3"/>
  <c r="B481" i="3"/>
  <c r="C481" i="3"/>
  <c r="B482" i="3"/>
  <c r="C482" i="3"/>
  <c r="B483" i="3"/>
  <c r="C483" i="3"/>
  <c r="B484" i="3"/>
  <c r="C484" i="3"/>
  <c r="B485" i="3"/>
  <c r="C485" i="3"/>
  <c r="B486" i="3"/>
  <c r="C486" i="3"/>
  <c r="B487" i="3"/>
  <c r="C487" i="3"/>
  <c r="B488" i="3"/>
  <c r="C488" i="3"/>
  <c r="B489" i="3"/>
  <c r="C489" i="3"/>
  <c r="B490" i="3"/>
  <c r="C490" i="3"/>
  <c r="B491" i="3"/>
  <c r="C491" i="3"/>
  <c r="B492" i="3"/>
  <c r="C492" i="3"/>
  <c r="B493" i="3"/>
  <c r="C493" i="3"/>
  <c r="B494" i="3"/>
  <c r="C494" i="3"/>
  <c r="B495" i="3"/>
  <c r="C495" i="3"/>
  <c r="B496" i="3"/>
  <c r="C496" i="3"/>
  <c r="B497" i="3"/>
  <c r="C497" i="3"/>
  <c r="B498" i="3"/>
  <c r="C498" i="3"/>
  <c r="B499" i="3"/>
  <c r="C499" i="3"/>
  <c r="B500" i="3"/>
  <c r="C500" i="3"/>
  <c r="B501" i="3"/>
  <c r="C501" i="3"/>
  <c r="B502" i="3"/>
  <c r="C502" i="3"/>
  <c r="B503" i="3"/>
  <c r="C503" i="3"/>
  <c r="B504" i="3"/>
  <c r="C504" i="3"/>
  <c r="B505" i="3"/>
  <c r="C505" i="3"/>
  <c r="B506" i="3"/>
  <c r="C506" i="3"/>
  <c r="B507" i="3"/>
  <c r="C507" i="3"/>
  <c r="B508" i="3"/>
  <c r="C508" i="3"/>
  <c r="B509" i="3"/>
  <c r="C509" i="3"/>
  <c r="B510" i="3"/>
  <c r="C510" i="3"/>
  <c r="B511" i="3"/>
  <c r="C511" i="3"/>
  <c r="B512" i="3"/>
  <c r="C512" i="3"/>
  <c r="B513" i="3"/>
  <c r="C513" i="3"/>
  <c r="B514" i="3"/>
  <c r="C514" i="3"/>
  <c r="B515" i="3"/>
  <c r="C515" i="3"/>
  <c r="B516" i="3"/>
  <c r="C516" i="3"/>
  <c r="B517" i="3"/>
  <c r="C517" i="3"/>
  <c r="B518" i="3"/>
  <c r="C518" i="3"/>
  <c r="B519" i="3"/>
  <c r="C519" i="3"/>
  <c r="B520" i="3"/>
  <c r="C520" i="3"/>
  <c r="B521" i="3"/>
  <c r="C521" i="3"/>
  <c r="B522" i="3"/>
  <c r="C522" i="3"/>
  <c r="B523" i="3"/>
  <c r="C523" i="3"/>
  <c r="B524" i="3"/>
  <c r="C524" i="3"/>
  <c r="B525" i="3"/>
  <c r="C525" i="3"/>
  <c r="B526" i="3"/>
  <c r="C526" i="3"/>
  <c r="B527" i="3"/>
  <c r="C527" i="3"/>
  <c r="B528" i="3"/>
  <c r="C528" i="3"/>
  <c r="B529" i="3"/>
  <c r="C529" i="3"/>
  <c r="B530" i="3"/>
  <c r="C530" i="3"/>
  <c r="B531" i="3"/>
  <c r="C531" i="3"/>
  <c r="B532" i="3"/>
  <c r="C532" i="3"/>
  <c r="B533" i="3"/>
  <c r="C533" i="3"/>
  <c r="B534" i="3"/>
  <c r="C534" i="3"/>
  <c r="B535" i="3"/>
  <c r="C535" i="3"/>
  <c r="B536" i="3"/>
  <c r="C536" i="3"/>
  <c r="B537" i="3"/>
  <c r="C537" i="3"/>
  <c r="B538" i="3"/>
  <c r="C538" i="3"/>
  <c r="B539" i="3"/>
  <c r="C539" i="3"/>
  <c r="B540" i="3"/>
  <c r="C540" i="3"/>
  <c r="B541" i="3"/>
  <c r="C541" i="3"/>
  <c r="B542" i="3"/>
  <c r="C542" i="3"/>
  <c r="B543" i="3"/>
  <c r="C543" i="3"/>
  <c r="B544" i="3"/>
  <c r="C544" i="3"/>
  <c r="B545" i="3"/>
  <c r="C545" i="3"/>
  <c r="B546" i="3"/>
  <c r="C546" i="3"/>
  <c r="B547" i="3"/>
  <c r="C547" i="3"/>
  <c r="B548" i="3"/>
  <c r="C548" i="3"/>
  <c r="B549" i="3"/>
  <c r="C549" i="3"/>
  <c r="B550" i="3"/>
  <c r="C550" i="3"/>
  <c r="B551" i="3"/>
  <c r="C551" i="3"/>
  <c r="B552" i="3"/>
  <c r="C552" i="3"/>
  <c r="B553" i="3"/>
  <c r="C553" i="3"/>
  <c r="B554" i="3"/>
  <c r="C554" i="3"/>
  <c r="B555" i="3"/>
  <c r="C555" i="3"/>
  <c r="B556" i="3"/>
  <c r="C556" i="3"/>
  <c r="B557" i="3"/>
  <c r="C557" i="3"/>
  <c r="B558" i="3"/>
  <c r="C558" i="3"/>
  <c r="B559" i="3"/>
  <c r="C559" i="3"/>
  <c r="B560" i="3"/>
  <c r="C560" i="3"/>
  <c r="B561" i="3"/>
  <c r="C561" i="3"/>
  <c r="B562" i="3"/>
  <c r="C562" i="3"/>
  <c r="B563" i="3"/>
  <c r="C563" i="3"/>
  <c r="B564" i="3"/>
  <c r="C564" i="3"/>
  <c r="B565" i="3"/>
  <c r="C565" i="3"/>
  <c r="B566" i="3"/>
  <c r="C566" i="3"/>
  <c r="B567" i="3"/>
  <c r="C567" i="3"/>
  <c r="B568" i="3"/>
  <c r="C568" i="3"/>
  <c r="B569" i="3"/>
  <c r="C569" i="3"/>
  <c r="B570" i="3"/>
  <c r="C570" i="3"/>
  <c r="B571" i="3"/>
  <c r="C571" i="3"/>
  <c r="B572" i="3"/>
  <c r="C572" i="3"/>
  <c r="B573" i="3"/>
  <c r="C573" i="3"/>
  <c r="B574" i="3"/>
  <c r="C574" i="3"/>
  <c r="B575" i="3"/>
  <c r="C575" i="3"/>
  <c r="B576" i="3"/>
  <c r="C576" i="3"/>
  <c r="C2" i="3"/>
  <c r="B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2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578" i="3"/>
  <c r="G10" i="3"/>
  <c r="G8" i="3"/>
  <c r="F38" i="3"/>
  <c r="F34" i="3"/>
  <c r="C628" i="3"/>
  <c r="E628" i="3"/>
  <c r="C629" i="3"/>
  <c r="E629" i="3"/>
  <c r="C630" i="3"/>
  <c r="E630" i="3"/>
  <c r="C631" i="3"/>
  <c r="E631" i="3"/>
  <c r="C632" i="3"/>
  <c r="E632" i="3"/>
  <c r="C633" i="3"/>
  <c r="E633" i="3"/>
  <c r="C634" i="3"/>
  <c r="E634" i="3"/>
  <c r="C635" i="3"/>
  <c r="E635" i="3"/>
  <c r="C636" i="3"/>
  <c r="E636" i="3"/>
  <c r="C637" i="3"/>
  <c r="E637" i="3"/>
  <c r="C638" i="3"/>
  <c r="E638" i="3"/>
  <c r="C639" i="3"/>
  <c r="E639" i="3"/>
  <c r="C640" i="3"/>
  <c r="E640" i="3"/>
  <c r="C641" i="3"/>
  <c r="E641" i="3"/>
  <c r="C642" i="3"/>
  <c r="E642" i="3"/>
  <c r="C643" i="3"/>
  <c r="E643" i="3"/>
  <c r="C644" i="3"/>
  <c r="E644" i="3"/>
  <c r="C645" i="3"/>
  <c r="E645" i="3"/>
  <c r="C646" i="3"/>
  <c r="E646" i="3"/>
  <c r="C647" i="3"/>
  <c r="E647" i="3"/>
  <c r="C648" i="3"/>
  <c r="E648" i="3"/>
  <c r="C649" i="3"/>
  <c r="E649" i="3"/>
  <c r="C650" i="3"/>
  <c r="E650" i="3"/>
  <c r="C651" i="3"/>
  <c r="E651" i="3"/>
  <c r="C652" i="3"/>
  <c r="E652" i="3"/>
  <c r="C653" i="3"/>
  <c r="E653" i="3"/>
  <c r="C654" i="3"/>
  <c r="E654" i="3"/>
  <c r="C655" i="3"/>
  <c r="E655" i="3"/>
  <c r="C656" i="3"/>
  <c r="E656" i="3"/>
  <c r="C602" i="3"/>
  <c r="E602" i="3"/>
  <c r="C603" i="3"/>
  <c r="E603" i="3"/>
  <c r="C604" i="3"/>
  <c r="E604" i="3"/>
  <c r="C605" i="3"/>
  <c r="E605" i="3"/>
  <c r="C606" i="3"/>
  <c r="E606" i="3"/>
  <c r="C607" i="3"/>
  <c r="E607" i="3"/>
  <c r="C608" i="3"/>
  <c r="E608" i="3"/>
  <c r="C609" i="3"/>
  <c r="E609" i="3"/>
  <c r="C610" i="3"/>
  <c r="E610" i="3"/>
  <c r="C611" i="3"/>
  <c r="E611" i="3"/>
  <c r="C612" i="3"/>
  <c r="E612" i="3"/>
  <c r="C613" i="3"/>
  <c r="E613" i="3"/>
  <c r="C614" i="3"/>
  <c r="E614" i="3"/>
  <c r="C615" i="3"/>
  <c r="E615" i="3"/>
  <c r="C616" i="3"/>
  <c r="E616" i="3"/>
  <c r="C617" i="3"/>
  <c r="E617" i="3"/>
  <c r="C618" i="3"/>
  <c r="E618" i="3"/>
  <c r="C619" i="3"/>
  <c r="E619" i="3"/>
  <c r="C620" i="3"/>
  <c r="E620" i="3"/>
  <c r="C621" i="3"/>
  <c r="E621" i="3"/>
  <c r="C622" i="3"/>
  <c r="E622" i="3"/>
  <c r="C623" i="3"/>
  <c r="E623" i="3"/>
  <c r="C624" i="3"/>
  <c r="E624" i="3"/>
  <c r="C625" i="3"/>
  <c r="E625" i="3"/>
  <c r="C626" i="3"/>
  <c r="E626" i="3"/>
  <c r="C627" i="3"/>
  <c r="E627" i="3"/>
  <c r="C579" i="3"/>
  <c r="E579" i="3"/>
  <c r="C580" i="3"/>
  <c r="E580" i="3"/>
  <c r="C581" i="3"/>
  <c r="E581" i="3"/>
  <c r="C582" i="3"/>
  <c r="E582" i="3"/>
  <c r="C583" i="3"/>
  <c r="E583" i="3"/>
  <c r="C584" i="3"/>
  <c r="E584" i="3"/>
  <c r="C585" i="3"/>
  <c r="E585" i="3"/>
  <c r="C586" i="3"/>
  <c r="E586" i="3"/>
  <c r="C587" i="3"/>
  <c r="E587" i="3"/>
  <c r="C588" i="3"/>
  <c r="E588" i="3"/>
  <c r="C589" i="3"/>
  <c r="E589" i="3"/>
  <c r="C590" i="3"/>
  <c r="E590" i="3"/>
  <c r="C591" i="3"/>
  <c r="E591" i="3"/>
  <c r="C592" i="3"/>
  <c r="E592" i="3"/>
  <c r="C593" i="3"/>
  <c r="E593" i="3"/>
  <c r="C594" i="3"/>
  <c r="E594" i="3"/>
  <c r="C595" i="3"/>
  <c r="E595" i="3"/>
  <c r="C596" i="3"/>
  <c r="E596" i="3"/>
  <c r="C597" i="3"/>
  <c r="E597" i="3"/>
  <c r="C598" i="3"/>
  <c r="E598" i="3"/>
  <c r="C599" i="3"/>
  <c r="E599" i="3"/>
  <c r="C600" i="3"/>
  <c r="E600" i="3"/>
  <c r="C601" i="3"/>
  <c r="E601" i="3"/>
  <c r="E578" i="3"/>
  <c r="C578" i="3"/>
</calcChain>
</file>

<file path=xl/sharedStrings.xml><?xml version="1.0" encoding="utf-8"?>
<sst xmlns="http://schemas.openxmlformats.org/spreadsheetml/2006/main" count="45425" uniqueCount="5646">
  <si>
    <t>Street LightingVC_Rate_Rider_3Niagara-on-the-Lake Hydro Inc.</t>
  </si>
  <si>
    <t>ResidentialMSC_Rate_Rider_2North Bay Hydro Distribution Limited</t>
  </si>
  <si>
    <t>General Service Less Than 50 kWMSC_Rate_Rider_2North Bay Hydro Distribution Limited</t>
  </si>
  <si>
    <t>General Service 50 to 2,999 kWMSC_Rate_Rider_2North Bay Hydro Distribution Limited</t>
  </si>
  <si>
    <t>ResidentialVC_Rate_Rider_2Wasaga Distribution Inc.</t>
  </si>
  <si>
    <t>ResidentialVC_Rate_Rider_3Wasaga Distribution Inc.</t>
  </si>
  <si>
    <t>General Service Less Than 50 kWMSC_Rate_Rider_1Wasaga Distribution Inc.</t>
  </si>
  <si>
    <t>General Service Less Than 50 kWVC_Rate_Rider_2Wasaga Distribution Inc.</t>
  </si>
  <si>
    <t>General Service Less Than 50 kWVC_Rate_Rider_3Wasaga Distribution Inc.</t>
  </si>
  <si>
    <t>General Service 50 to 4,999 kWMSC_Rate_Rider_1Wasaga Distribution Inc.</t>
  </si>
  <si>
    <t>General Service 50 to 4,999 kWVC_Rate_Rider_2Wasaga Distribution Inc.</t>
  </si>
  <si>
    <t>General Service 50 to 4,999 kWVC_Rate_Rider_3Wasaga Distribution Inc.</t>
  </si>
  <si>
    <t>Unmetered Scattered LoadMSC_Rate_Rider_1Wasaga Distribution Inc.</t>
  </si>
  <si>
    <t>Unmetered Scattered LoadVC_Rate_Rider_2Wasaga Distribution Inc.</t>
  </si>
  <si>
    <t>Unmetered Scattered LoadVC_Rate_Rider_3Wasaga Distribution Inc.</t>
  </si>
  <si>
    <t>Street LightingMSC_Rate_Rider_1Wasaga Distribution Inc.</t>
  </si>
  <si>
    <t>Street LightingVC_Rate_Rider_2Wasaga Distribution Inc.</t>
  </si>
  <si>
    <t>ResidentialMSC_Rate_Rider_1Woodstock Hydro Services Inc.</t>
  </si>
  <si>
    <t>ResidentialVC_GA_Rate_Rider_kWh_1Woodstock Hydro Services Inc.</t>
  </si>
  <si>
    <t>ResidentialVC_GA_Rate_Rider_kWh_2Woodstock Hydro Services Inc.</t>
  </si>
  <si>
    <t>ResidentialVC_Rate_Rider_2Woodstock Hydro Services Inc.</t>
  </si>
  <si>
    <t>ResidentialVC_Rate_Rider_3Woodstock Hydro Services Inc.</t>
  </si>
  <si>
    <t>General Service Less Than 50 kWMSC_Rate_Rider_1Woodstock Hydro Services Inc.</t>
  </si>
  <si>
    <t>ResidentialMSC_Rate_Rider_1E.L.K. Energy Inc.</t>
  </si>
  <si>
    <t>General Service Less Than 50 kWMSC_Rate_Rider_1E.L.K. Energy Inc.</t>
  </si>
  <si>
    <t>General Service 50 to 4,999 kWMSC_Rate_Rider_1E.L.K. Energy Inc.</t>
  </si>
  <si>
    <t>General Service 50 to 4,999 kW - Time of UseMSC_Rate_Rider_1E.L.K. Energy Inc.</t>
  </si>
  <si>
    <t>General Service 50 to 4,999 kW - Time of UseVC_Rate_Rider_1E.L.K. Energy Inc.</t>
  </si>
  <si>
    <t>General Service 50 to 4,999 kW - Time of UseRTSR_Network_IntervalE.L.K. Energy Inc.</t>
  </si>
  <si>
    <t>General Service Less Than 50 kWMSC_Rate_Rider_1Enersource Hydro Mississauga Inc.</t>
  </si>
  <si>
    <t>General Service Less Than 50 kWVC_Rate_Rider_3Enersource Hydro Mississauga Inc.</t>
  </si>
  <si>
    <t>General Service Less Than 50 kWMSC_Rate_Rider_1Kitchener-Wilmot Hydro Inc.</t>
  </si>
  <si>
    <t>General Service Less Than 50 kWVC_GA_Rate_Rider_kWh_2Kitchener-Wilmot Hydro Inc.</t>
  </si>
  <si>
    <t>General Service Less Than 50 kWVC_Rate_Rider_3Kitchener-Wilmot Hydro Inc.</t>
  </si>
  <si>
    <t>General Service Less Than 50 kWVC_Rate_Rider_4Kitchener-Wilmot Hydro Inc.</t>
  </si>
  <si>
    <t>General Service 50 to 4,999 kWMSC_Rate_Rider_1Kitchener-Wilmot Hydro Inc.</t>
  </si>
  <si>
    <t>General Service 50 to 4,999 kWVC_GA_Rate_Rider_kW_2Kitchener-Wilmot Hydro Inc.</t>
  </si>
  <si>
    <t>General Service 50 to 4,999 kWVC_Rate_Rider_3Kitchener-Wilmot Hydro Inc.</t>
  </si>
  <si>
    <t>General Service 50 to 4,999 kWVC_Rate_Rider_4Kitchener-Wilmot Hydro Inc.</t>
  </si>
  <si>
    <t>Middlesex Power Distribution Corporation - Newbury</t>
  </si>
  <si>
    <t>YEAR</t>
  </si>
  <si>
    <t>LDC NAME</t>
  </si>
  <si>
    <t>CLASS</t>
  </si>
  <si>
    <t>DESCRIPTION</t>
  </si>
  <si>
    <t>UNIT</t>
  </si>
  <si>
    <t>RATE</t>
  </si>
  <si>
    <t>VARIABLE</t>
  </si>
  <si>
    <t>Horizon Utilities CorporationLoss Factors</t>
  </si>
  <si>
    <t>Large UseMSC_Rate_Rider_1Guelph Hydro Electric Systems Inc.</t>
  </si>
  <si>
    <t>Large UseVC_Rate_Rider_3Guelph Hydro Electric Systems Inc.</t>
  </si>
  <si>
    <t>Unmetered Scattered LoadMSC_Rate_Rider_1Guelph Hydro Electric Systems Inc.</t>
  </si>
  <si>
    <t>Unmetered Scattered LoadVC_Rate_Rider_3Guelph Hydro Electric Systems Inc.</t>
  </si>
  <si>
    <t>Sentinel LightingMSC_Rate_Rider_1Guelph Hydro Electric Systems Inc.</t>
  </si>
  <si>
    <t>Sentinel LightingVC_Rate_Rider_3Guelph Hydro Electric Systems Inc.</t>
  </si>
  <si>
    <t>Street LightingMSC_Rate_Rider_1Guelph Hydro Electric Systems Inc.</t>
  </si>
  <si>
    <t>Street LightingVC_Rate_Rider_3Guelph Hydro Electric Systems Inc.</t>
  </si>
  <si>
    <t>ResidentialMSC_Rate_Rider_1Hydro One Brampton Networks Inc.</t>
  </si>
  <si>
    <t>ResidentialMSC_Rate_Rider_2Hydro One Brampton Networks Inc.</t>
  </si>
  <si>
    <t>ResidentialMSC_Rate_Rider_3Hydro One Brampton Networks Inc.</t>
  </si>
  <si>
    <t>ResidentialVC_Rate_Rider_2Hydro One Brampton Networks Inc.</t>
  </si>
  <si>
    <t>ResidentialVC_Rate_Rider_3Hydro One Brampton Networks Inc.</t>
  </si>
  <si>
    <t>ResidentialVC_Rate_Rider_4Hydro One Brampton Networks Inc.</t>
  </si>
  <si>
    <t>General Service Less Than 50 kWMSC_Rate_Rider_1Hydro One Brampton Networks Inc.</t>
  </si>
  <si>
    <t>General Service Less Than 50 kWMSC_Rate_Rider_2Hydro One Brampton Networks Inc.</t>
  </si>
  <si>
    <t>General Service Less Than 50 kWMSC_Rate_Rider_3Hydro One Brampton Networks Inc.</t>
  </si>
  <si>
    <t>General Service Less Than 50 kWVC_Rate_Rider_2Hydro One Brampton Networks Inc.</t>
  </si>
  <si>
    <t>General Service Less Than 50 kWVC_Rate_Rider_3Hydro One Brampton Networks Inc.</t>
  </si>
  <si>
    <t>General Service 50 to 699 kWMSC_Rate_Rider_1Hydro One Brampton Networks Inc.</t>
  </si>
  <si>
    <t>General Service 50 to 699 kWMSC_Rate_Rider_2Hydro One Brampton Networks Inc.</t>
  </si>
  <si>
    <t>General Service 50 to 699 kWMSC_Rate_Rider_3Hydro One Brampton Networks Inc.</t>
  </si>
  <si>
    <t>General Service 50 to 699 kWVC_Rate_Rider_2Hydro One Brampton Networks Inc.</t>
  </si>
  <si>
    <t>General Service 50 to 699 kWVC_Rate_Rider_3Hydro One Brampton Networks Inc.</t>
  </si>
  <si>
    <t>General Service 50 to 699 kWVC_Rate_Rider_4Hydro One Brampton Networks Inc.</t>
  </si>
  <si>
    <t>General Service 50 to 699 kWVC_Rate_Rider_5Hydro One Brampton Networks Inc.</t>
  </si>
  <si>
    <t>Large UseMSC_Rate_Rider_1Hydro One Brampton Networks Inc.</t>
  </si>
  <si>
    <t>Sentinel LightingMSCMiddlesex Power Distribution Corporation</t>
  </si>
  <si>
    <t>Sentinel LightingVCMiddlesex Power Distribution Corporation</t>
  </si>
  <si>
    <t>Sentinel LightingVC_LV_RateMiddlesex Power Distribution Corporation</t>
  </si>
  <si>
    <t>Sentinel LightingRTSR_NetworkMiddlesex Power Distribution Corporation</t>
  </si>
  <si>
    <t>Sentinel LightingRTSR_ConnectionMiddlesex Power Distribution Corporation</t>
  </si>
  <si>
    <t>Street LightingMSCMiddlesex Power Distribution Corporation</t>
  </si>
  <si>
    <t>Street LightingVCMiddlesex Power Distribution Corporation</t>
  </si>
  <si>
    <t>Street LightingVC_LV_RateMiddlesex Power Distribution Corporation</t>
  </si>
  <si>
    <t>Street LightingRTSR_NetworkMiddlesex Power Distribution Corporation</t>
  </si>
  <si>
    <t>Street LightingRTSR_ConnectionMiddlesex Power Distribution Corporation</t>
  </si>
  <si>
    <t>Loss FactorsTLF_Secondary_LT_5000kWMiddlesex Power Distribution Corporation - Dutton</t>
  </si>
  <si>
    <t>ResidentialMSCMiddlesex Power Distribution Corporation - Dutton</t>
  </si>
  <si>
    <t>ResidentialSM_Rate_AdderMiddlesex Power Distribution Corporation - Dutton</t>
  </si>
  <si>
    <t>ResidentialVCMiddlesex Power Distribution Corporation - Dutton</t>
  </si>
  <si>
    <t>ResidentialVC_LV_RateMiddlesex Power Distribution Corporation - Dutton</t>
  </si>
  <si>
    <t>ResidentialVC_Rate_Rider_1Middlesex Power Distribution Corporation - Dutton</t>
  </si>
  <si>
    <t>ResidentialRTSR_NetworkMiddlesex Power Distribution Corporation - Dutton</t>
  </si>
  <si>
    <t>ResidentialRTSR_ConnectionMiddlesex Power Distribution Corporation - Dutton</t>
  </si>
  <si>
    <t>General Service Less Than 50 kWMSCMiddlesex Power Distribution Corporation - Dutton</t>
  </si>
  <si>
    <t>General Service Less Than 50 kWSM_Rate_AdderMiddlesex Power Distribution Corporation - Dutton</t>
  </si>
  <si>
    <t>General Service Less Than 50 kWVCMiddlesex Power Distribution Corporation - Dutton</t>
  </si>
  <si>
    <t>General Service Less Than 50 kWVC_LV_RateMiddlesex Power Distribution Corporation - Dutton</t>
  </si>
  <si>
    <t>General Service Less Than 50 kWVC_Rate_Rider_1Middlesex Power Distribution Corporation - Dutton</t>
  </si>
  <si>
    <t>General Service Less Than 50 kWRTSR_NetworkMiddlesex Power Distribution Corporation - Dutton</t>
  </si>
  <si>
    <t>General Service Less Than 50 kWRTSR_ConnectionMiddlesex Power Distribution Corporation - Dutton</t>
  </si>
  <si>
    <t>Chapleau Public Utilities CorporationLoss Factors</t>
  </si>
  <si>
    <t>Chapleau Public Utilities CorporationResidential</t>
  </si>
  <si>
    <t>Chapleau Public Utilities CorporationGeneral Service Less Than 50 kW</t>
  </si>
  <si>
    <t>Chapleau Public Utilities CorporationGeneral Service 50 to 4,999 kW</t>
  </si>
  <si>
    <t>Chapleau Public Utilities CorporationUnmetered Scattered Load</t>
  </si>
  <si>
    <t>Chapleau Public Utilities CorporationSentinel Lighting</t>
  </si>
  <si>
    <t>Chapleau Public Utilities CorporationStreet Lighting</t>
  </si>
  <si>
    <t>Chatham-Kent Hydro Inc.Loss Factors</t>
  </si>
  <si>
    <t>Chatham-Kent Hydro Inc.Residential</t>
  </si>
  <si>
    <t>Chatham-Kent Hydro Inc.General Service Less Than 50 kW</t>
  </si>
  <si>
    <t>Chatham-Kent Hydro Inc.General Service 50 to 999 kW</t>
  </si>
  <si>
    <t>Chatham-Kent Hydro Inc.General Service 1,000 to 4,999 kW</t>
  </si>
  <si>
    <t>Chatham-Kent Hydro Inc.Intermediate With Self Generation</t>
  </si>
  <si>
    <t>Chatham-Kent Hydro Inc.Unmetered Scattered Load</t>
  </si>
  <si>
    <t>Chatham-Kent Hydro Inc.Standby Power</t>
  </si>
  <si>
    <t>Chatham-Kent Hydro Inc.Sentinel Lighting</t>
  </si>
  <si>
    <t>Chatham-Kent Hydro Inc.Street Lighting</t>
  </si>
  <si>
    <t>COLLUS Power CorporationLoss Factors</t>
  </si>
  <si>
    <t>COLLUS Power CorporationResidential</t>
  </si>
  <si>
    <t>COLLUS Power CorporationGeneral Service Less Than 50 kW</t>
  </si>
  <si>
    <t>COLLUS Power CorporationGeneral Service 50 to 4,999 kW</t>
  </si>
  <si>
    <t>COLLUS Power CorporationUnmetered Scattered Load</t>
  </si>
  <si>
    <t>COLLUS Power CorporationStreet Lighting</t>
  </si>
  <si>
    <t>Cooperative Hydro Embrun Inc.Loss Factors</t>
  </si>
  <si>
    <t>Cooperative Hydro Embrun Inc.Residential</t>
  </si>
  <si>
    <t>Cooperative Hydro Embrun Inc.General Service Less Than 50 kW</t>
  </si>
  <si>
    <t>Cooperative Hydro Embrun Inc.General Service 50 to 4,999 kW</t>
  </si>
  <si>
    <t>Cooperative Hydro Embrun Inc.Unmetered Scattered Load</t>
  </si>
  <si>
    <t>Cooperative Hydro Embrun Inc.Street Lighting</t>
  </si>
  <si>
    <t>Enersource Hydro Mississauga Inc.Loss Factors</t>
  </si>
  <si>
    <t>Enersource Hydro Mississauga Inc.Residential</t>
  </si>
  <si>
    <t>General Service 3,000 to 4,999 kWMSC_Rate_Rider_1Centre Wellington Hydro Ltd.</t>
  </si>
  <si>
    <t>General Service 3,000 to 4,999 kWVC_GA_Rate_Rider_kW_1Centre Wellington Hydro Ltd.</t>
  </si>
  <si>
    <t>General Service 3,000 to 4,999 kWVC_Rate_Rider_3Centre Wellington Hydro Ltd.</t>
  </si>
  <si>
    <t>Unmetered Scattered LoadMSC_Rate_Rider_1Centre Wellington Hydro Ltd.</t>
  </si>
  <si>
    <t>Unmetered Scattered LoadVC_Rate_Rider_3Centre Wellington Hydro Ltd.</t>
  </si>
  <si>
    <t>Sentinel LightingMSC_Rate_Rider_1Centre Wellington Hydro Ltd.</t>
  </si>
  <si>
    <t>Sentinel LightingVC_GA_Rate_Rider_kW_1Centre Wellington Hydro Ltd.</t>
  </si>
  <si>
    <t>General Service 1,000 to 4,999 kWMSCGuelph Hydro Electric Systems Inc.</t>
  </si>
  <si>
    <t>General Service 1,000 to 4,999 kWSM_Rate_AdderGuelph Hydro Electric Systems Inc.</t>
  </si>
  <si>
    <t>General Service 1,000 to 4,999 kWVCGuelph Hydro Electric Systems Inc.</t>
  </si>
  <si>
    <t>General Service 1,000 to 4,999 kWVC_GA_Rate_Rider_kW_1Guelph Hydro Electric Systems Inc.</t>
  </si>
  <si>
    <t>General Service 1,000 to 4,999 kWVC_Rate_Rider_1Guelph Hydro Electric Systems Inc.</t>
  </si>
  <si>
    <t>General Service 1,000 to 4,999 kWVC_Rate_Rider_2Guelph Hydro Electric Systems Inc.</t>
  </si>
  <si>
    <t>General Service 1,000 to 4,999 kWRTSR_NetworkGuelph Hydro Electric Systems Inc.</t>
  </si>
  <si>
    <t>General Service 1,000 to 4,999 kWRTSR_ConnectionGuelph Hydro Electric Systems Inc.</t>
  </si>
  <si>
    <t>Large UseMSCGuelph Hydro Electric Systems Inc.</t>
  </si>
  <si>
    <t>Large UseSM_Rate_AdderGuelph Hydro Electric Systems Inc.</t>
  </si>
  <si>
    <t>Large UseVCGuelph Hydro Electric Systems Inc.</t>
  </si>
  <si>
    <t>Large UseVC_GA_Rate_Rider_kW_1Guelph Hydro Electric Systems Inc.</t>
  </si>
  <si>
    <t>Large UseVC_Rate_Rider_1Guelph Hydro Electric Systems Inc.</t>
  </si>
  <si>
    <t>Large UseVC_Rate_Rider_2Guelph Hydro Electric Systems Inc.</t>
  </si>
  <si>
    <t>Large UseRTSR_NetworkGuelph Hydro Electric Systems Inc.</t>
  </si>
  <si>
    <t>Large UseRTSR_ConnectionGuelph Hydro Electric Systems Inc.</t>
  </si>
  <si>
    <t>ENWIN Utilities Ltd.General Service 3,000 to 4,999 kW - Intermediate Use</t>
  </si>
  <si>
    <t>ENWIN Utilities Ltd.Large Use - Regular</t>
  </si>
  <si>
    <t>ENWIN Utilities Ltd.Large Use - 3TS</t>
  </si>
  <si>
    <t>ENWIN Utilities Ltd.Large Use - Ford Annex</t>
  </si>
  <si>
    <t>ENWIN Utilities Ltd.Unmetered Scattered Load</t>
  </si>
  <si>
    <t>ENWIN Utilities Ltd.Standby Power</t>
  </si>
  <si>
    <t>ENWIN Utilities Ltd.Sentinel Lighting</t>
  </si>
  <si>
    <t>ENWIN Utilities Ltd.Street Lighting</t>
  </si>
  <si>
    <t>Erie Thames Powerlines CorporationLoss Factors</t>
  </si>
  <si>
    <t>Erie Thames Powerlines CorporationResidential</t>
  </si>
  <si>
    <t>Erie Thames Powerlines CorporationGeneral Service Less Than 50 kW</t>
  </si>
  <si>
    <t>Erie Thames Powerlines CorporationGeneral Service 50 to 999 kW</t>
  </si>
  <si>
    <t>Erie Thames Powerlines CorporationGeneral Service 1,000 to 2,999 kW</t>
  </si>
  <si>
    <t>Erie Thames Powerlines CorporationGeneral Service 3,000 to 4,999 kW</t>
  </si>
  <si>
    <t>Erie Thames Powerlines CorporationLarge Use</t>
  </si>
  <si>
    <t>Erie Thames Powerlines CorporationUnmetered Scattered Load</t>
  </si>
  <si>
    <t>Erie Thames Powerlines CorporationSentinel Lighting</t>
  </si>
  <si>
    <t>Erie Thames Powerlines CorporationStreet Lighting</t>
  </si>
  <si>
    <t>Erie Thames Powerlines CorporationEmbedded Distributor</t>
  </si>
  <si>
    <t>Street LightingMSC_Rate_Rider_1Veridian Connections Inc.</t>
  </si>
  <si>
    <t>Street LightingVC_Rate_Rider_2Veridian Connections Inc.</t>
  </si>
  <si>
    <t>Street LightingVC_Rate_Rider_3Veridian Connections Inc.</t>
  </si>
  <si>
    <t>Residential Urban Year-RoundVC_Rate_Rider_2Veridian Connections Inc. - Gravenhurst</t>
  </si>
  <si>
    <t>Residential Urban Year-RoundVC_Rate_Rider_3Veridian Connections Inc. - Gravenhurst</t>
  </si>
  <si>
    <t>Residential Suburban Year RoundVC_Rate_Rider_2Veridian Connections Inc. - Gravenhurst</t>
  </si>
  <si>
    <t>Residential Suburban Year RoundVC_Rate_Rider_3Veridian Connections Inc. - Gravenhurst</t>
  </si>
  <si>
    <t>Residential Suburban SeasonalVC_Rate_Rider_2Veridian Connections Inc. - Gravenhurst</t>
  </si>
  <si>
    <t>Residential Suburban SeasonalVC_Rate_Rider_3Veridian Connections Inc. - Gravenhurst</t>
  </si>
  <si>
    <t>General Service Less Than 50 kWVC_Rate_Rider_2Veridian Connections Inc. - Gravenhurst</t>
  </si>
  <si>
    <t>General Service 50 to 4,999 kWVC_Rate_Rider_2Veridian Connections Inc. - Gravenhurst</t>
  </si>
  <si>
    <t>Sentinel LightingVC_Rate_Rider_2Veridian Connections Inc. - Gravenhurst</t>
  </si>
  <si>
    <t>Sentinel LightingVC_Rate_Rider_3Veridian Connections Inc. - Gravenhurst</t>
  </si>
  <si>
    <t>Street LightingVC_Rate_Rider_2Veridian Connections Inc. - Gravenhurst</t>
  </si>
  <si>
    <t>Smart Meter Funding Adder –effective until April 30, 2012</t>
  </si>
  <si>
    <t>ResidentialMSC_Rate_Rider_1Welland Hydro-Electric System Corp.</t>
  </si>
  <si>
    <t>Enersource Hydro Mississauga Inc.General Service Less Than 50 kW</t>
  </si>
  <si>
    <t>Enersource Hydro Mississauga Inc.Small Commercial and USL - per meter</t>
  </si>
  <si>
    <t>Enersource Hydro Mississauga Inc.General Service 50 to 499 kW</t>
  </si>
  <si>
    <t>Enersource Hydro Mississauga Inc.General Service 500 to 4,999 kW</t>
  </si>
  <si>
    <t>Enersource Hydro Mississauga Inc.Large Use</t>
  </si>
  <si>
    <t>Enersource Hydro Mississauga Inc.Street Lighting</t>
  </si>
  <si>
    <t>ENWIN Utilities Ltd.Loss Factors</t>
  </si>
  <si>
    <t>ENWIN Utilities Ltd.Residential</t>
  </si>
  <si>
    <t>ENWIN Utilities Ltd.General Service Less Than 50 kW</t>
  </si>
  <si>
    <t>ENWIN Utilities Ltd.General Service 50 to 4,999 kW</t>
  </si>
  <si>
    <t>General Service Less Than 50 kWMSC_Rate_Rider_1Wellington North Power Inc.</t>
  </si>
  <si>
    <t>General Service Less Than 50 kWVC_Rate_Rider_2Wellington North Power Inc.</t>
  </si>
  <si>
    <t>Haldimand County Hydro Inc.General Service Less Than 50 kW</t>
  </si>
  <si>
    <t>Haldimand County Hydro Inc.General Service 50 to 4,999 kW</t>
  </si>
  <si>
    <t>Haldimand County Hydro Inc.Unmetered Scattered Load</t>
  </si>
  <si>
    <t>Haldimand County Hydro Inc.Sentinel Lighting</t>
  </si>
  <si>
    <t>Haldimand County Hydro Inc.Street Lighting</t>
  </si>
  <si>
    <t>Haldimand County Hydro Inc.Embedded Distributor</t>
  </si>
  <si>
    <t>Halton Hills Hydro Inc.Loss Factors</t>
  </si>
  <si>
    <t>Halton Hills Hydro Inc.Residential</t>
  </si>
  <si>
    <t>Halton Hills Hydro Inc.General Service Less Than 50 kW</t>
  </si>
  <si>
    <t>Halton Hills Hydro Inc.General Service 50 to 999 kW</t>
  </si>
  <si>
    <t>Halton Hills Hydro Inc.General Service 1,000 to 4,999 kW</t>
  </si>
  <si>
    <t>Halton Hills Hydro Inc.Unmetered Scattered Load</t>
  </si>
  <si>
    <t>Halton Hills Hydro Inc.Sentinel Lighting</t>
  </si>
  <si>
    <t>Halton Hills Hydro Inc.Street Lighting</t>
  </si>
  <si>
    <t>Hydro 2000 Inc.Loss Factors</t>
  </si>
  <si>
    <t>Hydro 2000 Inc.Residential</t>
  </si>
  <si>
    <t>Hydro 2000 Inc.General Service Less Than 50 kW</t>
  </si>
  <si>
    <t>Hydro 2000 Inc.General Service 50 to 4,999 kW</t>
  </si>
  <si>
    <t>Hydro 2000 Inc.Unmetered Scattered Load</t>
  </si>
  <si>
    <t>Hydro 2000 Inc.Street Lighting</t>
  </si>
  <si>
    <t>Hydro Hawkesbury Inc.Loss Factors</t>
  </si>
  <si>
    <t>Hydro Hawkesbury Inc.Residential</t>
  </si>
  <si>
    <t>Hydro Hawkesbury Inc.General Service Less Than 50 kW</t>
  </si>
  <si>
    <t>Hydro Hawkesbury Inc.General Service 50 to 4,999 kW</t>
  </si>
  <si>
    <t>Hydro Hawkesbury Inc.Unmetered Scattered Load</t>
  </si>
  <si>
    <t>Hydro Hawkesbury Inc.Sentinel Lighting</t>
  </si>
  <si>
    <t>Hydro Hawkesbury Inc.Street Lighting</t>
  </si>
  <si>
    <t>Innisfil Hydro Distribution Systems LimitedLoss Factors</t>
  </si>
  <si>
    <t>Innisfil Hydro Distribution Systems LimitedResidential</t>
  </si>
  <si>
    <t>Innisfil Hydro Distribution Systems LimitedGeneral Service Less Than 50 kW</t>
  </si>
  <si>
    <t>ResidentialMSC_Rate_Rider_1Oakville Hydro Electricity Distribution Inc.</t>
  </si>
  <si>
    <t>ResidentialVC_Rate_Rider_3Oakville Hydro Electricity Distribution Inc.</t>
  </si>
  <si>
    <t>ResidentialVC_Rate_Rider_4Oakville Hydro Electricity Distribution Inc.</t>
  </si>
  <si>
    <t>ResidentialVC_Rate_Rider_5Oakville Hydro Electricity Distribution Inc.</t>
  </si>
  <si>
    <t>Brantford Power Inc.Street Lighting</t>
  </si>
  <si>
    <t>Brantford Power Inc.Embedded Distributor</t>
  </si>
  <si>
    <t>Burlington Hydro Inc.Loss Factors</t>
  </si>
  <si>
    <t>Burlington Hydro Inc.Residential</t>
  </si>
  <si>
    <t>Burlington Hydro Inc.General Service Less Than 50 kW</t>
  </si>
  <si>
    <t>Burlington Hydro Inc.General Service 50 to 4,999 kW</t>
  </si>
  <si>
    <t>Burlington Hydro Inc.Unmetered Scattered Load</t>
  </si>
  <si>
    <t>Burlington Hydro Inc.Street Lighting</t>
  </si>
  <si>
    <t>Cambridge and North Dumfries Hydro Inc.Loss Factors</t>
  </si>
  <si>
    <t>Cambridge and North Dumfries Hydro Inc.Residential</t>
  </si>
  <si>
    <t>Cambridge and North Dumfries Hydro Inc.General Service Less Than 50 kW</t>
  </si>
  <si>
    <t>Cambridge and North Dumfries Hydro Inc.General Service 50 to 999 kW</t>
  </si>
  <si>
    <t>Cambridge and North Dumfries Hydro Inc.General Service 1,000 to 4,999 kW</t>
  </si>
  <si>
    <t>Cambridge and North Dumfries Hydro Inc.Large Use</t>
  </si>
  <si>
    <t>Cambridge and North Dumfries Hydro Inc.Unmetered Scattered Load</t>
  </si>
  <si>
    <t>Cambridge and North Dumfries Hydro Inc.Street Lighting</t>
  </si>
  <si>
    <t>Cambridge and North Dumfries Hydro Inc.Embedded Distributor</t>
  </si>
  <si>
    <t>Canadian Niagara Power Inc. - Port Colborne Hydro Inc.Loss Factors</t>
  </si>
  <si>
    <t>Canadian Niagara Power Inc. - Port Colborne Hydro Inc.Residential</t>
  </si>
  <si>
    <t>Canadian Niagara Power Inc. - Port Colborne Hydro Inc.General Service Less Than 50 kW</t>
  </si>
  <si>
    <t>Canadian Niagara Power Inc. - Port Colborne Hydro Inc.General Service 50 to 4,999 kW</t>
  </si>
  <si>
    <t>Canadian Niagara Power Inc. - Port Colborne Hydro Inc.Unmetered Scattered Load</t>
  </si>
  <si>
    <t>Canadian Niagara Power Inc. - Port Colborne Hydro Inc.Stand-By</t>
  </si>
  <si>
    <t>Unmetered Scattered LoadVCFort Frances Power Corporation</t>
  </si>
  <si>
    <t>Unmetered Scattered LoadRTSR_NetworkFort Frances Power Corporation</t>
  </si>
  <si>
    <t>Unmetered Scattered LoadRTSR_ConnectionFort Frances Power Corporation</t>
  </si>
  <si>
    <t>Street LightingMSCFort Frances Power Corporation</t>
  </si>
  <si>
    <t>Street LightingVCFort Frances Power Corporation</t>
  </si>
  <si>
    <t>Street LightingRTSR_NetworkFort Frances Power Corporation</t>
  </si>
  <si>
    <t>General Service Less Than 50 kWMSCEspanola Regional Hydro Distribution Corporation</t>
  </si>
  <si>
    <t>General Service Less Than 50 kWSM_Rate_AdderEspanola Regional Hydro Distribution Corporation</t>
  </si>
  <si>
    <t>Sentinel LightingVC_Rate_Rider_2Oakville Hydro Electricity Distribution Inc.</t>
  </si>
  <si>
    <t>Sentinel LightingVC_Rate_Rider_3Oakville Hydro Electricity Distribution Inc.</t>
  </si>
  <si>
    <t>Sentinel LightingVC_Rate_Rider_4Oakville Hydro Electricity Distribution Inc.</t>
  </si>
  <si>
    <t>Street LightingMSC_Rate_Rider_1Oakville Hydro Electricity Distribution Inc.</t>
  </si>
  <si>
    <t>Street LightingVC_Rate_Rider_2Oakville Hydro Electricity Distribution Inc.</t>
  </si>
  <si>
    <t>Street LightingVC_Rate_Rider_3Oakville Hydro Electricity Distribution Inc.</t>
  </si>
  <si>
    <t>Street LightingVC_Rate_Rider_4Oakville Hydro Electricity Distribution Inc.</t>
  </si>
  <si>
    <t>ResidentialMSC_Rate_Rider_1Oshawa PUC Networks Inc.</t>
  </si>
  <si>
    <t>ResidentialVC_GA_Rate_Rider_kWh_1Oshawa PUC Networks Inc.</t>
  </si>
  <si>
    <t>ResidentialVC_Rate_Rider_2Oshawa PUC Networks Inc.</t>
  </si>
  <si>
    <t>ResidentialVC_Rate_Rider_3Oshawa PUC Networks Inc.</t>
  </si>
  <si>
    <t>General Service Less Than 50 kWMSC_Rate_Rider_1Oshawa PUC Networks Inc.</t>
  </si>
  <si>
    <t>General Service Less Than 50 kWVC_GA_Rate_Rider_kWh_1Oshawa PUC Networks Inc.</t>
  </si>
  <si>
    <t>General Service Less Than 50 kWVC_Rate_Rider_1Oshawa PUC Networks Inc.</t>
  </si>
  <si>
    <t>General Service Less Than 50 kWVC_Rate_Rider_2Oshawa PUC Networks Inc.</t>
  </si>
  <si>
    <t>General Service Less Than 50 kWVC_Rate_Rider_3Oshawa PUC Networks Inc.</t>
  </si>
  <si>
    <t>General Service 50 to 999 kWMSC_Rate_Rider_1Oshawa PUC Networks Inc.</t>
  </si>
  <si>
    <t>General Service 50 to 999 kWVC_GA_Rate_Rider_kW_1Oshawa PUC Networks Inc.</t>
  </si>
  <si>
    <t>General Service 50 to 999 kWVC_Rate_Rider_2Oshawa PUC Networks Inc.</t>
  </si>
  <si>
    <t>General Service 50 to 999 kWVC_Rate_Rider_3Oshawa PUC Networks Inc.</t>
  </si>
  <si>
    <t>General Service 1,000 to 4,999 kWMSC_Rate_Rider_1Oshawa PUC Networks Inc.</t>
  </si>
  <si>
    <t>Orillia Power Distribution CorporationSentinel Lighting</t>
  </si>
  <si>
    <t>Orillia Power Distribution CorporationStreet Lighting</t>
  </si>
  <si>
    <t>Kenora Hydro Electric Corporation Ltd.General Service Less Than 50 kW</t>
  </si>
  <si>
    <t>Kenora Hydro Electric Corporation Ltd.General Service 50 to 4,999 kW</t>
  </si>
  <si>
    <t>Kenora Hydro Electric Corporation Ltd.Unmetered Scattered Load</t>
  </si>
  <si>
    <t>Kenora Hydro Electric Corporation Ltd.Street Lighting</t>
  </si>
  <si>
    <t>Kingston Hydro CorporationLoss Factors</t>
  </si>
  <si>
    <t>Kingston Hydro CorporationResidential</t>
  </si>
  <si>
    <t>Kingston Hydro CorporationGeneral Service Less Than 50 kW</t>
  </si>
  <si>
    <t>Kingston Hydro CorporationGeneral Service 50 to 4,999 kW</t>
  </si>
  <si>
    <t>Kingston Hydro CorporationLarge Use</t>
  </si>
  <si>
    <t>Kingston Hydro CorporationUnmetered Scattered Load</t>
  </si>
  <si>
    <t>Kingston Hydro CorporationStreet Lighting</t>
  </si>
  <si>
    <t>Milton Hydro Distribution inc.Loss Factors</t>
  </si>
  <si>
    <t>Milton Hydro Distribution inc.Residential</t>
  </si>
  <si>
    <t>Milton Hydro Distribution inc.General Service Less Than 50 kW</t>
  </si>
  <si>
    <t>Milton Hydro Distribution inc.General Service 50 to 999 kW</t>
  </si>
  <si>
    <t>Milton Hydro Distribution inc.General Service 1,000 to 4,999 kW</t>
  </si>
  <si>
    <t>Milton Hydro Distribution inc.Large Use</t>
  </si>
  <si>
    <t>Milton Hydro Distribution inc.Unmetered Scattered Load</t>
  </si>
  <si>
    <t>Milton Hydro Distribution inc.Sentinel Lighting</t>
  </si>
  <si>
    <t>Milton Hydro Distribution inc.Street Lighting</t>
  </si>
  <si>
    <t>Niagara Peninsula Energy Inc. - Niagara FallsLoss Factors</t>
  </si>
  <si>
    <t>Niagara Peninsula Energy Inc. - Niagara FallsResidential</t>
  </si>
  <si>
    <t>Niagara Peninsula Energy Inc. - Niagara FallsGeneral Service Less Than 50 kW</t>
  </si>
  <si>
    <t>Niagara Peninsula Energy Inc. - Niagara FallsGeneral Service 50 to 4,999 kW</t>
  </si>
  <si>
    <t>Niagara Peninsula Energy Inc. - Niagara FallsUnmetered Scattered Load</t>
  </si>
  <si>
    <t>Niagara Peninsula Energy Inc. - Niagara FallsSentinel Lighting</t>
  </si>
  <si>
    <t>Niagara Peninsula Energy Inc. - Niagara FallsStreet Lighting</t>
  </si>
  <si>
    <t>Parry Sound Power CorporationLoss Factors</t>
  </si>
  <si>
    <t>Parry Sound Power CorporationResidential</t>
  </si>
  <si>
    <t>Parry Sound Power CorporationGeneral Service Less Than 50 kW</t>
  </si>
  <si>
    <t>Parry Sound Power CorporationGeneral Service 1,000 to 4,999 kW</t>
  </si>
  <si>
    <t>Parry Sound Power CorporationUnmetered Scattered Load</t>
  </si>
  <si>
    <t>Parry Sound Power CorporationSentinel Lighting</t>
  </si>
  <si>
    <t>Parry Sound Power CorporationStreet Lighting</t>
  </si>
  <si>
    <t>St. Thomas Energy Inc.Loss Factors</t>
  </si>
  <si>
    <t>Rideau St. Lawrence Distribution Inc.Loss Factors</t>
  </si>
  <si>
    <t>Rideau St. Lawrence Distribution Inc.Residential</t>
  </si>
  <si>
    <t>Rideau St. Lawrence Distribution Inc.General Service Less Than 50 kW</t>
  </si>
  <si>
    <t>Rideau St. Lawrence Distribution Inc.General Service 50 to 4,999 kW</t>
  </si>
  <si>
    <t>Rideau St. Lawrence Distribution Inc.Unmetered Scattered Load</t>
  </si>
  <si>
    <t>Rideau St. Lawrence Distribution Inc.Sentinel Lighting</t>
  </si>
  <si>
    <t>Rideau St. Lawrence Distribution Inc.Street Lighting</t>
  </si>
  <si>
    <t>Sioux Lookout Hydro Inc.Loss Factors</t>
  </si>
  <si>
    <t>Sioux Lookout Hydro Inc.Residential</t>
  </si>
  <si>
    <t>Sioux Lookout Hydro Inc.General Service Less Than 50 kW</t>
  </si>
  <si>
    <t>Whitby Hydro Electric Corporation</t>
  </si>
  <si>
    <t>General Service Equal To Or Greater Than 1,500 kW</t>
  </si>
  <si>
    <t>Residential Urban Year-Round</t>
  </si>
  <si>
    <t>Residential Suburban Year Round</t>
  </si>
  <si>
    <t>Residential Suburban Seasonal</t>
  </si>
  <si>
    <t>General Service 50 to 4,999 kW - Time of Use</t>
  </si>
  <si>
    <t>General Service 50 to 699 kW</t>
  </si>
  <si>
    <t>General Service 50 to 1,499 kW</t>
  </si>
  <si>
    <t>General Service 1,500 to 4,999 kW</t>
  </si>
  <si>
    <t>Street LightingMSCHydro Ottawa Limited</t>
  </si>
  <si>
    <t>Street LightingVCHydro Ottawa Limited</t>
  </si>
  <si>
    <t>Street LightingVC_LV_RateHydro Ottawa Limited</t>
  </si>
  <si>
    <t>Street LightingVC_Rate_Rider_1Hydro Ottawa Limited</t>
  </si>
  <si>
    <t>Street LightingRTSR_NetworkHydro Ottawa Limited</t>
  </si>
  <si>
    <t>General Service 50 to 4,999 kWSM_Rate_AdderRenfrew Hydro Inc.</t>
  </si>
  <si>
    <t>General Service 50 to 4,999 kWVCRenfrew Hydro Inc.</t>
  </si>
  <si>
    <t>General Service 50 to 4,999 kWVC_LV_RateRenfrew Hydro Inc.</t>
  </si>
  <si>
    <t>General Service 50 to 4,999 kWVC_GA_Rate_Rider_kWh_1Renfrew Hydro Inc.</t>
  </si>
  <si>
    <t>General Service 50 to 4,999 kWVC_Rate_Rider_1Renfrew Hydro Inc.</t>
  </si>
  <si>
    <t>General Service 50 to 4,999 kWRTSR_NetworkRenfrew Hydro Inc.</t>
  </si>
  <si>
    <t>General Service 50 to 4,999 kWRTSR_ConnectionRenfrew Hydro Inc.</t>
  </si>
  <si>
    <t>Unmetered Scattered LoadMSCRenfrew Hydro Inc.</t>
  </si>
  <si>
    <t>Unmetered Scattered LoadMSC_Rate_Rider_1Renfrew Hydro Inc.</t>
  </si>
  <si>
    <t>Unmetered Scattered LoadVCRenfrew Hydro Inc.</t>
  </si>
  <si>
    <t>Unmetered Scattered LoadVC_LV_RateRenfrew Hydro Inc.</t>
  </si>
  <si>
    <t>Unmetered Scattered LoadVC_GA_Rate_Rider_kWh_1Renfrew Hydro Inc.</t>
  </si>
  <si>
    <t>Oshawa PUC Networks Inc.Loss Factors</t>
  </si>
  <si>
    <t>Oshawa PUC Networks Inc.Residential</t>
  </si>
  <si>
    <t>Oshawa PUC Networks Inc.General Service Less Than 50 kW</t>
  </si>
  <si>
    <t>Oshawa PUC Networks Inc.General Service 50 to 999 kW</t>
  </si>
  <si>
    <t>Oshawa PUC Networks Inc.General Service 1,000 to 4,999 kW</t>
  </si>
  <si>
    <t>Oshawa PUC Networks Inc.Large Use</t>
  </si>
  <si>
    <t>Oshawa PUC Networks Inc.Unmetered Scattered Load</t>
  </si>
  <si>
    <t>Oshawa PUC Networks Inc.Sentinel Lighting</t>
  </si>
  <si>
    <t>Oshawa PUC Networks Inc.Street Lighting</t>
  </si>
  <si>
    <t>Peterborough Distribution IncorporatedLoss Factors</t>
  </si>
  <si>
    <t>Peterborough Distribution IncorporatedResidential</t>
  </si>
  <si>
    <t>Peterborough Distribution IncorporatedGeneral Service Less Than 50 kW</t>
  </si>
  <si>
    <t>Peterborough Distribution IncorporatedGeneral Service 50 to 4,999 kW</t>
  </si>
  <si>
    <t>Veridian Connections Inc. - GravenhurstGeneral Service 50 to 4,999 kW</t>
  </si>
  <si>
    <t>Veridian Connections Inc. - GravenhurstSentinel Lighting</t>
  </si>
  <si>
    <t>Veridian Connections Inc. - GravenhurstStreet Lighting</t>
  </si>
  <si>
    <t>Welland Hydro-Electric System Corp.Loss Factors</t>
  </si>
  <si>
    <t>Welland Hydro-Electric System Corp.Residential</t>
  </si>
  <si>
    <t>Welland Hydro-Electric System Corp.General Service Less Than 50 kW</t>
  </si>
  <si>
    <t>Welland Hydro-Electric System Corp.General Service 50 to 4,999 kW</t>
  </si>
  <si>
    <t>Welland Hydro-Electric System Corp.Large Use</t>
  </si>
  <si>
    <t>Welland Hydro-Electric System Corp.Unmetered Scattered Load</t>
  </si>
  <si>
    <t>Welland Hydro-Electric System Corp.Sentinel Lighting</t>
  </si>
  <si>
    <t>Welland Hydro-Electric System Corp.Street Lighting</t>
  </si>
  <si>
    <t>Wellington North Power Inc.Loss Factors</t>
  </si>
  <si>
    <t>Wellington North Power Inc.Residential</t>
  </si>
  <si>
    <t>Wellington North Power Inc.General Service Less Than 50 kW</t>
  </si>
  <si>
    <t>Wellington North Power Inc.General Service 50 to 999 kW</t>
  </si>
  <si>
    <t>Wellington North Power Inc.General Service 1,000 to 4,999 kW</t>
  </si>
  <si>
    <t>Wellington North Power Inc.Unmetered Scattered Load</t>
  </si>
  <si>
    <t>Wellington North Power Inc.Sentinel Lighting</t>
  </si>
  <si>
    <t>Wellington North Power Inc.Street Lighting</t>
  </si>
  <si>
    <t>West Coast Huron Energy Inc.Loss Factors</t>
  </si>
  <si>
    <t>West Coast Huron Energy Inc.Residential</t>
  </si>
  <si>
    <t>West Coast Huron Energy Inc.General Service Less Than 50 kW</t>
  </si>
  <si>
    <t>West Coast Huron Energy Inc.General Service 50 to 499 kW</t>
  </si>
  <si>
    <t>West Coast Huron Energy Inc.General Service 500 to 4,999 kW</t>
  </si>
  <si>
    <t>West Coast Huron Energy Inc.Large Use</t>
  </si>
  <si>
    <t>West Coast Huron Energy Inc.Unmetered Scattered Load</t>
  </si>
  <si>
    <t>West Coast Huron Energy Inc.Sentinel Lighting</t>
  </si>
  <si>
    <t>West Coast Huron Energy Inc.Street Lighting</t>
  </si>
  <si>
    <t>Westario Power Inc.Loss Factors</t>
  </si>
  <si>
    <t>Westario Power Inc.Residential</t>
  </si>
  <si>
    <t>Westario Power Inc.General Service Less Than 50 kW</t>
  </si>
  <si>
    <t>General Service 500 to 1,499 kW</t>
  </si>
  <si>
    <t>General Service 50 to 4,999 kWVC_GA_Rate_Rider_kW_1Westario Power Inc.</t>
  </si>
  <si>
    <t>General Service 50 to 4,999 kWVC_Rate_Rider_2Westario Power Inc.</t>
  </si>
  <si>
    <t>Unmetered Scattered LoadMSC_Rate_Rider_1Westario Power Inc.</t>
  </si>
  <si>
    <t>Unmetered Scattered LoadVC_GA_Rate_Rider_kWh_1Westario Power Inc.</t>
  </si>
  <si>
    <t>Unmetered Scattered LoadVC_Rate_Rider_2Westario Power Inc.</t>
  </si>
  <si>
    <t>Sentinel LightingMSC_Rate_Rider_1Westario Power Inc.</t>
  </si>
  <si>
    <t>Sentinel LightingVC_GA_Rate_Rider_kW_1Westario Power Inc.</t>
  </si>
  <si>
    <t>Sentinel LightingVC_Rate_Rider_2Westario Power Inc.</t>
  </si>
  <si>
    <t>Street LightingMSC_Rate_Rider_1Westario Power Inc.</t>
  </si>
  <si>
    <t>Street LightingVC_GA_Rate_Rider_kW_1Westario Power Inc.</t>
  </si>
  <si>
    <t>Street LightingVC_Rate_Rider_2Westario Power Inc.</t>
  </si>
  <si>
    <t>Rider for Deferral/Variance Account Disposition (2011) – effective until April 30, 2012</t>
  </si>
  <si>
    <t>ResidentialVC_Rate_Rider_1Brant County Power Inc.</t>
  </si>
  <si>
    <t>ResidentialVC_Rate_Rider_2Brant County Power Inc.</t>
  </si>
  <si>
    <t>ResidentialVC_Rate_Rider_3Brant County Power Inc.</t>
  </si>
  <si>
    <t>Rate Rider for Lost Revenue Adjustment Mechanism (LRAM) Recovery/Shared Savings Mechanism (SSM) Recovery Rate Rider (2011) – effective until April 30, 2013</t>
  </si>
  <si>
    <t>ResidentialVC_Rate_Rider_2Brantford Power Inc.</t>
  </si>
  <si>
    <t>ResidentialVC_GA_Rate_Rider_kWh_1Brantford Power Inc.</t>
  </si>
  <si>
    <t>ResidentialVC_Rate_Rider_3Brantford Power Inc.</t>
  </si>
  <si>
    <t>General Service Less Than 50 kWVC_Rate_Rider_2Brantford Power Inc.</t>
  </si>
  <si>
    <t>General Service Less Than 50 kWVC_GA_Rate_Rider_kWh_1Brantford Power Inc.</t>
  </si>
  <si>
    <t>General Service Less Than 50 kWVC_Rate_Rider_3Brantford Power Inc.</t>
  </si>
  <si>
    <t>General Service 50 to 499 kWMSCBrantford Power Inc.</t>
  </si>
  <si>
    <t>General Service 50 to 499 kWSM_Rate_AdderBrantford Power Inc.</t>
  </si>
  <si>
    <t>General Service 50 to 499 kWVCBrantford Power Inc.</t>
  </si>
  <si>
    <t>General Service 50 to 499 kWVC_Rate_Rider_1Brantford Power Inc.</t>
  </si>
  <si>
    <t>General Service 50 to 499 kWVC_Rate_Rider_2Brantford Power Inc.</t>
  </si>
  <si>
    <t>Innisfil Hydro Distribution Systems LimitedGeneral Service 50 to 4,999 kW</t>
  </si>
  <si>
    <t>Innisfil Hydro Distribution Systems LimitedUnmetered Scattered Load</t>
  </si>
  <si>
    <t>Innisfil Hydro Distribution Systems LimitedSentinel Lighting</t>
  </si>
  <si>
    <t>Sentinel LightingMSC_Rate_Rider_1PowerStream Inc. - South</t>
  </si>
  <si>
    <t>Street LightingMSC_Rate_Rider_1PowerStream Inc. - South</t>
  </si>
  <si>
    <t>ResidentialMSC_Rate_Rider_1Renfrew Hydro Inc.</t>
  </si>
  <si>
    <t>General Service Less Than 50 kWMSC_Rate_Rider_1Renfrew Hydro Inc.</t>
  </si>
  <si>
    <t>General Service 50 to 4,999 kWMSC_Rate_Rider_1Renfrew Hydro Inc.</t>
  </si>
  <si>
    <t>ResidentialMSC_Rate_Rider_1Rideau St. Lawrence Distribution Inc.</t>
  </si>
  <si>
    <t>ResidentialVC_Rate_Rider_2Rideau St. Lawrence Distribution Inc.</t>
  </si>
  <si>
    <t>General Service Less Than 50 kWMSC_Rate_Rider_1Rideau St. Lawrence Distribution Inc.</t>
  </si>
  <si>
    <t>General Service Less Than 50 kWVC_Rate_Rider_1Rideau St. Lawrence Distribution Inc.</t>
  </si>
  <si>
    <t>General Service Less Than 50 kWVC_Rate_Rider_2Rideau St. Lawrence Distribution Inc.</t>
  </si>
  <si>
    <t>General Service 50 to 4,999 kWMSC_Rate_Rider_1Rideau St. Lawrence Distribution Inc.</t>
  </si>
  <si>
    <t>General Service 50 to 4,999 kWVC_Rate_Rider_2Rideau St. Lawrence Distribution Inc.</t>
  </si>
  <si>
    <t>Unmetered Scattered LoadMSC_Rate_Rider_1Rideau St. Lawrence Distribution Inc.</t>
  </si>
  <si>
    <t>Sentinel LightingMSC_Rate_Rider_1Rideau St. Lawrence Distribution Inc.</t>
  </si>
  <si>
    <t>Street LightingMSC_Rate_Rider_1Rideau St. Lawrence Distribution Inc.</t>
  </si>
  <si>
    <t>ResidentialMSC_Rate_Rider_1Sioux Lookout Hydro Inc.</t>
  </si>
  <si>
    <t>General Service Less Than 50 kWMSC_Rate_Rider_1Sioux Lookout Hydro Inc.</t>
  </si>
  <si>
    <t>General Service 50 to 4,999 kWMSC_Rate_Rider_1Sioux Lookout Hydro Inc.</t>
  </si>
  <si>
    <t>Unmetered Scattered LoadMSC_Rate_Rider_1Sioux Lookout Hydro Inc.</t>
  </si>
  <si>
    <t>Street LightingMSC_Rate_Rider_1Sioux Lookout Hydro Inc.</t>
  </si>
  <si>
    <t>ResidentialVC_Rate_Rider_4Thunder Bay Hydro Electricity Distribution Inc.</t>
  </si>
  <si>
    <t>General Service Less Than 50 kWVC_Rate_Rider_3Thunder Bay Hydro Electricity Distribution Inc.</t>
  </si>
  <si>
    <t>General Service 50 to 999 kWVC_Rate_Rider_4Thunder Bay Hydro Electricity Distribution Inc.</t>
  </si>
  <si>
    <t>Unmetered Scattered LoadVC_Rate_Rider_4Thunder Bay Hydro Electricity Distribution Inc.</t>
  </si>
  <si>
    <t>Ottawa River Power Corporation</t>
  </si>
  <si>
    <t>General Service 50 to 999 kWVC_LV_RateGuelph Hydro Electric Systems Inc.</t>
  </si>
  <si>
    <t>General Service 50 to 999 kWVC_GA_Rate_Rider_kW_1Guelph Hydro Electric Systems Inc.</t>
  </si>
  <si>
    <t>General Service 50 to 999 kWVC_Rate_Rider_1Guelph Hydro Electric Systems Inc.</t>
  </si>
  <si>
    <t>General Service 50 to 999 kWVC_Rate_Rider_2Guelph Hydro Electric Systems Inc.</t>
  </si>
  <si>
    <t>General Service 50 to 999 kWRTSR_NetworkGuelph Hydro Electric Systems Inc.</t>
  </si>
  <si>
    <t>General Service 50 to 999 kWRTSR_Network_IntervalGuelph Hydro Electric Systems Inc.</t>
  </si>
  <si>
    <t>General Service 50 to 999 kWRTSR_ConnectionGuelph Hydro Electric Systems Inc.</t>
  </si>
  <si>
    <t>General Service 50 to 999 kWRTSR_Connection_IntervalGuelph Hydro Electric Systems Inc.</t>
  </si>
  <si>
    <t>Rate Rider for Deferral/Variance Account Disposition (2011) – effective until April 30, 2013</t>
  </si>
  <si>
    <t>Rate Rider for Global Adjustment Sub-Account Disposition (2011) – effective until April 30, 2013 Applicable only for Non-RPP Customers and excluding Wholesale Market Participants</t>
  </si>
  <si>
    <t>Rate Rider for Deferral/Variance Account Disposition (2010) – effective until April 30, 2012 Applicable only for Wholesale Market Participants</t>
  </si>
  <si>
    <t>Rate Rider for Deferral/Variance Account Disposition (2011) – effective until April 30, 2013 Applicable only for Wholesale Market Participants</t>
  </si>
  <si>
    <t>Rate Rider for Deferral/Variance Account Disposition (2011) – effective until April 30, 2012</t>
  </si>
  <si>
    <t>Rate Rider for Global Adjustment Sub-Account Disposition (2011) – effective until April 30, 2012 Applicable only for Non-RPP Customers</t>
  </si>
  <si>
    <t>Loss FactorsTLF_Secondary_LT_5000kWPowerStream Inc. - Barrie</t>
  </si>
  <si>
    <t>Loss FactorsTLF_Secondary_GT_5000kWPowerStream Inc. - Barrie</t>
  </si>
  <si>
    <t>Loss FactorsTLF_Primary_LT_5000kWPowerStream Inc. - Barrie</t>
  </si>
  <si>
    <t>Loss FactorsTLF_Primary_GT_5000kWPowerStream Inc. - Barrie</t>
  </si>
  <si>
    <t>ResidentialMSCPowerStream Inc. - Barrie</t>
  </si>
  <si>
    <t>ResidentialVCPowerStream Inc. - Barrie</t>
  </si>
  <si>
    <t>ResidentialVC_LV_RatePowerStream Inc. - Barrie</t>
  </si>
  <si>
    <t>ResidentialVC_Rate_Rider_1PowerStream Inc. - Barrie</t>
  </si>
  <si>
    <t>ResidentialVC_Rate_Rider_2PowerStream Inc. - Barrie</t>
  </si>
  <si>
    <t>ResidentialRTSR_NetworkPowerStream Inc. - Barrie</t>
  </si>
  <si>
    <t>ResidentialRTSR_ConnectionPowerStream Inc. - Barrie</t>
  </si>
  <si>
    <t>General Service Less Than 50 kWMSCPowerStream Inc. - Barrie</t>
  </si>
  <si>
    <t>General Service Less Than 50 kWVCPowerStream Inc. - Barrie</t>
  </si>
  <si>
    <t>Large Use - WMP</t>
  </si>
  <si>
    <t>Toronto Hydro-Electric System LimitedStandby Power</t>
  </si>
  <si>
    <t>Toronto Hydro-Electric System LimitedUnmetered Scattered Load</t>
  </si>
  <si>
    <t>Toronto Hydro-Electric System LimitedStreet Lighting</t>
  </si>
  <si>
    <t>Wasaga Distribution Inc.Loss Factors</t>
  </si>
  <si>
    <t>Wasaga Distribution Inc.Residential</t>
  </si>
  <si>
    <t>Wasaga Distribution Inc.General Service Less Than 50 kW</t>
  </si>
  <si>
    <t>Wasaga Distribution Inc.General Service 50 to 4,999 kW</t>
  </si>
  <si>
    <t>Wasaga Distribution Inc.Unmetered Scattered Load</t>
  </si>
  <si>
    <t>Wasaga Distribution Inc.Street Lighting</t>
  </si>
  <si>
    <t>Waterloo North Hydro Inc.Loss Factors</t>
  </si>
  <si>
    <t>Waterloo North Hydro Inc.Residential</t>
  </si>
  <si>
    <t>Waterloo North Hydro Inc.General Service Less Than 50 kW</t>
  </si>
  <si>
    <t>Waterloo North Hydro Inc.General Service 50 to 4,999 kW</t>
  </si>
  <si>
    <t>Waterloo North Hydro Inc.Large Use</t>
  </si>
  <si>
    <t>Waterloo North Hydro Inc.Unmetered Scattered Load</t>
  </si>
  <si>
    <t>Waterloo North Hydro Inc.Street Lighting</t>
  </si>
  <si>
    <t>Waterloo North Hydro Inc.microFIT GENERATOR SERVICE</t>
  </si>
  <si>
    <t>Waterloo North Hydro Inc.Embedded Distributor</t>
  </si>
  <si>
    <t>Woodstock Hydro Services Inc.Loss Factors</t>
  </si>
  <si>
    <t>Woodstock Hydro Services Inc.Residential</t>
  </si>
  <si>
    <t>Woodstock Hydro Services Inc.General Service Less Than 50 kW</t>
  </si>
  <si>
    <t>Woodstock Hydro Services Inc.General Service 50 to 999 kW</t>
  </si>
  <si>
    <t>Woodstock Hydro Services Inc.General Service Greater Than 1,000 kW</t>
  </si>
  <si>
    <t>Woodstock Hydro Services Inc.Unmetered Scattered Load</t>
  </si>
  <si>
    <t>Woodstock Hydro Services Inc.Street Lighting</t>
  </si>
  <si>
    <t>Hydro Ottawa LimitedLoss Factors</t>
  </si>
  <si>
    <t>Hydro Ottawa LimitedResidential</t>
  </si>
  <si>
    <t>Hydro Ottawa LimitedGeneral Service Less Than 50 kW</t>
  </si>
  <si>
    <t>Hydro Ottawa LimitedGeneral Service 50 to 1,499 kW</t>
  </si>
  <si>
    <t>Hydro Ottawa LimitedGeneral Service 1,500 to 4,999 kW</t>
  </si>
  <si>
    <t>Hydro Ottawa LimitedLarge Use</t>
  </si>
  <si>
    <t>Hydro Ottawa LimitedUnmetered Scattered Load</t>
  </si>
  <si>
    <t>Hydro Ottawa LimitedStandby Power</t>
  </si>
  <si>
    <t>Hydro Ottawa LimitedSentinel Lighting</t>
  </si>
  <si>
    <t>Hydro Ottawa LimitedStreet Lighting</t>
  </si>
  <si>
    <t>PowerStream Inc. - BarrieLoss Factors</t>
  </si>
  <si>
    <t>PowerStream Inc. - BarrieResidential</t>
  </si>
  <si>
    <t>PowerStream Inc. - BarrieGeneral Service Less Than 50 kW</t>
  </si>
  <si>
    <t>PowerStream Inc. - BarrieGeneral Service 50 to 4,999 kW</t>
  </si>
  <si>
    <t>PowerStream Inc. - BarrieGeneral Service 50 to 4,999 kW - Time of Use</t>
  </si>
  <si>
    <t>PowerStream Inc. - BarrieLarge Use</t>
  </si>
  <si>
    <t>PowerStream Inc. - BarrieUnmetered Scattered Load</t>
  </si>
  <si>
    <t>PowerStream Inc. - BarrieStandby Power</t>
  </si>
  <si>
    <t>General Service Less Than 50 kWVC_GA_Rate_Rider_kWh_2Woodstock Hydro Services Inc.</t>
  </si>
  <si>
    <t>General Service Less Than 50 kWVC_Rate_Rider_2Woodstock Hydro Services Inc.</t>
  </si>
  <si>
    <t>General Service Less Than 50 kWVC_Rate_Rider_3Woodstock Hydro Services Inc.</t>
  </si>
  <si>
    <t>General Service 50 to 999 kWMSCWoodstock Hydro Services Inc.</t>
  </si>
  <si>
    <t>General Service 50 to 999 kWSM_Rate_AdderWoodstock Hydro Services Inc.</t>
  </si>
  <si>
    <t>General Service 50 to 999 kWMSC_Rate_Rider_1Woodstock Hydro Services Inc.</t>
  </si>
  <si>
    <t>General Service 50 to 999 kWVCWoodstock Hydro Services Inc.</t>
  </si>
  <si>
    <t>General Service 50 to 999 kWVC_GA_Rate_Rider_kW_1Woodstock Hydro Services Inc.</t>
  </si>
  <si>
    <t>General Service 50 to 999 kWVC_GA_Rate_Rider_kW_2Woodstock Hydro Services Inc.</t>
  </si>
  <si>
    <t>General Service 50 to 999 kWVC_Rate_Rider_1Woodstock Hydro Services Inc.</t>
  </si>
  <si>
    <t>General Service 50 to 999 kWVC_Rate_Rider_2Woodstock Hydro Services Inc.</t>
  </si>
  <si>
    <t>General Service 50 to 999 kWVC_Rate_Rider_3Woodstock Hydro Services Inc.</t>
  </si>
  <si>
    <t>General Service 50 to 999 kWRTSR_NetworkWoodstock Hydro Services Inc.</t>
  </si>
  <si>
    <t>General Service 50 to 999 kWRTSR_ConnectionWoodstock Hydro Services Inc.</t>
  </si>
  <si>
    <t>General Service Greater Than 1,000 kWMSCWoodstock Hydro Services Inc.</t>
  </si>
  <si>
    <t>General Service Greater Than 1,000 kWSM_Rate_AdderWoodstock Hydro Services Inc.</t>
  </si>
  <si>
    <t>General Service Greater Than 1,000 kWMSC_Rate_Rider_1Woodstock Hydro Services Inc.</t>
  </si>
  <si>
    <t>St. Thomas Energy Inc.Residential</t>
  </si>
  <si>
    <t>St. Thomas Energy Inc.General Service Less Than 50 kW</t>
  </si>
  <si>
    <t>St. Thomas Energy Inc.General Service 1,000 to 4,999 kW</t>
  </si>
  <si>
    <t>St. Thomas Energy Inc.Sentinel Lighting</t>
  </si>
  <si>
    <t>St. Thomas Energy Inc.Street Lighting</t>
  </si>
  <si>
    <t>Toronto Hydro-Electric System LimitedLoss Factors</t>
  </si>
  <si>
    <t>Toronto Hydro-Electric System LimitedResidential Regular</t>
  </si>
  <si>
    <t>Toronto Hydro-Electric System LimitedGeneral Service Less Than 50 kW</t>
  </si>
  <si>
    <t>Toronto Hydro-Electric System LimitedGeneral Service 50 to 999 kW</t>
  </si>
  <si>
    <t>Toronto Hydro-Electric System LimitedGeneral Service 1,000 to 4,999 kW</t>
  </si>
  <si>
    <t>Toronto Hydro-Electric System LimitedLarge Use</t>
  </si>
  <si>
    <t>Unmetered Scattered LoadVC_GA_Rate_Rider_kWh_2Woodstock Hydro Services Inc.</t>
  </si>
  <si>
    <t>General Service 50 to 4,999 kW - Time of UseRTSR_Connection_IntervalE.L.K. Energy Inc.</t>
  </si>
  <si>
    <t>Unmetered Scattered LoadMSC_Rate_Rider_1E.L.K. Energy Inc.</t>
  </si>
  <si>
    <t>Unmetered Scattered LoadVC_Rate_Rider_1E.L.K. Energy Inc.</t>
  </si>
  <si>
    <t>Sentinel LightingMSC_Rate_Rider_1E.L.K. Energy Inc.</t>
  </si>
  <si>
    <t>Street LightingMSC_Rate_Rider_1E.L.K. Energy Inc.</t>
  </si>
  <si>
    <t>ResidentialMSC_Rate_Rider_1Fort Frances Power Corporation</t>
  </si>
  <si>
    <t>General Service Less Than 50 kWMSC_Rate_Rider_1Fort Frances Power Corporation</t>
  </si>
  <si>
    <t>General Service 50 to 4,999 kWMSC_Rate_Rider_1Fort Frances Power Corporation</t>
  </si>
  <si>
    <t>Unmetered Scattered LoadMSC_Rate_Rider_1Fort Frances Power Corporation</t>
  </si>
  <si>
    <t>Street LightingMSC_Rate_Rider_1Fort Frances Power Corporation</t>
  </si>
  <si>
    <t>ResidentialMSC_Rate_Rider_1Grimsby Power Inc.</t>
  </si>
  <si>
    <t>General Service Less Than 50 kWMSC_Rate_Rider_1Grimsby Power Inc.</t>
  </si>
  <si>
    <t>General Service 50 to 4,999 kWMSC_Rate_Rider_1Grimsby Power Inc.</t>
  </si>
  <si>
    <t>Unmetered Scattered LoadMSC_Rate_Rider_1Grimsby Power Inc.</t>
  </si>
  <si>
    <t>Street LightingMSC_Rate_Rider_1Grimsby Power Inc.</t>
  </si>
  <si>
    <t>ResidentialMSC_Rate_Rider_1Guelph Hydro Electric Systems Inc.</t>
  </si>
  <si>
    <t>ResidentialVC_Rate_Rider_3Guelph Hydro Electric Systems Inc.</t>
  </si>
  <si>
    <t>General Service Less Than 50 kWMSC_Rate_Rider_1Guelph Hydro Electric Systems Inc.</t>
  </si>
  <si>
    <t>General Service Less Than 50 kWVC_Rate_Rider_3Guelph Hydro Electric Systems Inc.</t>
  </si>
  <si>
    <t>General Service 50 to 999 kWMSC_Rate_Rider_1Guelph Hydro Electric Systems Inc.</t>
  </si>
  <si>
    <t>General Service 50 to 999 kWVC_Rate_Rider_3Guelph Hydro Electric Systems Inc.</t>
  </si>
  <si>
    <t>General Service 1,000 to 4,999 kWMSC_Rate_Rider_1Guelph Hydro Electric Systems Inc.</t>
  </si>
  <si>
    <t>General Service 1,000 to 4,999 kWVC_Rate_Rider_3Guelph Hydro Electric Systems Inc.</t>
  </si>
  <si>
    <t>Street LightingMSC_Rate_Rider_1PowerStream Inc. - Barrie</t>
  </si>
  <si>
    <t>Loss FactorsTLF_Primary_LT_5000kWAlgoma Power Inc.</t>
  </si>
  <si>
    <t>Residential – Normal Density [R2]RTSR_Network_Interval_GR1000kWAlgoma Power Inc.</t>
  </si>
  <si>
    <t>Residential – Normal Density [R2]RTSR_Connection_Interval_GR1000kWAlgoma Power Inc.</t>
  </si>
  <si>
    <t>Large UseRTSR_Network_IntervalMiddlesex Power Distribution Corporation</t>
  </si>
  <si>
    <t>Large UseRTSR_Connection_IntervalMiddlesex Power Distribution Corporation</t>
  </si>
  <si>
    <t>General Service 50 to 999 kWRTSR_ConnectionMilton Hydro Distribution inc.</t>
  </si>
  <si>
    <t>General Service 1,000 to 4,999 kWMSCMilton Hydro Distribution inc.</t>
  </si>
  <si>
    <t>General Service 1,000 to 4,999 kWVCMilton Hydro Distribution inc.</t>
  </si>
  <si>
    <t>General Service 1,000 to 4,999 kWVC_LV_RateMilton Hydro Distribution inc.</t>
  </si>
  <si>
    <t>General Service 1,000 to 4,999 kWVC_Rate_Rider_1Milton Hydro Distribution inc.</t>
  </si>
  <si>
    <t>General Service 1,000 to 4,999 kWVC_Rate_Rider_2Milton Hydro Distribution inc.</t>
  </si>
  <si>
    <t>General Service 1,000 to 4,999 kWRTSR_NetworkMilton Hydro Distribution inc.</t>
  </si>
  <si>
    <t>General Service 1,000 to 4,999 kWRTSR_ConnectionMilton Hydro Distribution inc.</t>
  </si>
  <si>
    <t>Large UseMSCMilton Hydro Distribution inc.</t>
  </si>
  <si>
    <t>Large UseVCMilton Hydro Distribution inc.</t>
  </si>
  <si>
    <t>Large UseVC_LV_RateMilton Hydro Distribution inc.</t>
  </si>
  <si>
    <t>Large UseVC_Rate_Rider_1Milton Hydro Distribution inc.</t>
  </si>
  <si>
    <t>ResidentialVCWellington North Power Inc.</t>
  </si>
  <si>
    <t>ResidentialVC_LV_RateWellington North Power Inc.</t>
  </si>
  <si>
    <t>ResidentialVC_Rate_Rider_1Wellington North Power Inc.</t>
  </si>
  <si>
    <t>ResidentialRTSR_NetworkWellington North Power Inc.</t>
  </si>
  <si>
    <t>ResidentialRTSR_ConnectionWellington North Power Inc.</t>
  </si>
  <si>
    <t>General Service Less Than 50 kWMSCWellington North Power Inc.</t>
  </si>
  <si>
    <t>General Service Less Than 50 kWSM_Rate_AdderWellington North Power Inc.</t>
  </si>
  <si>
    <t>General Service Less Than 50 kWVCWellington North Power Inc.</t>
  </si>
  <si>
    <t>Unmetered Scattered LoadVC_Rate_Rider_3Hydro One Brampton Networks Inc.</t>
  </si>
  <si>
    <t>Street LightingMSCHydro One Brampton Networks Inc.</t>
  </si>
  <si>
    <t>Street LightingVC_Rate_Rider_2Hydro One Brampton Networks Inc.</t>
  </si>
  <si>
    <t>Street LightingVC_Rate_Rider_3Hydro One Brampton Networks Inc.</t>
  </si>
  <si>
    <t>General Service Less Than 50 kWMSC_Rate_Rider_1Oakville Hydro Electricity Distribution Inc.</t>
  </si>
  <si>
    <t>General Service Less Than 50 kWVC_Rate_Rider_2Oakville Hydro Electricity Distribution Inc.</t>
  </si>
  <si>
    <t>General Service Less Than 50 kWVC_Rate_Rider_3Oakville Hydro Electricity Distribution Inc.</t>
  </si>
  <si>
    <t>General Service Less Than 50 kWVC_Rate_Rider_4Oakville Hydro Electricity Distribution Inc.</t>
  </si>
  <si>
    <t>General Service 50 to 999 kWMSC_Rate_Rider_1Oakville Hydro Electricity Distribution Inc.</t>
  </si>
  <si>
    <t>General Service 50 to 999 kWVC_GA_Rate_Rider_kW_1Oakville Hydro Electricity Distribution Inc.</t>
  </si>
  <si>
    <t>General Service 50 to 999 kWVC_Rate_Rider_3Oakville Hydro Electricity Distribution Inc.</t>
  </si>
  <si>
    <t>General Service 50 to 999 kWVC_Rate_Rider_4Oakville Hydro Electricity Distribution Inc.</t>
  </si>
  <si>
    <t>General Service 50 to 999 kWVC_Rate_Rider_5Oakville Hydro Electricity Distribution Inc.</t>
  </si>
  <si>
    <t>General Service Greater Than 1,000 kWMSC_Rate_Rider_1Oakville Hydro Electricity Distribution Inc.</t>
  </si>
  <si>
    <t>General Service Greater Than 1,000 kWVC_GA_Rate_Rider_kW_1Oakville Hydro Electricity Distribution Inc.</t>
  </si>
  <si>
    <t>General Service Greater Than 1,000 kWVC_Rate_Rider_3Oakville Hydro Electricity Distribution Inc.</t>
  </si>
  <si>
    <t>General Service Greater Than 1,000 kWVC_Rate_Rider_4Oakville Hydro Electricity Distribution Inc.</t>
  </si>
  <si>
    <t>General Service Greater Than 1,000 kWVC_Rate_Rider_5Oakville Hydro Electricity Distribution Inc.</t>
  </si>
  <si>
    <t>General Service Greater Than 1,000 kWRTSR_Network_IntervalOakville Hydro Electricity Distribution Inc.</t>
  </si>
  <si>
    <t>General Service Greater Than 1,000 kWRTSR_Connection_IntervalOakville Hydro Electricity Distribution Inc.</t>
  </si>
  <si>
    <t>Unmetered Scattered LoadMSC_Rate_Rider_1Oakville Hydro Electricity Distribution Inc.</t>
  </si>
  <si>
    <t>Unmetered Scattered LoadVC_Rate_Rider_2Oakville Hydro Electricity Distribution Inc.</t>
  </si>
  <si>
    <t>Unmetered Scattered LoadVC_Rate_Rider_3Oakville Hydro Electricity Distribution Inc.</t>
  </si>
  <si>
    <t>Unmetered Scattered LoadVC_Rate_Rider_4Oakville Hydro Electricity Distribution Inc.</t>
  </si>
  <si>
    <t>Sentinel LightingVC_GA_Rate_Rider_kW_1Oakville Hydro Electricity Distribution Inc.</t>
  </si>
  <si>
    <t>Loss FactorsTLF_Secondary_GT_5000kWFestival Hydro Inc. - Hensall</t>
  </si>
  <si>
    <t>Loss FactorsTLF_Primary_LT_5000kWFestival Hydro Inc. - Hensall</t>
  </si>
  <si>
    <t>Loss FactorsTLF_Primary_GT_5000kWFestival Hydro Inc. - Hensall</t>
  </si>
  <si>
    <t>ResidentialMSC_Rate_Rider_1Festival Hydro Inc. - Hensall</t>
  </si>
  <si>
    <t>ResidentialVC_Rate_Rider_2Festival Hydro Inc. - Hensall</t>
  </si>
  <si>
    <t>ResidentialVC_Rate_Rider_3Festival Hydro Inc. - Hensall</t>
  </si>
  <si>
    <t>ResidentialMSC_Rate_Rider_1Greater Sudbury Hydro Inc.</t>
  </si>
  <si>
    <t>General Service Less Than 50 kWMSC_Rate_Rider_1Greater Sudbury Hydro Inc.</t>
  </si>
  <si>
    <t>General Service 50 to 4,999 kWMSC_Rate_Rider_1Greater Sudbury Hydro Inc.</t>
  </si>
  <si>
    <t>Unmetered Scattered LoadMSC_Rate_Rider_1Greater Sudbury Hydro Inc.</t>
  </si>
  <si>
    <t>Sentinel LightingMSC_Rate_Rider_1Greater Sudbury Hydro Inc.</t>
  </si>
  <si>
    <t>Embedded DistributorVC_GA_Rate_Rider_kW_1Haldimand County Hydro Inc.</t>
  </si>
  <si>
    <t>Embedded DistributorVC_Rate_Rider_1Haldimand County Hydro Inc.</t>
  </si>
  <si>
    <t>ResidentialMSC_Rate_Rider_1Hydro 2000 Inc.</t>
  </si>
  <si>
    <t>ResidentialVC_GA_Rate_Rider_kWh_1Hydro 2000 Inc.</t>
  </si>
  <si>
    <t>General Service Less Than 50 kWMSC_Rate_Rider_1Hydro 2000 Inc.</t>
  </si>
  <si>
    <t>General Service Less Than 50 kWVC_GA_Rate_Rider_kWh_1Hydro 2000 Inc.</t>
  </si>
  <si>
    <t>General Service 50 to 4,999 kWMSC_Rate_Rider_1Hydro 2000 Inc.</t>
  </si>
  <si>
    <t>General Service 50 to 4,999 kWVC_GA_Rate_Rider_kW_1Hydro 2000 Inc.</t>
  </si>
  <si>
    <t>Unmetered Scattered LoadMSC_Rate_Rider_1Hydro 2000 Inc.</t>
  </si>
  <si>
    <t>Street LightingMSC_Rate_Rider_1Hydro 2000 Inc.</t>
  </si>
  <si>
    <t>ResidentialMSC_Rate_Rider_1Innisfil Hydro Distribution Systems Limited</t>
  </si>
  <si>
    <t>ResidentialVC_Rate_Rider_3Innisfil Hydro Distribution Systems Limited</t>
  </si>
  <si>
    <t>General Service Less Than 50 kWMSC_Rate_Rider_1Innisfil Hydro Distribution Systems Limited</t>
  </si>
  <si>
    <t>General Service Less Than 50 kWVC_Rate_Rider_3Innisfil Hydro Distribution Systems Limited</t>
  </si>
  <si>
    <t>General Service 50 to 4,999 kWMSC_Rate_Rider_1Innisfil Hydro Distribution Systems Limited</t>
  </si>
  <si>
    <t>ResidentialMSC_Rate_Rider_1Tillsonburg Hydro Inc.</t>
  </si>
  <si>
    <t>General Service Less Than 50 kWMSC_Rate_Rider_1Tillsonburg Hydro Inc.</t>
  </si>
  <si>
    <t>General Service 50 to 499 kWMSC_Rate_Rider_1Tillsonburg Hydro Inc.</t>
  </si>
  <si>
    <t>General Service Equal To Or Greater Than 1,500 kWMSC_Rate_Rider_1Tillsonburg Hydro Inc.</t>
  </si>
  <si>
    <t>General Service Equal To Or Greater Than 1,500 kWRTSR_Network_IntervalTillsonburg Hydro Inc.</t>
  </si>
  <si>
    <t>General Service Equal To Or Greater Than 1,500 kWRTSR_Connection_IntervalTillsonburg Hydro Inc.</t>
  </si>
  <si>
    <t>Unmetered Scattered LoadMSC_Rate_Rider_1Tillsonburg Hydro Inc.</t>
  </si>
  <si>
    <t>Sentinel LightingMSC_Rate_Rider_1Tillsonburg Hydro Inc.</t>
  </si>
  <si>
    <t>PowerStream Inc. - BarrieStreet Lighting</t>
  </si>
  <si>
    <t>Algoma Power Inc.Loss Factors</t>
  </si>
  <si>
    <t>Algoma Power Inc.Residential – High Density [R1]</t>
  </si>
  <si>
    <t>Algoma Power Inc.Residential – Normal Density [R2]</t>
  </si>
  <si>
    <t>Algoma Power Inc.Seasonal Customer Service</t>
  </si>
  <si>
    <t>Algoma Power Inc.Street Lighting</t>
  </si>
  <si>
    <t>Middlesex Power Distribution CorporationLoss Factors</t>
  </si>
  <si>
    <t>Middlesex Power Distribution CorporationResidential</t>
  </si>
  <si>
    <t>Middlesex Power Distribution CorporationGeneral Service Less Than 50 kW</t>
  </si>
  <si>
    <t>Middlesex Power Distribution CorporationGeneral Service 50 to 4,999 kW</t>
  </si>
  <si>
    <t>Middlesex Power Distribution CorporationLarge Use</t>
  </si>
  <si>
    <t>Middlesex Power Distribution CorporationUnmetered Scattered Load</t>
  </si>
  <si>
    <t>Middlesex Power Distribution CorporationSentinel Lighting</t>
  </si>
  <si>
    <t>Middlesex Power Distribution CorporationStreet Lighting</t>
  </si>
  <si>
    <t>Middlesex Power Distribution Corporation - DuttonLoss Factors</t>
  </si>
  <si>
    <t>Middlesex Power Distribution Corporation - DuttonResidential</t>
  </si>
  <si>
    <t>Middlesex Power Distribution Corporation - DuttonGeneral Service Less Than 50 kW</t>
  </si>
  <si>
    <t>Middlesex Power Distribution Corporation - DuttonSentinel Lighting</t>
  </si>
  <si>
    <t>Middlesex Power Distribution Corporation - DuttonStreet Lighting</t>
  </si>
  <si>
    <t>Middlesex Power Distribution Corporation - NewburyLoss Factors</t>
  </si>
  <si>
    <t>Middlesex Power Distribution Corporation - NewburyResidential</t>
  </si>
  <si>
    <t>Middlesex Power Distribution Corporation - NewburyGeneral Service Less Than 50 kW</t>
  </si>
  <si>
    <t>Middlesex Power Distribution Corporation - NewburyGeneral Service 50 to 4,999 kW</t>
  </si>
  <si>
    <t>Middlesex Power Distribution Corporation - NewburyStreet Lighting</t>
  </si>
  <si>
    <t>LDCName_Class</t>
  </si>
  <si>
    <t>microFit</t>
  </si>
  <si>
    <t>Seasonal</t>
  </si>
  <si>
    <t>USL</t>
  </si>
  <si>
    <t>Stand By Power</t>
  </si>
  <si>
    <t>General Service Greater Than 50 kW</t>
  </si>
  <si>
    <t>GS Greater Than 50 kW</t>
  </si>
  <si>
    <t>GS Less Than 50 kW</t>
  </si>
  <si>
    <t>ResidentialVCMiddlesex Power Distribution Corporation</t>
  </si>
  <si>
    <t>General Service 50 to 4,999 kW - Time of UseMSCPowerStream Inc. - Barrie</t>
  </si>
  <si>
    <t>General Service 50 to 4,999 kW - Time of UseVCPowerStream Inc. - Barrie</t>
  </si>
  <si>
    <t>General Service 50 to 4,999 kW - Time of UseVC_LV_RatePowerStream Inc. - Barrie</t>
  </si>
  <si>
    <t>General Service 50 to 4,999 kW - Time of UseVC_Rate_Rider_1PowerStream Inc. - Barrie</t>
  </si>
  <si>
    <t>Large UseMSCPowerStream Inc. - Barrie</t>
  </si>
  <si>
    <t>Large UseVCPowerStream Inc. - Barrie</t>
  </si>
  <si>
    <t>Large UseVC_LV_RatePowerStream Inc. - Barrie</t>
  </si>
  <si>
    <t>Large UseVC_Rate_Rider_1PowerStream Inc. - Barrie</t>
  </si>
  <si>
    <t>Unmetered Scattered LoadMSCPowerStream Inc. - Barrie</t>
  </si>
  <si>
    <t>Unmetered Scattered LoadVCPowerStream Inc. - Barrie</t>
  </si>
  <si>
    <t>Unmetered Scattered LoadVC_LV_RatePowerStream Inc. - Barrie</t>
  </si>
  <si>
    <t>Unmetered Scattered LoadVC_Rate_Rider_1PowerStream Inc. - Barrie</t>
  </si>
  <si>
    <t>Unmetered Scattered LoadRTSR_NetworkPowerStream Inc. - Barrie</t>
  </si>
  <si>
    <t>Unmetered Scattered LoadRTSR_ConnectionPowerStream Inc. - Barrie</t>
  </si>
  <si>
    <t>Standby PowerVCPowerStream Inc. - Barrie</t>
  </si>
  <si>
    <t>Street LightingMSCPowerStream Inc. - Barrie</t>
  </si>
  <si>
    <t>Street LightingVCPowerStream Inc. - Barrie</t>
  </si>
  <si>
    <t>Street LightingVC_LV_RatePowerStream Inc. - Barrie</t>
  </si>
  <si>
    <t>Street LightingVC_Rate_Rider_1PowerStream Inc. - Barrie</t>
  </si>
  <si>
    <t>Street LightingRTSR_NetworkPowerStream Inc. - Barrie</t>
  </si>
  <si>
    <t>Street LightingRTSR_ConnectionPowerStream Inc. - Barrie</t>
  </si>
  <si>
    <t>Loss FactorsTLF_Secondary_LT_5000kWMiddlesex Power Distribution Corporation</t>
  </si>
  <si>
    <t>Loss FactorsTLF_Secondary_GT_5000kWMiddlesex Power Distribution Corporation</t>
  </si>
  <si>
    <t>Loss FactorsTLF_Primary_LT_5000kWMiddlesex Power Distribution Corporation</t>
  </si>
  <si>
    <t>Loss FactorsTLF_Primary_GT_5000kWMiddlesex Power Distribution Corporation</t>
  </si>
  <si>
    <t>ResidentialMSCMiddlesex Power Distribution Corporation</t>
  </si>
  <si>
    <t>ResidentialSM_Rate_AdderMiddlesex Power Distribution Corporation</t>
  </si>
  <si>
    <t>ResidentialMSC_Rate_Rider_1Middlesex Power Distribution Corporation</t>
  </si>
  <si>
    <t>ResidentialMSC_Rate_Rider_2Middlesex Power Distribution Corporation</t>
  </si>
  <si>
    <t>General Service 3,000 to 4,999 kWMSC_Rate_Rider_1Lakefront Utilities Inc.</t>
  </si>
  <si>
    <t>General Service 3,000 to 4,999 kWVC_Rate_Rider_2Lakefront Utilities Inc.</t>
  </si>
  <si>
    <t>General Service 3,000 to 4,999 kWVC_Rate_Rider_3Lakefront Utilities Inc.</t>
  </si>
  <si>
    <t>Unmetered Scattered LoadMSC_Rate_Rider_1Lakefront Utilities Inc.</t>
  </si>
  <si>
    <t>Unmetered Scattered LoadVC_Rate_Rider_2Lakefront Utilities Inc.</t>
  </si>
  <si>
    <t>Sentinel LightingMSC_Rate_Rider_1Lakefront Utilities Inc.</t>
  </si>
  <si>
    <t>Sentinel LightingVC_Rate_Rider_2Lakefront Utilities Inc.</t>
  </si>
  <si>
    <t>Street LightingMSC_Rate_Rider_1Lakefront Utilities Inc.</t>
  </si>
  <si>
    <t>Street LightingVC_Rate_Rider_2Lakefront Utilities Inc.</t>
  </si>
  <si>
    <t>ResidentialMSC_Rate_Rider_1Lakeland Power Distribution Ltd.</t>
  </si>
  <si>
    <t>General Service Less Than 50 kWMSC_Rate_Rider_1Lakeland Power Distribution Ltd.</t>
  </si>
  <si>
    <t>General Service 50 to 4,999 kWMSC_Rate_Rider_1Lakeland Power Distribution Ltd.</t>
  </si>
  <si>
    <t>General Service 50 to 4,999 kWVC_GA_Rate_Rider_kW_1Lakeland Power Distribution Ltd.</t>
  </si>
  <si>
    <t>Unmetered Scattered LoadMSC_Rate_Rider_1Lakeland Power Distribution Ltd.</t>
  </si>
  <si>
    <t>Sentinel LightingMSC_Rate_Rider_1Lakeland Power Distribution Ltd.</t>
  </si>
  <si>
    <t>Sentinel LightingVC_GA_Rate_Rider_kW_1Lakeland Power Distribution Ltd.</t>
  </si>
  <si>
    <t>Street LightingMSC_Rate_Rider_1Lakeland Power Distribution Ltd.</t>
  </si>
  <si>
    <t>Street LightingVC_GA_Rate_Rider_kW_1Lakeland Power Distribution Ltd.</t>
  </si>
  <si>
    <t>Rate Rider for Deferral/Variance Account Disposition(2011) – effective until April 30, 2012</t>
  </si>
  <si>
    <t>ResidentialMSC_Rate_Rider_1London Hydro Inc.</t>
  </si>
  <si>
    <t>General Service Less Than 50 kWMSC_Rate_Rider_1London Hydro Inc.</t>
  </si>
  <si>
    <t>General Service 50 to 4,999 kWMSC_Rate_Rider_1London Hydro Inc.</t>
  </si>
  <si>
    <t>General Service 1,000 To 4,999 kW (co-generation)MSC_Rate_Rider_1London Hydro Inc.</t>
  </si>
  <si>
    <t>Large UseMSC_Rate_Rider_1London Hydro Inc.</t>
  </si>
  <si>
    <t>Large UseRTSR_Network_IntervalLondon Hydro Inc.</t>
  </si>
  <si>
    <t>Large UseRTSR_Connection_IntervalLondon Hydro Inc.</t>
  </si>
  <si>
    <t>Unmetered Scattered LoadMSC_Rate_Rider_1London Hydro Inc.</t>
  </si>
  <si>
    <t>Sentinel LightingMSC_Rate_Rider_1London Hydro Inc.</t>
  </si>
  <si>
    <t>Street LightingMSC_Rate_Rider_1London Hydro Inc.</t>
  </si>
  <si>
    <t>Midland Power Utility CorporationSentinel Lighting</t>
  </si>
  <si>
    <t>Midland Power Utility CorporationStreet Lighting</t>
  </si>
  <si>
    <t>Niagara-on-the-Lake Hydro Inc.Loss Factors</t>
  </si>
  <si>
    <t>Niagara-on-the-Lake Hydro Inc.Residential</t>
  </si>
  <si>
    <t>Niagara-on-the-Lake Hydro Inc.General Service Less Than 50 kW</t>
  </si>
  <si>
    <t>Niagara-on-the-Lake Hydro Inc.General Service 50 to 4,999 kW</t>
  </si>
  <si>
    <t>Niagara-on-the-Lake Hydro Inc.Unmetered Scattered Load</t>
  </si>
  <si>
    <t>Niagara-on-the-Lake Hydro Inc.Street Lighting</t>
  </si>
  <si>
    <t>North Bay Hydro Distribution LimitedLoss Factors</t>
  </si>
  <si>
    <t>North Bay Hydro Distribution LimitedResidential</t>
  </si>
  <si>
    <t>North Bay Hydro Distribution LimitedGeneral Service Less Than 50 kW</t>
  </si>
  <si>
    <t>North Bay Hydro Distribution LimitedGeneral Service 50 to 2,999 kW</t>
  </si>
  <si>
    <t>North Bay Hydro Distribution LimitedGeneral Service 3,000 to 4,999 kW</t>
  </si>
  <si>
    <t>North Bay Hydro Distribution LimitedUnmetered Scattered Load</t>
  </si>
  <si>
    <t>North Bay Hydro Distribution LimitedSentinel Lighting</t>
  </si>
  <si>
    <t>North Bay Hydro Distribution LimitedStreet Lighting</t>
  </si>
  <si>
    <t>Northern Ontario Wires Inc.Loss Factors</t>
  </si>
  <si>
    <t>Northern Ontario Wires Inc.Residential</t>
  </si>
  <si>
    <t>Northern Ontario Wires Inc.General Service Less Than 50 kW</t>
  </si>
  <si>
    <t>Northern Ontario Wires Inc.General Service 50 to 4,999 kW</t>
  </si>
  <si>
    <t>Northern Ontario Wires Inc.Unmetered Scattered Load</t>
  </si>
  <si>
    <t>Northern Ontario Wires Inc.Street Lighting</t>
  </si>
  <si>
    <t>Oakville Hydro Electricity Distribution Inc.Loss Factors</t>
  </si>
  <si>
    <t>Oakville Hydro Electricity Distribution Inc.Residential</t>
  </si>
  <si>
    <t>Oakville Hydro Electricity Distribution Inc.General Service Less Than 50 kW</t>
  </si>
  <si>
    <t>Oakville Hydro Electricity Distribution Inc.General Service 50 to 999 kW</t>
  </si>
  <si>
    <t>Oakville Hydro Electricity Distribution Inc.General Service Greater Than 1,000 kW</t>
  </si>
  <si>
    <t>Oakville Hydro Electricity Distribution Inc.Unmetered Scattered Load</t>
  </si>
  <si>
    <t>Halton Hills Hydro Inc.</t>
  </si>
  <si>
    <t>Hydro 2000 Inc.</t>
  </si>
  <si>
    <t>Hydro Hawkesbury Inc.</t>
  </si>
  <si>
    <t>Innisfil Hydro Distribution Systems Limited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</si>
  <si>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</si>
  <si>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</si>
  <si>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</si>
  <si>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</si>
  <si>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</si>
  <si>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</si>
  <si>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</si>
  <si>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</si>
  <si>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</si>
  <si>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</si>
  <si>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</si>
  <si>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</si>
  <si>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Peterborough Distribution Incorporated</t>
  </si>
  <si>
    <t>PowerStream Inc. - South</t>
  </si>
  <si>
    <t>PUC Distribution Inc.</t>
  </si>
  <si>
    <t>Renfrew Hydro Inc.</t>
  </si>
  <si>
    <t>Rideau St. Lawrence Distribution Inc.</t>
  </si>
  <si>
    <t>Sioux Lookout Hydro Inc.</t>
  </si>
  <si>
    <t>Thunder Bay Hydro Electricity Distribution Inc.</t>
  </si>
  <si>
    <t>Tillsonburg Hydro Inc.</t>
  </si>
  <si>
    <t>Veridian Connections Inc.</t>
  </si>
  <si>
    <t>Veridian Connections Inc. - Gravenhurst</t>
  </si>
  <si>
    <t>Welland Hydro-Electric System Corp.</t>
  </si>
  <si>
    <t>Wellington North Power Inc.</t>
  </si>
  <si>
    <t>West Coast Huron Energy Inc.</t>
  </si>
  <si>
    <t>Westario Power Inc.</t>
  </si>
  <si>
    <t>Brant County Power Inc.</t>
  </si>
  <si>
    <t>E.L.K. Energy Inc.</t>
  </si>
  <si>
    <t>Fort Frances Power Corporation</t>
  </si>
  <si>
    <t>Grimsby Power Inc.</t>
  </si>
  <si>
    <t>Guelph Hydro Electric Systems Inc.</t>
  </si>
  <si>
    <t>Hydro One Brampton Networks Inc.</t>
  </si>
  <si>
    <t>Kenora Hydro Electric Corporation Ltd.</t>
  </si>
  <si>
    <t>Kingston Hydro Corporation</t>
  </si>
  <si>
    <t>Milton Hydro Distribution inc.</t>
  </si>
  <si>
    <t>Niagara Peninsula Energy Inc. - Niagara Falls</t>
  </si>
  <si>
    <t>Parry Sound Power Corporation</t>
  </si>
  <si>
    <t>St. Thomas Energy Inc.</t>
  </si>
  <si>
    <t>Toronto Hydro-Electric System Limited</t>
  </si>
  <si>
    <t>Wasaga Distribution Inc.</t>
  </si>
  <si>
    <t>Waterloo North Hydro Inc.</t>
  </si>
  <si>
    <t>Woodstock Hydro Services Inc.</t>
  </si>
  <si>
    <t>Hydro Ottawa Limited</t>
  </si>
  <si>
    <t>PowerStream Inc. - Barrie</t>
  </si>
  <si>
    <t>Algoma Power Inc.</t>
  </si>
  <si>
    <t>Middlesex Power Distribution Corporation</t>
  </si>
  <si>
    <t>Middlesex Power Distribution Corporation - Dutton</t>
  </si>
  <si>
    <t>General Service 50 to 4,999 kWVC_GA_Rate_Rider_kW_2Midland Power Utility Corporation</t>
  </si>
  <si>
    <t>General Service 50 to 4,999 kWVC_GA_Rate_Rider_kW_3Midland Power Utility Corporation</t>
  </si>
  <si>
    <t>General Service 50 to 4,999 kWVC_Rate_Rider_3Midland Power Utility Corporation</t>
  </si>
  <si>
    <t>Unmetered Scattered LoadMSC_Rate_Rider_1Midland Power Utility Corporation</t>
  </si>
  <si>
    <t>Unmetered Scattered LoadVC_Rate_Rider_3Midland Power Utility Corporation</t>
  </si>
  <si>
    <t>Sentinel LightingMSC_Rate_Rider_1Midland Power Utility Corporation</t>
  </si>
  <si>
    <t>Street LightingMSC_Rate_Rider_1Midland Power Utility Corporation</t>
  </si>
  <si>
    <t>VC_GA_Rate_Rider_kW_3</t>
  </si>
  <si>
    <t>ResidentialVC_Rate_Rider_4Niagara-on-the-Lake Hydro Inc.</t>
  </si>
  <si>
    <t>General Service Less Than 50 kWVC_Rate_Rider_4Niagara-on-the-Lake Hydro Inc.</t>
  </si>
  <si>
    <t>General Service 50 to 4,999 kWVC_Rate_Rider_3Niagara-on-the-Lake Hydro Inc.</t>
  </si>
  <si>
    <t>General Service 50 to 4,999 kWVC_Rate_Rider_4Niagara-on-the-Lake Hydro Inc.</t>
  </si>
  <si>
    <t>Unmetered Scattered LoadVC_Rate_Rider_3Niagara-on-the-Lake Hydro Inc.</t>
  </si>
  <si>
    <t>General Service 50 to 2,999 kWSM_Rate_AdderVeridian Connections Inc.</t>
  </si>
  <si>
    <t>General Service 50 to 2,999 kWMSC_Rate_Rider_1Veridian Connections Inc.</t>
  </si>
  <si>
    <t>General Service 50 to 2,999 kWVCVeridian Connections Inc.</t>
  </si>
  <si>
    <t>General Service 50 to 2,999 kWVC_LV_RateVeridian Connections Inc.</t>
  </si>
  <si>
    <t>General Service 50 to 2,999 kWVC_Rate_Rider_1Veridian Connections Inc.</t>
  </si>
  <si>
    <t>Retail Transmission Rate – Line and Transformation Connection Service Rate – Interval Metered ≥ 1,000kW</t>
  </si>
  <si>
    <t>Service Charge (per account)</t>
  </si>
  <si>
    <t>Rate Rider for Global Adjustment Sub-Account Disposition (2011) – effective until April 30, 2013 Applicable only for Non-RPP Customers</t>
  </si>
  <si>
    <t>General Service Less Than 50 kWVC_GA_Rate_Rider_kWh_1Innisfil Hydro Distribution Systems Limited</t>
  </si>
  <si>
    <t>General Service Less Than 50 kWVC_Rate_Rider_1Innisfil Hydro Distribution Systems Limited</t>
  </si>
  <si>
    <t>General Service Less Than 50 kWVC_Rate_Rider_2Innisfil Hydro Distribution Systems Limited</t>
  </si>
  <si>
    <t>General Service Less Than 50 kWRTSR_NetworkInnisfil Hydro Distribution Systems Limited</t>
  </si>
  <si>
    <t>General Service Less Than 50 kWRTSR_ConnectionInnisfil Hydro Distribution Systems Limited</t>
  </si>
  <si>
    <t>Standby Charge – for a month where standby power is not provided. The charge is applied to the contracted amount (e.g. nameplate rating of generation facility).</t>
  </si>
  <si>
    <t>Unmetered Scattered LoadMSCVeridian Connections Inc.</t>
  </si>
  <si>
    <t>Unmetered Scattered LoadVCVeridian Connections Inc.</t>
  </si>
  <si>
    <t>Unmetered Scattered LoadVC_LV_RateVeridian Connections Inc.</t>
  </si>
  <si>
    <t>Unmetered Scattered LoadVC_Rate_Rider_1Veridian Connections Inc.</t>
  </si>
  <si>
    <t>Unmetered Scattered LoadRTSR_NetworkVeridian Connections Inc.</t>
  </si>
  <si>
    <t>Unmetered Scattered LoadRTSR_ConnectionVeridian Connections Inc.</t>
  </si>
  <si>
    <t>Sentinel LightingMSCVeridian Connections Inc.</t>
  </si>
  <si>
    <t>Sentinel LightingVCVeridian Connections Inc.</t>
  </si>
  <si>
    <t>Sentinel LightingVC_LV_RateVeridian Connections Inc.</t>
  </si>
  <si>
    <t>Sentinel LightingVC_Rate_Rider_1Veridian Connections Inc.</t>
  </si>
  <si>
    <t>Sentinel LightingRTSR_NetworkVeridian Connections Inc.</t>
  </si>
  <si>
    <t>Sentinel LightingRTSR_ConnectionVeridian Connections Inc.</t>
  </si>
  <si>
    <t>Espanola Regional Hydro Distribution CorporationLoss Factors</t>
  </si>
  <si>
    <t>Espanola Regional Hydro Distribution CorporationResidential</t>
  </si>
  <si>
    <t>Espanola Regional Hydro Distribution CorporationGeneral Service Less Than 50 kW</t>
  </si>
  <si>
    <t>Espanola Regional Hydro Distribution CorporationGeneral Service 50 to 4,999 kW</t>
  </si>
  <si>
    <t>Espanola Regional Hydro Distribution CorporationUnmetered Scattered Load</t>
  </si>
  <si>
    <t>Espanola Regional Hydro Distribution CorporationSentinel Lighting</t>
  </si>
  <si>
    <t>Espanola Regional Hydro Distribution CorporationStreet Lighting</t>
  </si>
  <si>
    <t>Essex Powerlines CorporationLoss Factors</t>
  </si>
  <si>
    <t>Essex Powerlines CorporationResidential</t>
  </si>
  <si>
    <t>Essex Powerlines CorporationGeneral Service Less Than 50 kW</t>
  </si>
  <si>
    <t>Essex Powerlines CorporationGeneral Service 50 to 2,999 kW</t>
  </si>
  <si>
    <t>Essex Powerlines CorporationGeneral Service 3,000 to 4,999 kW</t>
  </si>
  <si>
    <t>Essex Powerlines CorporationUnmetered Scattered Load</t>
  </si>
  <si>
    <t>Essex Powerlines CorporationSentinel Lighting</t>
  </si>
  <si>
    <t>Essex Powerlines CorporationStreet Lighting</t>
  </si>
  <si>
    <t>Festival Hydro Inc.Loss Factors</t>
  </si>
  <si>
    <t>Festival Hydro Inc.Residential</t>
  </si>
  <si>
    <t>Festival Hydro Inc.General Service Less Than 50 kW</t>
  </si>
  <si>
    <t>Festival Hydro Inc.General Service 50 to 4,999 kW</t>
  </si>
  <si>
    <t>Festival Hydro Inc.Large Use</t>
  </si>
  <si>
    <t>Festival Hydro Inc.Unmetered Scattered Load</t>
  </si>
  <si>
    <t>Festival Hydro Inc.Sentinel Lighting</t>
  </si>
  <si>
    <t>Festival Hydro Inc.Street Lighting</t>
  </si>
  <si>
    <t>Festival Hydro Inc. - HensallLoss Factors</t>
  </si>
  <si>
    <t>Festival Hydro Inc. - HensallResidential</t>
  </si>
  <si>
    <t>Greater Sudbury Hydro Inc.Loss Factors</t>
  </si>
  <si>
    <t>Greater Sudbury Hydro Inc.Residential</t>
  </si>
  <si>
    <t>Greater Sudbury Hydro Inc.General Service Less Than 50 kW</t>
  </si>
  <si>
    <t>Greater Sudbury Hydro Inc.General Service 50 to 4,999 kW</t>
  </si>
  <si>
    <t>Greater Sudbury Hydro Inc.Unmetered Scattered Load</t>
  </si>
  <si>
    <t>Greater Sudbury Hydro Inc.Sentinel Lighting</t>
  </si>
  <si>
    <t>Greater Sudbury Hydro Inc.Street Lighting</t>
  </si>
  <si>
    <t>Haldimand County Hydro Inc.Loss Factors</t>
  </si>
  <si>
    <t>Haldimand County Hydro Inc.Residential</t>
  </si>
  <si>
    <t>Residential Suburban Year RoundMSC_Rate_Rider_1Veridian Connections Inc. - Gravenhurst</t>
  </si>
  <si>
    <t>Residential Suburban Year RoundVCVeridian Connections Inc. - Gravenhurst</t>
  </si>
  <si>
    <t>Residential Suburban Year RoundVC_LV_RateVeridian Connections Inc. - Gravenhurst</t>
  </si>
  <si>
    <t>Residential Suburban Year RoundVC_Rate_Rider_1Veridian Connections Inc. - Gravenhurst</t>
  </si>
  <si>
    <t>Residential Suburban Year RoundRTSR_NetworkVeridian Connections Inc. - Gravenhurst</t>
  </si>
  <si>
    <t>Large UseVC_Rate_Rider_2Milton Hydro Distribution inc.</t>
  </si>
  <si>
    <t>Unmetered Scattered LoadMSCMilton Hydro Distribution inc.</t>
  </si>
  <si>
    <t>Unmetered Scattered LoadVCMilton Hydro Distribution inc.</t>
  </si>
  <si>
    <t>Unmetered Scattered LoadVC_LV_RateMilton Hydro Distribution inc.</t>
  </si>
  <si>
    <t>Unmetered Scattered LoadVC_Rate_Rider_1Milton Hydro Distribution inc.</t>
  </si>
  <si>
    <t>Unmetered Scattered LoadRTSR_NetworkMilton Hydro Distribution inc.</t>
  </si>
  <si>
    <t>Unmetered Scattered LoadRTSR_ConnectionMilton Hydro Distribution inc.</t>
  </si>
  <si>
    <t>Sentinel LightingMSCMilton Hydro Distribution inc.</t>
  </si>
  <si>
    <t>Sentinel LightingVCMilton Hydro Distribution inc.</t>
  </si>
  <si>
    <t>Sentinel LightingVC_LV_RateMilton Hydro Distribution inc.</t>
  </si>
  <si>
    <t>Sentinel LightingVC_Rate_Rider_1Milton Hydro Distribution inc.</t>
  </si>
  <si>
    <t>Sentinel LightingRTSR_NetworkMilton Hydro Distribution inc.</t>
  </si>
  <si>
    <t>Sentinel LightingRTSR_ConnectionMilton Hydro Distribution inc.</t>
  </si>
  <si>
    <t>Street LightingMSCMilton Hydro Distribution inc.</t>
  </si>
  <si>
    <t>Street LightingVCMilton Hydro Distribution inc.</t>
  </si>
  <si>
    <t>Street LightingVC_LV_RateMilton Hydro Distribution inc.</t>
  </si>
  <si>
    <t>Street LightingVC_Rate_Rider_1Milton Hydro Distribution inc.</t>
  </si>
  <si>
    <t>Street LightingRTSR_NetworkMilton Hydro Distribution inc.</t>
  </si>
  <si>
    <t>Street LightingRTSR_ConnectionMilton Hydro Distribution inc.</t>
  </si>
  <si>
    <t>Loss FactorsTLF_Secondary_LT_5000kWWasaga Distribution Inc.</t>
  </si>
  <si>
    <t>Loss FactorsTLF_Primary_LT_5000kWWasaga Distribution Inc.</t>
  </si>
  <si>
    <t>ResidentialMSCWasaga Distribution Inc.</t>
  </si>
  <si>
    <t>ResidentialSM_Rate_AdderWasaga Distribution Inc.</t>
  </si>
  <si>
    <t>Unmetered Scattered LoadRTSR_ConnectionPeterborough Distribution Incorporated</t>
  </si>
  <si>
    <t>Sentinel LightingMSCPeterborough Distribution Incorporated</t>
  </si>
  <si>
    <t>Westario Power Inc.General Service 50 to 4,999 kW</t>
  </si>
  <si>
    <t>Westario Power Inc.Unmetered Scattered Load</t>
  </si>
  <si>
    <t>Westario Power Inc.Sentinel Lighting</t>
  </si>
  <si>
    <t>Westario Power Inc.Street Lighting</t>
  </si>
  <si>
    <t>Brant County Power Inc.Loss Factors</t>
  </si>
  <si>
    <t>Brant County Power Inc.Residential</t>
  </si>
  <si>
    <t>Brant County Power Inc.General Service Less Than 50 kW</t>
  </si>
  <si>
    <t>Brant County Power Inc.General Service 50 to 4,999 kW</t>
  </si>
  <si>
    <t>Brant County Power Inc.Unmetered Scattered Load</t>
  </si>
  <si>
    <t>Brant County Power Inc.Sentinel Lighting</t>
  </si>
  <si>
    <t>Brant County Power Inc.Street Lighting</t>
  </si>
  <si>
    <t>E.L.K. Energy Inc.Loss Factors</t>
  </si>
  <si>
    <t>E.L.K. Energy Inc.Residential</t>
  </si>
  <si>
    <t>E.L.K. Energy Inc.General Service Less Than 50 kW</t>
  </si>
  <si>
    <t>E.L.K. Energy Inc.General Service 50 to 4,999 kW</t>
  </si>
  <si>
    <t>E.L.K. Energy Inc.General Service 50 to 4,999 kW - Time of Use</t>
  </si>
  <si>
    <t>E.L.K. Energy Inc.Unmetered Scattered Load</t>
  </si>
  <si>
    <t>E.L.K. Energy Inc.Sentinel Lighting</t>
  </si>
  <si>
    <t>E.L.K. Energy Inc.Street Lighting</t>
  </si>
  <si>
    <t>Fort Frances Power CorporationLoss Factors</t>
  </si>
  <si>
    <t>Fort Frances Power CorporationResidential</t>
  </si>
  <si>
    <t>General Service Less Than 50 kWVC_GA_Rate_Rider_kWh_1Middlesex Power Distribution Corporation - Newbury</t>
  </si>
  <si>
    <t>General Service Less Than 50 kWVC_Rate_Rider_2Middlesex Power Distribution Corporation - Newbury</t>
  </si>
  <si>
    <t>General Service 50 to 4,999 kWMSC_Rate_Rider_1Middlesex Power Distribution Corporation - Newbury</t>
  </si>
  <si>
    <t>General Service 50 to 4,999 kWVC_GA_Rate_Rider_kW_1Middlesex Power Distribution Corporation - Newbury</t>
  </si>
  <si>
    <t>General Service 50 to 4,999 kWVC_Rate_Rider_2Middlesex Power Distribution Corporation - Newbury</t>
  </si>
  <si>
    <t>Street LightingMSC_Rate_Rider_1Middlesex Power Distribution Corporation - Newbury</t>
  </si>
  <si>
    <t>Street LightingVC_Rate_Rider_2Middlesex Power Distribution Corporation - Newbury</t>
  </si>
  <si>
    <t>Rate Rider for Global Adjustment Sub-Account Disposition (2011) - effective until April 30, 2012 Applicable only for Non-RPP Customers</t>
  </si>
  <si>
    <t>General Service 50 to 4,999 kWMSC_Rate_Rider_1PowerStream Inc. - South</t>
  </si>
  <si>
    <t>Large UseMSC_Rate_Rider_1PowerStream Inc. - South</t>
  </si>
  <si>
    <t>Unmetered Scattered LoadMSC_Rate_Rider_1PowerStream Inc. - South</t>
  </si>
  <si>
    <t>Street LightingRTSR_ConnectionWasaga Distribution Inc.</t>
  </si>
  <si>
    <t>Loss FactorsTLF_Secondary_LT_5000kWWoodstock Hydro Services Inc.</t>
  </si>
  <si>
    <t>Loss FactorsTLF_Secondary_GT_5000kWWoodstock Hydro Services Inc.</t>
  </si>
  <si>
    <t>Loss FactorsTLF_Primary_LT_5000kWWoodstock Hydro Services Inc.</t>
  </si>
  <si>
    <t>Loss FactorsTLF_Primary_GT_5000kWWoodstock Hydro Services Inc.</t>
  </si>
  <si>
    <t>ResidentialMSCWoodstock Hydro Services Inc.</t>
  </si>
  <si>
    <t>ResidentialSM_Rate_AdderWoodstock Hydro Services Inc.</t>
  </si>
  <si>
    <t>ResidentialVCWoodstock Hydro Services Inc.</t>
  </si>
  <si>
    <t>ResidentialVC_Rate_Rider_1Woodstock Hydro Services Inc.</t>
  </si>
  <si>
    <t>ResidentialRTSR_NetworkWoodstock Hydro Services Inc.</t>
  </si>
  <si>
    <t>ResidentialRTSR_ConnectionWoodstock Hydro Services Inc.</t>
  </si>
  <si>
    <t>General Service Less Than 50 kWMSCWoodstock Hydro Services Inc.</t>
  </si>
  <si>
    <t>General Service Less Than 50 kWSM_Rate_AdderWoodstock Hydro Services Inc.</t>
  </si>
  <si>
    <t>General Service Less Than 50 kWVCWoodstock Hydro Services Inc.</t>
  </si>
  <si>
    <t>General Service Less Than 50 kWVC_Rate_Rider_1Woodstock Hydro Services Inc.</t>
  </si>
  <si>
    <t>General Service Less Than 50 kWRTSR_NetworkWoodstock Hydro Services Inc.</t>
  </si>
  <si>
    <t>General Service Less Than 50 kWRTSR_ConnectionWoodstock Hydro Services Inc.</t>
  </si>
  <si>
    <t>Unmetered Scattered LoadMSCWoodstock Hydro Services Inc.</t>
  </si>
  <si>
    <t>Unmetered Scattered LoadVCWoodstock Hydro Services Inc.</t>
  </si>
  <si>
    <t>Unmetered Scattered LoadRTSR_NetworkWoodstock Hydro Services Inc.</t>
  </si>
  <si>
    <t>Unmetered Scattered LoadRTSR_ConnectionWoodstock Hydro Services Inc.</t>
  </si>
  <si>
    <t>Street LightingMSCWoodstock Hydro Services Inc.</t>
  </si>
  <si>
    <t>Street LightingVCWoodstock Hydro Services Inc.</t>
  </si>
  <si>
    <t>Street LightingVC_Rate_Rider_1Woodstock Hydro Services Inc.</t>
  </si>
  <si>
    <t>Street LightingRTSR_NetworkWoodstock Hydro Services Inc.</t>
  </si>
  <si>
    <t>Street LightingRTSR_ConnectionWoodstock Hydro Services Inc.</t>
  </si>
  <si>
    <t>Loss FactorsTLF_Secondary_LT_5000kWHydro Ottawa Limited</t>
  </si>
  <si>
    <t>Loss FactorsTLF_Secondary_GT_5000kWHydro Ottawa Limited</t>
  </si>
  <si>
    <t>Loss FactorsTLF_Primary_LT_5000kWHydro Ottawa Limited</t>
  </si>
  <si>
    <t>Loss FactorsTLF_Primary_GT_5000kWHydro Ottawa Limited</t>
  </si>
  <si>
    <t>General Service 1,000 to 4,999 kWVC_GA_Rate_Rider_kW_1Oshawa PUC Networks Inc.</t>
  </si>
  <si>
    <t>ResidentialMSC_Rate_Rider_1Midland Power Utility Corporation</t>
  </si>
  <si>
    <t>ResidentialVC_GA_Rate_Rider_kWh_1Midland Power Utility Corporation</t>
  </si>
  <si>
    <t>ResidentialVC_GA_Rate_Rider_kWh_2Midland Power Utility Corporation</t>
  </si>
  <si>
    <t>ResidentialVC_Rate_Rider_3Midland Power Utility Corporation</t>
  </si>
  <si>
    <t>General Service Less Than 50 kWMSC_Rate_Rider_1Midland Power Utility Corporation</t>
  </si>
  <si>
    <t>ResidentialMSC_Rate_Rider_1Kitchener-Wilmot Hydro Inc.</t>
  </si>
  <si>
    <t>ResidentialVC_GA_Rate_Rider_kWh_2Kitchener-Wilmot Hydro Inc.</t>
  </si>
  <si>
    <t>ResidentialVC_Rate_Rider_3Kitchener-Wilmot Hydro Inc.</t>
  </si>
  <si>
    <t>ResidentialVC_Rate_Rider_4Kitchener-Wilmot Hydro Inc.</t>
  </si>
  <si>
    <t>Horizon Utilities Corporation</t>
  </si>
  <si>
    <t>Norfolk Power Distribution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</si>
  <si>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</si>
  <si>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</si>
  <si>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</si>
  <si>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</si>
  <si>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</si>
  <si>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 - Port Colborne Hydro Inc.</t>
  </si>
  <si>
    <t>Canadian Niagara Power Inc. - Eastern Ontario Power</t>
  </si>
  <si>
    <t>Canadian Niagara Power Inc. - Fort Erie</t>
  </si>
  <si>
    <t>Centre Wellington Hydro Ltd.</t>
  </si>
  <si>
    <t>Chapleau Public Utilities Corporation</t>
  </si>
  <si>
    <t>Chatham-Kent Hydro Inc.</t>
  </si>
  <si>
    <t>COLLUS Power Corporation</t>
  </si>
  <si>
    <t>Cooperative Hydro Embrun Inc.</t>
  </si>
  <si>
    <t>Enersource Hydro Mississauga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</si>
  <si>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</si>
  <si>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</si>
  <si>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</si>
  <si>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</si>
  <si>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</si>
  <si>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Festival Hydro Inc. - Hensall</t>
  </si>
  <si>
    <t>Greater Sudbury Hydro Inc.</t>
  </si>
  <si>
    <t>Haldimand County Hydro Inc.</t>
  </si>
  <si>
    <t>ResidentialVC_Rate_Rider_1Peterborough Distribution Incorporated</t>
  </si>
  <si>
    <t>ResidentialVC_Rate_Rider_2Peterborough Distribution Incorporated</t>
  </si>
  <si>
    <t>General Service Less Than 50 kWMSC_Rate_Rider_1Peterborough Distribution Incorporated</t>
  </si>
  <si>
    <t>General Service Less Than 50 kWVC_GA_Rate_Rider_kWh_1Peterborough Distribution Incorporated</t>
  </si>
  <si>
    <t>General Service Less Than 50 kWVC_Rate_Rider_1Peterborough Distribution Incorporated</t>
  </si>
  <si>
    <t>General Service Less Than 50 kWVC_Rate_Rider_2Peterborough Distribution Incorporated</t>
  </si>
  <si>
    <t>General Service 50 to 4,999 kWMSC_Rate_Rider_1Peterborough Distribution Incorporated</t>
  </si>
  <si>
    <t>General Service 50 to 4,999 kWVC_GA_Rate_Rider_kW_1Peterborough Distribution Incorporated</t>
  </si>
  <si>
    <t>Sentinel LightingVC_Rate_Rider_3Veridian Connections Inc.</t>
  </si>
  <si>
    <t>General Service 50 to 4,999 kWVC_Rate_Rider_2Peterborough Distribution Incorporated</t>
  </si>
  <si>
    <t>Large UseMSC_Rate_Rider_1Peterborough Distribution Incorporated</t>
  </si>
  <si>
    <t>Large UseVC_GA_Rate_Rider_kW_1Peterborough Distribution Incorporated</t>
  </si>
  <si>
    <t>Large UseVC_Rate_Rider_1Peterborough Distribution Incorporated</t>
  </si>
  <si>
    <t>Large UseVC_Rate_Rider_2Peterborough Distribution Incorporated</t>
  </si>
  <si>
    <t>Unmetered Scattered LoadMSC_Rate_Rider_1Peterborough Distribution Incorporated</t>
  </si>
  <si>
    <t>Unmetered Scattered LoadVC_GA_Rate_Rider_kWh_1Peterborough Distribution Incorporated</t>
  </si>
  <si>
    <t>Unmetered Scattered LoadVC_Rate_Rider_1Peterborough Distribution Incorporated</t>
  </si>
  <si>
    <t>Unmetered Scattered LoadVC_Rate_Rider_2Peterborough Distribution Incorporated</t>
  </si>
  <si>
    <t>Sentinel LightingMSC_Rate_Rider_1Peterborough Distribution Incorporated</t>
  </si>
  <si>
    <t>Sentinel LightingVC_GA_Rate_Rider_kW_1Peterborough Distribution Incorporated</t>
  </si>
  <si>
    <t>Sentinel LightingVC_Rate_Rider_1Peterborough Distribution Incorporated</t>
  </si>
  <si>
    <t>Sentinel LightingVC_Rate_Rider_2Peterborough Distribution Incorporated</t>
  </si>
  <si>
    <t>General Service Less Than 50 kWMSC_Rate_Rider_1Welland Hydro-Electric System Corp.</t>
  </si>
  <si>
    <t>General Service 50 to 4,999 kWMSC_Rate_Rider_1Welland Hydro-Electric System Corp.</t>
  </si>
  <si>
    <t>Large UseMSC_Rate_Rider_1Welland Hydro-Electric System Corp.</t>
  </si>
  <si>
    <t>Unmetered Scattered LoadMSC_Rate_Rider_1Welland Hydro-Electric System Corp.</t>
  </si>
  <si>
    <t>Sentinel LightingMSC_Rate_Rider_1Welland Hydro-Electric System Corp.</t>
  </si>
  <si>
    <t>Street LightingMSC_Rate_Rider_1Welland Hydro-Electric System Corp.</t>
  </si>
  <si>
    <t>ResidentialMSC_Rate_Rider_1Wellington North Power Inc.</t>
  </si>
  <si>
    <t>ResidentialVC_Rate_Rider_2Wellington North Power Inc.</t>
  </si>
  <si>
    <t>General Service 50 to 499 kWRTSR_Network_Interval_GR1000kWAtikokan Hydro Inc.</t>
  </si>
  <si>
    <t>General Service 50 to 499 kWRTSR_ConnectionAtikokan Hydro Inc.</t>
  </si>
  <si>
    <t>General Service 50 to 499 kWRTSR_Connection_IntervalAtikokan Hydro Inc.</t>
  </si>
  <si>
    <t>General Service 50 to 499 kWRTSR_Connection_Interval_GR1000kWAtikokan Hydro Inc.</t>
  </si>
  <si>
    <t>General Service 50 to 999 kWMSC_Rate_Rider_1Wellington North Power Inc.</t>
  </si>
  <si>
    <t>General Service 50 to 999 kWVC_Rate_Rider_2Wellington North Power Inc.</t>
  </si>
  <si>
    <t>General Service 1,000 to 4,999 kWMSC_Rate_Rider_1Wellington North Power Inc.</t>
  </si>
  <si>
    <t>Unmetered Scattered LoadMSC_Rate_Rider_1Wellington North Power Inc.</t>
  </si>
  <si>
    <t>Sentinel LightingMSC_Rate_Rider_1Wellington North Power Inc.</t>
  </si>
  <si>
    <t>Street LightingMSC_Rate_Rider_1Wellington North Power Inc.</t>
  </si>
  <si>
    <t>ResidentialMSC_Rate_Rider_1West Coast Huron Energy Inc.</t>
  </si>
  <si>
    <t>ResidentialVC_GA_Rate_Rider_kWh_2West Coast Huron Energy Inc.</t>
  </si>
  <si>
    <t>General Service Less Than 50 kWMSC_Rate_Rider_1West Coast Huron Energy Inc.</t>
  </si>
  <si>
    <t>General Service Less Than 50 kWVC_GA_Rate_Rider_kWh_2West Coast Huron Energy Inc.</t>
  </si>
  <si>
    <t>General Service 500 to 4,999 kWMSC_Rate_Rider_1West Coast Huron Energy Inc.</t>
  </si>
  <si>
    <t>General Service 500 to 4,999 kWVC_GA_Rate_Rider_kW_2West Coast Huron Energy Inc.</t>
  </si>
  <si>
    <t>Large UseMSC_Rate_Rider_1West Coast Huron Energy Inc.</t>
  </si>
  <si>
    <t>Unmetered Scattered LoadMSC_Rate_Rider_1West Coast Huron Energy Inc.</t>
  </si>
  <si>
    <t>Unmetered Scattered LoadVC_GA_Rate_Rider_kWh_2West Coast Huron Energy Inc.</t>
  </si>
  <si>
    <t>Sentinel LightingMSC_Rate_Rider_1West Coast Huron Energy Inc.</t>
  </si>
  <si>
    <t>Street LightingMSC_Rate_Rider_1West Coast Huron Energy Inc.</t>
  </si>
  <si>
    <t>Street LightingVC_GA_Rate_Rider_kW_1West Coast Huron Energy Inc.</t>
  </si>
  <si>
    <t>Street LightingVC_GA_Rate_Rider_kW_2West Coast Huron Energy Inc.</t>
  </si>
  <si>
    <t>ResidentialMSC_Rate_Rider_1Westario Power Inc.</t>
  </si>
  <si>
    <t>ResidentialVC_GA_Rate_Rider_kWh_1Westario Power Inc.</t>
  </si>
  <si>
    <t>ResidentialVC_Rate_Rider_2Westario Power Inc.</t>
  </si>
  <si>
    <t>General Service Less Than 50 kWMSC_Rate_Rider_1Westario Power Inc.</t>
  </si>
  <si>
    <t>General Service Less Than 50 kWVC_GA_Rate_Rider_kWh_1Westario Power Inc.</t>
  </si>
  <si>
    <t>General Service Less Than 50 kWVC_Rate_Rider_2Westario Power Inc.</t>
  </si>
  <si>
    <t>General Service 50 to 4,999 kWMSC_Rate_Rider_1Westario Power Inc.</t>
  </si>
  <si>
    <t>Large UseVC_Rate_Rider_5Bluewater Power Distribution Corporation</t>
  </si>
  <si>
    <t>Large UseRTSR_Network_IntervalBluewater Power Distribution Corporation</t>
  </si>
  <si>
    <t>Large UseRTSR_Connection_IntervalBluewater Power Distribution Corporation</t>
  </si>
  <si>
    <t>Unmetered Scattered LoadMSC_Rate_Rider_1Bluewater Power Distribution Corporation</t>
  </si>
  <si>
    <t>Unmetered Scattered LoadVC_GA_Rate_Rider_kWh_1Bluewater Power Distribution Corporation</t>
  </si>
  <si>
    <t>Unmetered Scattered LoadVC_Rate_Rider_3Bluewater Power Distribution Corporation</t>
  </si>
  <si>
    <t>Sentinel LightingMSC_Rate_Rider_1Bluewater Power Distribution Corporation</t>
  </si>
  <si>
    <t>Sentinel LightingVC_GA_Rate_Rider_kWh_1Bluewater Power Distribution Corporation</t>
  </si>
  <si>
    <t>Sentinel LightingVC_Rate_Rider_3Bluewater Power Distribution Corporation</t>
  </si>
  <si>
    <t>Street LightingMSC_Rate_Rider_1Bluewater Power Distribution Corporation</t>
  </si>
  <si>
    <t>Street LightingVC_GA_Rate_Rider_kWh_1Bluewater Power Distribution Corporation</t>
  </si>
  <si>
    <t>Street LightingVC_Rate_Rider_3Bluewater Power Distribution Corporation</t>
  </si>
  <si>
    <t>Unmetered Scattered LoadRTSR_ConnectionGrimsby Power Inc.</t>
  </si>
  <si>
    <t>Street LightingMSCGrimsby Power Inc.</t>
  </si>
  <si>
    <t>Street LightingVCGrimsby Power Inc.</t>
  </si>
  <si>
    <t>Street LightingVC_LV_RateGrimsby Power Inc.</t>
  </si>
  <si>
    <t>Street LightingRTSR_NetworkGrimsby Power Inc.</t>
  </si>
  <si>
    <t>Street LightingRTSR_ConnectionGrimsby Power Inc.</t>
  </si>
  <si>
    <t>Loss FactorsTLF_Secondary_LT_5000kWGuelph Hydro Electric Systems Inc.</t>
  </si>
  <si>
    <t>Loss FactorsTLF_Secondary_GT_5000kWGuelph Hydro Electric Systems Inc.</t>
  </si>
  <si>
    <t>General Service 50 to 2,999 kWVC_Rate_Rider_1North Bay Hydro Distribution Limited</t>
  </si>
  <si>
    <t>General Service 50 to 2,999 kWRTSR_NetworkNorth Bay Hydro Distribution Limited</t>
  </si>
  <si>
    <t>General Service 50 to 2,999 kWRTSR_ConnectionNorth Bay Hydro Distribution Limited</t>
  </si>
  <si>
    <t>General Service 3,000 to 4,999 kWMSCNorth Bay Hydro Distribution Limited</t>
  </si>
  <si>
    <t>General Service 3,000 to 4,999 kWSM_Rate_AdderNorth Bay Hydro Distribution Limited</t>
  </si>
  <si>
    <t>General Service 50 to 499 kWVC_GA_Rate_Rider_kW_1Brantford Power Inc.</t>
  </si>
  <si>
    <t>General Service 50 to 499 kWVC_Rate_Rider_3Brantford Power Inc.</t>
  </si>
  <si>
    <t>General Service 50 to 499 kWRTSR_NetworkBrantford Power Inc.</t>
  </si>
  <si>
    <t>Innisfil Hydro Distribution Systems LimitedStreet Lighting</t>
  </si>
  <si>
    <t>Kitchener-Wilmot Hydro Inc.Loss Factors</t>
  </si>
  <si>
    <t>Kitchener-Wilmot Hydro Inc.Residential</t>
  </si>
  <si>
    <t>Kitchener-Wilmot Hydro Inc.General Service Less Than 50 kW</t>
  </si>
  <si>
    <t>Kitchener-Wilmot Hydro Inc.General Service 50 to 4,999 kW</t>
  </si>
  <si>
    <t>Kitchener-Wilmot Hydro Inc.Large Use</t>
  </si>
  <si>
    <t>Kitchener-Wilmot Hydro Inc.Unmetered Scattered Load</t>
  </si>
  <si>
    <t>Kitchener-Wilmot Hydro Inc.Street Lighting</t>
  </si>
  <si>
    <t>Kitchener-Wilmot Hydro Inc.Embedded Distributor</t>
  </si>
  <si>
    <t>Lakefront Utilities Inc.Loss Factors</t>
  </si>
  <si>
    <t>Lakefront Utilities Inc.Residential</t>
  </si>
  <si>
    <t>Lakefront Utilities Inc.General Service Less Than 50 kW</t>
  </si>
  <si>
    <t>Lakefront Utilities Inc.General Service 50 to 2,999 kW</t>
  </si>
  <si>
    <t>Lakefront Utilities Inc.General Service 3,000 to 4,999 kW</t>
  </si>
  <si>
    <t>Lakefront Utilities Inc.Unmetered Scattered Load</t>
  </si>
  <si>
    <t>Lakefront Utilities Inc.Sentinel Lighting</t>
  </si>
  <si>
    <t>Lakefront Utilities Inc.Street Lighting</t>
  </si>
  <si>
    <t>Lakeland Power Distribution Ltd.Loss Factors</t>
  </si>
  <si>
    <t>Lakeland Power Distribution Ltd.Residential</t>
  </si>
  <si>
    <t>Lakeland Power Distribution Ltd.General Service Less Than 50 kW</t>
  </si>
  <si>
    <t>Lakeland Power Distribution Ltd.General Service 50 to 4,999 kW</t>
  </si>
  <si>
    <t>Lakeland Power Distribution Ltd.Unmetered Scattered Load</t>
  </si>
  <si>
    <t>Lakeland Power Distribution Ltd.Sentinel Lighting</t>
  </si>
  <si>
    <t>Lakeland Power Distribution Ltd.Street Lighting</t>
  </si>
  <si>
    <t>London Hydro Inc.Loss Factors</t>
  </si>
  <si>
    <t>London Hydro Inc.Residential</t>
  </si>
  <si>
    <t>London Hydro Inc.General Service Less Than 50 kW</t>
  </si>
  <si>
    <t>London Hydro Inc.General Service 50 to 4,999 kW</t>
  </si>
  <si>
    <t>London Hydro Inc.General Service 1,000 To 4,999 kW (co-generation)</t>
  </si>
  <si>
    <t>London Hydro Inc.Large Use</t>
  </si>
  <si>
    <t>London Hydro Inc.Unmetered Scattered Load</t>
  </si>
  <si>
    <t>London Hydro Inc.Standby Power</t>
  </si>
  <si>
    <t>London Hydro Inc.Sentinel Lighting</t>
  </si>
  <si>
    <t>London Hydro Inc.Street Lighting</t>
  </si>
  <si>
    <t>Midland Power Utility CorporationLoss Factors</t>
  </si>
  <si>
    <t>Midland Power Utility CorporationResidential</t>
  </si>
  <si>
    <t>Midland Power Utility CorporationGeneral Service Less Than 50 kW</t>
  </si>
  <si>
    <t>Midland Power Utility CorporationGeneral Service 50 to 4,999 kW</t>
  </si>
  <si>
    <t>Midland Power Utility CorporationUnmetered Scattered Load</t>
  </si>
  <si>
    <t>ResidentialVC_Rate_Rider_2Cambridge and North Dumfries Hydro Inc.</t>
  </si>
  <si>
    <t>ResidentialVC_Rate_Rider_3Cambridge and North Dumfries Hydro Inc.</t>
  </si>
  <si>
    <t>General Service Less Than 50 kWMSC_Rate_Rider_1Cambridge and North Dumfries Hydro Inc.</t>
  </si>
  <si>
    <t>General Service Less Than 50 kWVC_GA_Rate_Rider_kWh_1Cambridge and North Dumfries Hydro Inc.</t>
  </si>
  <si>
    <t>General Service Less Than 50 kWVC_Rate_Rider_2Cambridge and North Dumfries Hydro Inc.</t>
  </si>
  <si>
    <t>General Service Less Than 50 kWVC_Rate_Rider_3Cambridge and North Dumfries Hydro Inc.</t>
  </si>
  <si>
    <t>General Service 50 to 999 kWMSC_Rate_Rider_1Cambridge and North Dumfries Hydro Inc.</t>
  </si>
  <si>
    <t>General Service 50 to 999 kWVC_GA_Rate_Rider_kW_1Cambridge and North Dumfries Hydro Inc.</t>
  </si>
  <si>
    <t>General Service 50 to 999 kWVC_Rate_Rider_2Cambridge and North Dumfries Hydro Inc.</t>
  </si>
  <si>
    <t>General Service 50 to 999 kWVC_Rate_Rider_3Cambridge and North Dumfries Hydro Inc.</t>
  </si>
  <si>
    <t>General Service 1,000 to 4,999 kWMSC_Rate_Rider_1Cambridge and North Dumfries Hydro Inc.</t>
  </si>
  <si>
    <t>General Service 1,000 to 4,999 kWVC_GA_Rate_Rider_kW_1Cambridge and North Dumfries Hydro Inc.</t>
  </si>
  <si>
    <t>General Service 1,000 to 4,999 kWVC_Rate_Rider_2Cambridge and North Dumfries Hydro Inc.</t>
  </si>
  <si>
    <t>General Service 1,000 to 4,999 kWVC_Rate_Rider_3Cambridge and North Dumfries Hydro Inc.</t>
  </si>
  <si>
    <t>Large UseMSC_Rate_Rider_1Cambridge and North Dumfries Hydro Inc.</t>
  </si>
  <si>
    <t>Large UseVC_GA_Rate_Rider_kW_1Cambridge and North Dumfries Hydro Inc.</t>
  </si>
  <si>
    <t>Large UseVC_Rate_Rider_2Cambridge and North Dumfries Hydro Inc.</t>
  </si>
  <si>
    <t>Large UseVC_Rate_Rider_3Cambridge and North Dumfries Hydro Inc.</t>
  </si>
  <si>
    <t>Unmetered Scattered LoadMSC_Rate_Rider_1Cambridge and North Dumfries Hydro Inc.</t>
  </si>
  <si>
    <t>Unmetered Scattered LoadVC_Rate_Rider_2Cambridge and North Dumfries Hydro Inc.</t>
  </si>
  <si>
    <t>Unmetered Scattered LoadVC_Rate_Rider_3Cambridge and North Dumfries Hydro Inc.</t>
  </si>
  <si>
    <t>Street LightingMSC_Rate_Rider_1Cambridge and North Dumfries Hydro Inc.</t>
  </si>
  <si>
    <t>Oakville Hydro Electricity Distribution Inc.Sentinel Lighting</t>
  </si>
  <si>
    <t>Oakville Hydro Electricity Distribution Inc.Street Lighting</t>
  </si>
  <si>
    <t>Orangeville Hydro LimitedLoss Factors</t>
  </si>
  <si>
    <t>Orangeville Hydro LimitedResidential</t>
  </si>
  <si>
    <t>Orangeville Hydro LimitedGeneral Service Less Than 50 kW</t>
  </si>
  <si>
    <t>Orangeville Hydro LimitedGeneral Service 50 to 4,999 kW</t>
  </si>
  <si>
    <t>Orangeville Hydro LimitedUnmetered Scattered Load</t>
  </si>
  <si>
    <t>Sioux Lookout Hydro Inc.General Service 50 to 4,999 kW</t>
  </si>
  <si>
    <t>Sioux Lookout Hydro Inc.Unmetered Scattered Load</t>
  </si>
  <si>
    <t>Sioux Lookout Hydro Inc.Street Lighting</t>
  </si>
  <si>
    <t>Thunder Bay Hydro Electricity Distribution Inc.Loss Factors</t>
  </si>
  <si>
    <t>Thunder Bay Hydro Electricity Distribution Inc.Residential</t>
  </si>
  <si>
    <t>Thunder Bay Hydro Electricity Distribution Inc.General Service Less Than 50 kW</t>
  </si>
  <si>
    <t>Thunder Bay Hydro Electricity Distribution Inc.General Service 50 to 999 kW</t>
  </si>
  <si>
    <t>Thunder Bay Hydro Electricity Distribution Inc.General Service 1,000 to 4,999 kW</t>
  </si>
  <si>
    <t>Thunder Bay Hydro Electricity Distribution Inc.Unmetered Scattered Load</t>
  </si>
  <si>
    <t>Thunder Bay Hydro Electricity Distribution Inc.Sentinel Lighting</t>
  </si>
  <si>
    <t>Thunder Bay Hydro Electricity Distribution Inc.Street Lighting</t>
  </si>
  <si>
    <t>Tillsonburg Hydro Inc.Loss Factors</t>
  </si>
  <si>
    <t>Tillsonburg Hydro Inc.Residential</t>
  </si>
  <si>
    <t>Tillsonburg Hydro Inc.General Service Less Than 50 kW</t>
  </si>
  <si>
    <t>Tillsonburg Hydro Inc.General Service 50 to 499 kW</t>
  </si>
  <si>
    <t>Tillsonburg Hydro Inc.General Service 50 to 1,499 kW</t>
  </si>
  <si>
    <t>Tillsonburg Hydro Inc.General Service Equal To Or Greater Than 1,500 kW</t>
  </si>
  <si>
    <t>Tillsonburg Hydro Inc.Unmetered Scattered Load</t>
  </si>
  <si>
    <t>Tillsonburg Hydro Inc.Sentinel Lighting</t>
  </si>
  <si>
    <t>Tillsonburg Hydro Inc.Street Lighting</t>
  </si>
  <si>
    <t>Veridian Connections Inc.Loss Factors</t>
  </si>
  <si>
    <t>Veridian Connections Inc.Residential</t>
  </si>
  <si>
    <t>Veridian Connections Inc.General Service Less Than 50 kW</t>
  </si>
  <si>
    <t>Veridian Connections Inc.General Service 50 to 2,999 kW</t>
  </si>
  <si>
    <t>Veridian Connections Inc.General Service 3,000 to 4,999 kW</t>
  </si>
  <si>
    <t>Veridian Connections Inc.Large Use</t>
  </si>
  <si>
    <t>Veridian Connections Inc.Unmetered Scattered Load</t>
  </si>
  <si>
    <t>Veridian Connections Inc.Sentinel Lighting</t>
  </si>
  <si>
    <t>Veridian Connections Inc.Street Lighting</t>
  </si>
  <si>
    <t>Veridian Connections Inc. - GravenhurstLoss Factors</t>
  </si>
  <si>
    <t>Veridian Connections Inc. - GravenhurstResidential Urban Year-Round</t>
  </si>
  <si>
    <t>Veridian Connections Inc. - GravenhurstResidential Suburban Year Round</t>
  </si>
  <si>
    <t>Veridian Connections Inc. - GravenhurstResidential Suburban Seasonal</t>
  </si>
  <si>
    <t>Veridian Connections Inc. - GravenhurstGeneral Service Less Than 50 kW</t>
  </si>
  <si>
    <t>General Service Less Than 50 kWSM_Rate_AdderHydro One Brampton Networks Inc.</t>
  </si>
  <si>
    <t>General Service Less Than 50 kWVCHydro One Brampton Networks Inc.</t>
  </si>
  <si>
    <t>General Service Less Than 50 kWVC_GA_Rate_Rider_kWh_1Hydro One Brampton Networks Inc.</t>
  </si>
  <si>
    <t>General Service Less Than 50 kWVC_Rate_Rider_1Hydro One Brampton Networks Inc.</t>
  </si>
  <si>
    <t>General Service Less Than 50 kWRTSR_NetworkHydro One Brampton Networks Inc.</t>
  </si>
  <si>
    <t>General Service Less Than 50 kWRTSR_ConnectionHydro One Brampton Networks Inc.</t>
  </si>
  <si>
    <t>General Service 50 to 699 kWMSCHydro One Brampton Networks Inc.</t>
  </si>
  <si>
    <t>General Service 50 to 699 kWSM_Rate_AdderHydro One Brampton Networks Inc.</t>
  </si>
  <si>
    <t>General Service 50 to 699 kWVCHydro One Brampton Networks Inc.</t>
  </si>
  <si>
    <t>General Service 50 to 699 kWVC_GA_Rate_Rider_kW_1Hydro One Brampton Networks Inc.</t>
  </si>
  <si>
    <t>General Service 50 to 699 kWVC_Rate_Rider_1Hydro One Brampton Networks Inc.</t>
  </si>
  <si>
    <t>Sentinel LightingVC_Rate_Rider_3Centre Wellington Hydro Ltd.</t>
  </si>
  <si>
    <t>Street LightingMSC_Rate_Rider_1Centre Wellington Hydro Ltd.</t>
  </si>
  <si>
    <t>Street LightingVC_Rate_Rider_3Centre Wellington Hydro Ltd.</t>
  </si>
  <si>
    <t>ResidentialMSC_Rate_Rider_1Chapleau Public Utilities Corporation</t>
  </si>
  <si>
    <t>Unmetered Scattered LoadMSCGuelph Hydro Electric Systems Inc.</t>
  </si>
  <si>
    <t>Unmetered Scattered LoadVCGuelph Hydro Electric Systems Inc.</t>
  </si>
  <si>
    <t>Unmetered Scattered LoadVC_LV_RateGuelph Hydro Electric Systems Inc.</t>
  </si>
  <si>
    <t>Rate Rider for Tax Change – Waterloo North Hydro – effective until April 30, 2012</t>
  </si>
  <si>
    <t>Monthly Distribution Wheeling Service Rate – Hydro One Networks</t>
  </si>
  <si>
    <t>Rate Rider for Tax Change – Hydro One Networks - effective until April 30, 2012</t>
  </si>
  <si>
    <t>Standby Charge – for a month where standby power is not provided. The charge is applied to the contracted amount (e.g. nameplate rating of generation facility)</t>
  </si>
  <si>
    <t>ResidentialVC_LV_RateMiddlesex Power Distribution Corporation</t>
  </si>
  <si>
    <t>ResidentialVC_Rate_Rider_1Middlesex Power Distribution Corporation</t>
  </si>
  <si>
    <t>ResidentialRTSR_NetworkMiddlesex Power Distribution Corporation</t>
  </si>
  <si>
    <t>ResidentialRTSR_ConnectionMiddlesex Power Distribution Corporation</t>
  </si>
  <si>
    <t>General Service Less Than 50 kWMSCMiddlesex Power Distribution Corporation</t>
  </si>
  <si>
    <t>General Service Less Than 50 kWSM_Rate_AdderMiddlesex Power Distribution Corporation</t>
  </si>
  <si>
    <t>General Service Less Than 50 kWMSC_Rate_Rider_1Middlesex Power Distribution Corporation</t>
  </si>
  <si>
    <t>General Service Less Than 50 kWMSC_Rate_Rider_2Middlesex Power Distribution Corporation</t>
  </si>
  <si>
    <t>General Service Less Than 50 kWMSC_Rate_Rider_3Middlesex Power Distribution Corporation</t>
  </si>
  <si>
    <t>General Service Less Than 50 kWVCMiddlesex Power Distribution Corporation</t>
  </si>
  <si>
    <t>General Service Less Than 50 kWVC_LV_RateMiddlesex Power Distribution Corporation</t>
  </si>
  <si>
    <t>General Service Less Than 50 kWVC_Rate_Rider_1Middlesex Power Distribution Corporation</t>
  </si>
  <si>
    <t>General Service Less Than 50 kWRTSR_NetworkMiddlesex Power Distribution Corporation</t>
  </si>
  <si>
    <t>General Service Less Than 50 kWRTSR_ConnectionMiddlesex Power Distribution Corporation</t>
  </si>
  <si>
    <t>General Service 50 to 4,999 kWMSCMiddlesex Power Distribution Corporation</t>
  </si>
  <si>
    <t>Embedded DistributorVC_Rate_Rider_3Kitchener-Wilmot Hydro Inc.</t>
  </si>
  <si>
    <t>Embedded DistributorVC_Rate_Rider_4Kitchener-Wilmot Hydro Inc.</t>
  </si>
  <si>
    <t>ResidentialMSC_Rate_Rider_1Lakefront Utilities Inc.</t>
  </si>
  <si>
    <t>ResidentialVC_Rate_Rider_2Lakefront Utilities Inc.</t>
  </si>
  <si>
    <t>ResidentialVC_Rate_Rider_3Lakefront Utilities Inc.</t>
  </si>
  <si>
    <t>General Service Less Than 50 kWMSC_Rate_Rider_1Lakefront Utilities Inc.</t>
  </si>
  <si>
    <t>General Service Less Than 50 kWVC_Rate_Rider_2Lakefront Utilities Inc.</t>
  </si>
  <si>
    <t>General Service Less Than 50 kWVC_Rate_Rider_3Lakefront Utilities Inc.</t>
  </si>
  <si>
    <t>General Service 50 to 2,999 kWMSC_Rate_Rider_1Lakefront Utilities Inc.</t>
  </si>
  <si>
    <t>General Service 50 to 2,999 kWVC_Rate_Rider_2Lakefront Utilities Inc.</t>
  </si>
  <si>
    <t>General Service 50 to 2,999 kWVC_Rate_Rider_3Lakefront Utilities Inc.</t>
  </si>
  <si>
    <t>General Service 50 to 4,999 kWMSC_Rate_Rider_1Northern Ontario Wires Inc.</t>
  </si>
  <si>
    <t>General Service 50 to 4,999 kWVC_Rate_Rider_2Northern Ontario Wires Inc.</t>
  </si>
  <si>
    <t>General Service 50 to 4,999 kWVC_GA_Rate_Rider_kW_1Northern Ontario Wires Inc.</t>
  </si>
  <si>
    <t>Unmetered Scattered LoadMSC_Rate_Rider_1Northern Ontario Wires Inc.</t>
  </si>
  <si>
    <t>Unmetered Scattered LoadVC_Rate_Rider_2Northern Ontario Wires Inc.</t>
  </si>
  <si>
    <t>Street LightingMSC_Rate_Rider_1Northern Ontario Wires Inc.</t>
  </si>
  <si>
    <t>Street LightingVC_Rate_Rider_2Northern Ontario Wires Inc.</t>
  </si>
  <si>
    <t>Street LightingVC_GA_Rate_Rider_kW_1Northern Ontario Wires Inc.</t>
  </si>
  <si>
    <t>Sentinel LightingMSC_Rate_Rider_1Middlesex Power Distribution Corporation</t>
  </si>
  <si>
    <t>Street LightingMSC_Rate_Rider_1Middlesex Power Distribution Corporation</t>
  </si>
  <si>
    <t>ResidentialMSC_Rate_Rider_1Middlesex Power Distribution Corporation - Dutton</t>
  </si>
  <si>
    <t>ResidentialVC_GA_Rate_Rider_kWh_1Middlesex Power Distribution Corporation - Dutton</t>
  </si>
  <si>
    <t>ResidentialVC_Rate_Rider_2Middlesex Power Distribution Corporation - Dutton</t>
  </si>
  <si>
    <t>General Service Less Than 50 kWMSC_Rate_Rider_1Middlesex Power Distribution Corporation - Dutton</t>
  </si>
  <si>
    <t>General Service Less Than 50 kWVC_GA_Rate_Rider_kWh_1Middlesex Power Distribution Corporation - Dutton</t>
  </si>
  <si>
    <t>General Service Less Than 50 kWVC_Rate_Rider_2Middlesex Power Distribution Corporation - Dutton</t>
  </si>
  <si>
    <t>Sentinel LightingMSC_Rate_Rider_1Middlesex Power Distribution Corporation - Dutton</t>
  </si>
  <si>
    <t>Street LightingMSC_Rate_Rider_1Middlesex Power Distribution Corporation - Dutton</t>
  </si>
  <si>
    <t>Street LightingVC_Rate_Rider_2Middlesex Power Distribution Corporation - Dutton</t>
  </si>
  <si>
    <t>Loss FactorsTLF_Primary_GT_5000kWMiddlesex Power Distribution Corporation - Newbury</t>
  </si>
  <si>
    <t>ResidentialMSC_Rate_Rider_1Middlesex Power Distribution Corporation - Newbury</t>
  </si>
  <si>
    <t>ResidentialVC_GA_Rate_Rider_kWh_1Middlesex Power Distribution Corporation - Newbury</t>
  </si>
  <si>
    <t>ResidentialVC_Rate_Rider_2Middlesex Power Distribution Corporation - Newbury</t>
  </si>
  <si>
    <t>General Service Less Than 50 kWMSC_Rate_Rider_1Middlesex Power Distribution Corporation - Newbury</t>
  </si>
  <si>
    <t>Large UseMSC_Rate_Rider_2Hydro One Brampton Networks Inc.</t>
  </si>
  <si>
    <t>Large UseVC_Rate_Rider_2Hydro One Brampton Networks Inc.</t>
  </si>
  <si>
    <t>Large UseVC_Rate_Rider_3Hydro One Brampton Networks Inc.</t>
  </si>
  <si>
    <t>Unmetered Scattered LoadVC_GA_Rate_Rider_kWh_1Hydro One Brampton Networks Inc.</t>
  </si>
  <si>
    <t>Unmetered Scattered LoadVC_Rate_Rider_1Hydro One Brampton Networks Inc.</t>
  </si>
  <si>
    <t>Unmetered Scattered LoadVC_Rate_Rider_2Hydro One Brampton Networks Inc.</t>
  </si>
  <si>
    <t>Canadian Niagara Power Inc. - Port Colborne Hydro Inc.Sentinel Lighting</t>
  </si>
  <si>
    <t>Canadian Niagara Power Inc. - Port Colborne Hydro Inc.Street Lighting</t>
  </si>
  <si>
    <t>Canadian Niagara Power Inc. - Eastern Ontario PowerLoss Factors</t>
  </si>
  <si>
    <t>Canadian Niagara Power Inc. - Eastern Ontario PowerResidential</t>
  </si>
  <si>
    <t>Canadian Niagara Power Inc. - Eastern Ontario PowerGeneral Service Less Than 50 kW</t>
  </si>
  <si>
    <t>Canadian Niagara Power Inc. - Eastern Ontario PowerGeneral Service 50 to 4,999 kW</t>
  </si>
  <si>
    <t>Canadian Niagara Power Inc. - Eastern Ontario PowerUnmetered Scattered Load</t>
  </si>
  <si>
    <t>Canadian Niagara Power Inc. - Eastern Ontario PowerSentinel Lighting</t>
  </si>
  <si>
    <t>Canadian Niagara Power Inc. - Eastern Ontario PowerStreet Lighting</t>
  </si>
  <si>
    <t>Canadian Niagara Power Inc. - Fort ErieLoss Factors</t>
  </si>
  <si>
    <t>Canadian Niagara Power Inc. - Fort ErieResidential</t>
  </si>
  <si>
    <t>Canadian Niagara Power Inc. - Fort ErieGeneral Service Less Than 50 kW</t>
  </si>
  <si>
    <t>Canadian Niagara Power Inc. - Fort ErieGeneral Service 50 to 4,999 kW</t>
  </si>
  <si>
    <t>Canadian Niagara Power Inc. - Fort ErieUnmetered Scattered Load</t>
  </si>
  <si>
    <t>Canadian Niagara Power Inc. - Fort ErieSentinel Lighting</t>
  </si>
  <si>
    <t>Canadian Niagara Power Inc. - Fort ErieStreet Lighting</t>
  </si>
  <si>
    <t>Centre Wellington Hydro Ltd.Loss Factors</t>
  </si>
  <si>
    <t>Centre Wellington Hydro Ltd.Residential</t>
  </si>
  <si>
    <t>Centre Wellington Hydro Ltd.General Service Less Than 50 kW</t>
  </si>
  <si>
    <t>Centre Wellington Hydro Ltd.General Service 50 to 2,999 kW</t>
  </si>
  <si>
    <t>Centre Wellington Hydro Ltd.General Service 3,000 to 4,999 kW</t>
  </si>
  <si>
    <t>Centre Wellington Hydro Ltd.Unmetered Scattered Load</t>
  </si>
  <si>
    <t>Centre Wellington Hydro Ltd.Sentinel Lighting</t>
  </si>
  <si>
    <t>Centre Wellington Hydro Ltd.Street Lighting</t>
  </si>
  <si>
    <t>Intermediate With Self Generation</t>
  </si>
  <si>
    <t>Small Commercial and USL - per meter</t>
  </si>
  <si>
    <t>General Service 500 to 4,999 kW</t>
  </si>
  <si>
    <t>General Service 3,000 to 4,999 kW - Intermediate Use</t>
  </si>
  <si>
    <t>Large Use - Regular</t>
  </si>
  <si>
    <t>Large Use - 3TS</t>
  </si>
  <si>
    <t>Large Use - Ford Annex</t>
  </si>
  <si>
    <t>General Service 1,000 to 2,999 kW</t>
  </si>
  <si>
    <t>General Service 1,000 To 4,999 kW (co-generation)</t>
  </si>
  <si>
    <t>General Service Greater Than 1,000 kW</t>
  </si>
  <si>
    <t>Loss FactorsTLF_Primary_LT_5000kWHaldimand County Hydro Inc.</t>
  </si>
  <si>
    <t>ResidentialMSCHaldimand County Hydro Inc.</t>
  </si>
  <si>
    <t>ResidentialSM_Rate_AdderHaldimand County Hydro Inc.</t>
  </si>
  <si>
    <t>ResidentialVCHaldimand County Hydro Inc.</t>
  </si>
  <si>
    <t>ResidentialVC_LV_RateHaldimand County Hydro Inc.</t>
  </si>
  <si>
    <t>ResidentialVC_GA_Rate_Rider_kWh_1Haldimand County Hydro Inc.</t>
  </si>
  <si>
    <t>ResidentialVC_Rate_Rider_1Haldimand County Hydro Inc.</t>
  </si>
  <si>
    <t>ResidentialRTSR_NetworkHaldimand County Hydro Inc.</t>
  </si>
  <si>
    <t>ResidentialRTSR_ConnectionHaldimand County Hydro Inc.</t>
  </si>
  <si>
    <t>General Service Less Than 50 kWMSCHaldimand County Hydro Inc.</t>
  </si>
  <si>
    <t>Unmetered Scattered LoadVC_Rate_Rider_1Renfrew Hydro Inc.</t>
  </si>
  <si>
    <t>Unmetered Scattered LoadRTSR_NetworkRenfrew Hydro Inc.</t>
  </si>
  <si>
    <t>Unmetered Scattered LoadRTSR_ConnectionRenfrew Hydro Inc.</t>
  </si>
  <si>
    <t>Street LightingMSCRenfrew Hydro Inc.</t>
  </si>
  <si>
    <t>Street LightingMSC_Rate_Rider_1Renfrew Hydro Inc.</t>
  </si>
  <si>
    <t>Street LightingVCRenfrew Hydro Inc.</t>
  </si>
  <si>
    <t>Street LightingVC_LV_RateRenfrew Hydro Inc.</t>
  </si>
  <si>
    <t>Street LightingVC_GA_Rate_Rider_kWh_1Renfrew Hydro Inc.</t>
  </si>
  <si>
    <t>Street LightingVC_Rate_Rider_1Renfrew Hydro Inc.</t>
  </si>
  <si>
    <t>Street LightingRTSR_NetworkRenfrew Hydro Inc.</t>
  </si>
  <si>
    <t>Street LightingRTSR_ConnectionRenfrew Hydro Inc.</t>
  </si>
  <si>
    <t>Loss FactorsTLF_Secondary_LT_5000kWRideau St. Lawrence Distribution Inc.</t>
  </si>
  <si>
    <t>Loss FactorsTLF_Primary_LT_5000kWRideau St. Lawrence Distribution Inc.</t>
  </si>
  <si>
    <t>ResidentialMSCRideau St. Lawrence Distribution Inc.</t>
  </si>
  <si>
    <t>ResidentialSM_Rate_AdderRideau St. Lawrence Distribution Inc.</t>
  </si>
  <si>
    <t>ResidentialVCRideau St. Lawrence Distribution Inc.</t>
  </si>
  <si>
    <t>ResidentialVC_LV_RateRideau St. Lawrence Distribution Inc.</t>
  </si>
  <si>
    <t>ResidentialVC_Rate_Rider_1Rideau St. Lawrence Distribution Inc.</t>
  </si>
  <si>
    <t>ResidentialRTSR_NetworkRideau St. Lawrence Distribution Inc.</t>
  </si>
  <si>
    <t>ResidentialRTSR_ConnectionRideau St. Lawrence Distribution Inc.</t>
  </si>
  <si>
    <t>General Service Less Than 50 kWMSCRideau St. Lawrence Distribution Inc.</t>
  </si>
  <si>
    <t>General Service Less Than 50 kWSM_Rate_AdderRideau St. Lawrence Distribution Inc.</t>
  </si>
  <si>
    <t>General Service Less Than 50 kWVCRideau St. Lawrence Distribution Inc.</t>
  </si>
  <si>
    <t>Peterborough Distribution IncorporatedLarge Use</t>
  </si>
  <si>
    <t>Peterborough Distribution IncorporatedUnmetered Scattered Load</t>
  </si>
  <si>
    <t>Peterborough Distribution IncorporatedSentinel Lighting</t>
  </si>
  <si>
    <t>Peterborough Distribution IncorporatedStreet Lighting</t>
  </si>
  <si>
    <t>PowerStream Inc. - SouthLoss Factors</t>
  </si>
  <si>
    <t>PowerStream Inc. - SouthResidential</t>
  </si>
  <si>
    <t>PowerStream Inc. - SouthGeneral Service Less Than 50 kW</t>
  </si>
  <si>
    <t>PowerStream Inc. - SouthGeneral Service 50 to 4,999 kW</t>
  </si>
  <si>
    <t>PowerStream Inc. - SouthLarge Use</t>
  </si>
  <si>
    <t>PowerStream Inc. - SouthUnmetered Scattered Load</t>
  </si>
  <si>
    <t>PowerStream Inc. - SouthSentinel Lighting</t>
  </si>
  <si>
    <t>PowerStream Inc. - SouthStreet Lighting</t>
  </si>
  <si>
    <t>PUC Distribution Inc.Loss Factors</t>
  </si>
  <si>
    <t>PUC Distribution Inc.Residential</t>
  </si>
  <si>
    <t>PUC Distribution Inc.General Service Less Than 50 kW</t>
  </si>
  <si>
    <t>PUC Distribution Inc.General Service 50 to 4,999 kW</t>
  </si>
  <si>
    <t>PUC Distribution Inc.Unmetered Scattered Load</t>
  </si>
  <si>
    <t>PUC Distribution Inc.Sentinel Lighting</t>
  </si>
  <si>
    <t>PUC Distribution Inc.Street Lighting</t>
  </si>
  <si>
    <t>Renfrew Hydro Inc.Loss Factors</t>
  </si>
  <si>
    <t>Renfrew Hydro Inc.Residential</t>
  </si>
  <si>
    <t>Renfrew Hydro Inc.General Service Less Than 50 kW</t>
  </si>
  <si>
    <t>Renfrew Hydro Inc.General Service 50 to 4,999 kW</t>
  </si>
  <si>
    <t>Renfrew Hydro Inc.Unmetered Scattered Load</t>
  </si>
  <si>
    <t>Renfrew Hydro Inc.Street Lighting</t>
  </si>
  <si>
    <t>General Service Less Than 50 kWRTSR_NetworkPowerStream Inc. - Barrie</t>
  </si>
  <si>
    <t>General Service Less Than 50 kWRTSR_ConnectionPowerStream Inc. - Barrie</t>
  </si>
  <si>
    <t>General Service 50 to 4,999 kWMSCPowerStream Inc. - Barrie</t>
  </si>
  <si>
    <t>General Service 50 to 4,999 kWVCPowerStream Inc. - Barrie</t>
  </si>
  <si>
    <t>General Service 50 to 4,999 kWVC_LV_RatePowerStream Inc. - Barrie</t>
  </si>
  <si>
    <t>General Service 50 to 4,999 kWVC_Rate_Rider_1PowerStream Inc. - Barrie</t>
  </si>
  <si>
    <t>General Service 50 to 4,999 kWRTSR_NetworkPowerStream Inc. - Barrie</t>
  </si>
  <si>
    <t>General Service 50 to 4,999 kWRTSR_ConnectionPowerStream Inc. - Barrie</t>
  </si>
  <si>
    <t>Sentinel LightingRTSR_NetworkRideau St. Lawrence Distribution Inc.</t>
  </si>
  <si>
    <t>Sentinel LightingRTSR_ConnectionRideau St. Lawrence Distribution Inc.</t>
  </si>
  <si>
    <t>Street LightingMSCRideau St. Lawrence Distribution Inc.</t>
  </si>
  <si>
    <t>Street LightingVCRideau St. Lawrence Distribution Inc.</t>
  </si>
  <si>
    <t>Street LightingVC_LV_RateRideau St. Lawrence Distribution Inc.</t>
  </si>
  <si>
    <t>Street LightingVC_Rate_Rider_1Rideau St. Lawrence Distribution Inc.</t>
  </si>
  <si>
    <t>Street LightingRTSR_NetworkRideau St. Lawrence Distribution Inc.</t>
  </si>
  <si>
    <t>Street LightingRTSR_ConnectionRideau St. Lawrence Distribution Inc.</t>
  </si>
  <si>
    <t>Loss FactorsTLF_Secondary_LT_5000kWSioux Lookout Hydro Inc.</t>
  </si>
  <si>
    <t>Loss FactorsTLF_Primary_LT_5000kWSioux Lookout Hydro Inc.</t>
  </si>
  <si>
    <t>ResidentialMSCSioux Lookout Hydro Inc.</t>
  </si>
  <si>
    <t>ResidentialSM_Rate_AdderSioux Lookout Hydro Inc.</t>
  </si>
  <si>
    <t>ResidentialVCSioux Lookout Hydro Inc.</t>
  </si>
  <si>
    <t>ResidentialVC_LV_RateSioux Lookout Hydro Inc.</t>
  </si>
  <si>
    <t>ResidentialVC_GA_Rate_Rider_kWh_1Sioux Lookout Hydro Inc.</t>
  </si>
  <si>
    <t>ResidentialVC_Rate_Rider_1Sioux Lookout Hydro Inc.</t>
  </si>
  <si>
    <t>ResidentialRTSR_NetworkSioux Lookout Hydro Inc.</t>
  </si>
  <si>
    <t>ResidentialRTSR_ConnectionSioux Lookout Hydro Inc.</t>
  </si>
  <si>
    <t>General Service Less Than 50 kWMSCSioux Lookout Hydro Inc.</t>
  </si>
  <si>
    <t>General Service Less Than 50 kWSM_Rate_AdderSioux Lookout Hydro Inc.</t>
  </si>
  <si>
    <t>General Service 50 to 999 kWRTSR_NetworkHalton Hills Hydro Inc.</t>
  </si>
  <si>
    <t>General Service 50 to 999 kWRTSR_ConnectionHalton Hills Hydro Inc.</t>
  </si>
  <si>
    <t>General Service 1,000 to 4,999 kWMSCHalton Hills Hydro Inc.</t>
  </si>
  <si>
    <t>General Service 1,000 to 4,999 kWSM_Rate_AdderHalton Hills Hydro Inc.</t>
  </si>
  <si>
    <t>General Service 1,000 to 4,999 kWVCHalton Hills Hydro Inc.</t>
  </si>
  <si>
    <t>General Service Less Than 50 kWVCSioux Lookout Hydro Inc.</t>
  </si>
  <si>
    <t>General Service Less Than 50 kWVC_LV_RateSioux Lookout Hydro Inc.</t>
  </si>
  <si>
    <t>General Service Less Than 50 kWVC_GA_Rate_Rider_kWh_1Sioux Lookout Hydro Inc.</t>
  </si>
  <si>
    <t>General Service Less Than 50 kWVC_Rate_Rider_1Sioux Lookout Hydro Inc.</t>
  </si>
  <si>
    <t>General Service Less Than 50 kWRTSR_NetworkSioux Lookout Hydro Inc.</t>
  </si>
  <si>
    <t>ResidentialMSC_Rate_Rider_3Middlesex Power Distribution Corporation</t>
  </si>
  <si>
    <t>General Service 50 to 4,999 kWSM_Rate_AdderMiddlesex Power Distribution Corporation</t>
  </si>
  <si>
    <t>General Service 50 to 4,999 kWMSC_Rate_Rider_1Middlesex Power Distribution Corporation</t>
  </si>
  <si>
    <t>General Service 50 to 4,999 kWMSC_Rate_Rider_2Middlesex Power Distribution Corporation</t>
  </si>
  <si>
    <t>General Service 50 to 4,999 kWMSC_Rate_Rider_3Middlesex Power Distribution Corporation</t>
  </si>
  <si>
    <t>General Service 50 to 4,999 kWVCMiddlesex Power Distribution Corporation</t>
  </si>
  <si>
    <t>General Service 50 to 4,999 kWVC_LV_RateMiddlesex Power Distribution Corporation</t>
  </si>
  <si>
    <t>General Service 50 to 4,999 kWVC_Rate_Rider_1Middlesex Power Distribution Corporation</t>
  </si>
  <si>
    <t>General Service 50 to 4,999 kWRTSR_NetworkMiddlesex Power Distribution Corporation</t>
  </si>
  <si>
    <t>General Service 50 to 4,999 kWRTSR_ConnectionMiddlesex Power Distribution Corporation</t>
  </si>
  <si>
    <t>General Service 50 to 4,999 kWRTSR_Network_IntervalMiddlesex Power Distribution Corporation</t>
  </si>
  <si>
    <t>General Service 50 to 4,999 kWRTSR_Connection_IntervalMiddlesex Power Distribution Corporation</t>
  </si>
  <si>
    <t>Large UseMSCMiddlesex Power Distribution Corporation</t>
  </si>
  <si>
    <t>Large UseSM_Rate_AdderMiddlesex Power Distribution Corporation</t>
  </si>
  <si>
    <t>Large UseMSC_Rate_Rider_1Middlesex Power Distribution Corporation</t>
  </si>
  <si>
    <t>Large UseMSC_Rate_Rider_2Middlesex Power Distribution Corporation</t>
  </si>
  <si>
    <t>Large UseMSC_Rate_Rider_3Middlesex Power Distribution Corporation</t>
  </si>
  <si>
    <t>Large UseVCMiddlesex Power Distribution Corporation</t>
  </si>
  <si>
    <t>Large UseVC_LV_RateMiddlesex Power Distribution Corporation</t>
  </si>
  <si>
    <t>Unmetered Scattered LoadMSCMiddlesex Power Distribution Corporation</t>
  </si>
  <si>
    <t>Unmetered Scattered LoadMSC_Rate_Rider_1Middlesex Power Distribution Corporation</t>
  </si>
  <si>
    <t>Unmetered Scattered LoadVCMiddlesex Power Distribution Corporation</t>
  </si>
  <si>
    <t>Unmetered Scattered LoadVC_LV_RateMiddlesex Power Distribution Corporation</t>
  </si>
  <si>
    <t>Unmetered Scattered LoadRTSR_NetworkMiddlesex Power Distribution Corporation</t>
  </si>
  <si>
    <t>Unmetered Scattered LoadRTSR_ConnectionMiddlesex Power Distribution Corporation</t>
  </si>
  <si>
    <t>ResidentialRTSR_NetworkThunder Bay Hydro Electricity Distribution Inc.</t>
  </si>
  <si>
    <t>ResidentialRTSR_ConnectionThunder Bay Hydro Electricity Distribution Inc.</t>
  </si>
  <si>
    <t>General Service Less Than 50 kWMSCThunder Bay Hydro Electricity Distribution Inc.</t>
  </si>
  <si>
    <t>General Service Less Than 50 kWSM_Rate_AdderThunder Bay Hydro Electricity Distribution Inc.</t>
  </si>
  <si>
    <t>General Service Less Than 50 kWVCThunder Bay Hydro Electricity Distribution Inc.</t>
  </si>
  <si>
    <t>General Service Less Than 50 kWVC_GA_Rate_Rider_kWh_1Thunder Bay Hydro Electricity Distribution Inc.</t>
  </si>
  <si>
    <t>General Service Less Than 50 kWVC_Rate_Rider_1Thunder Bay Hydro Electricity Distribution Inc.</t>
  </si>
  <si>
    <t>General Service Less Than 50 kWVC_Rate_Rider_2Thunder Bay Hydro Electricity Distribution Inc.</t>
  </si>
  <si>
    <t>General Service Less Than 50 kWRTSR_NetworkThunder Bay Hydro Electricity Distribution Inc.</t>
  </si>
  <si>
    <t>General Service Less Than 50 kWRTSR_ConnectionThunder Bay Hydro Electricity Distribution Inc.</t>
  </si>
  <si>
    <t>General Service 50 to 999 kWMSCThunder Bay Hydro Electricity Distribution Inc.</t>
  </si>
  <si>
    <t>General Service 50 to 999 kWSM_Rate_AdderThunder Bay Hydro Electricity Distribution Inc.</t>
  </si>
  <si>
    <t>General Service 50 to 999 kWVCThunder Bay Hydro Electricity Distribution Inc.</t>
  </si>
  <si>
    <t>General Service 50 to 999 kWVC_GA_Rate_Rider_kW_1Thunder Bay Hydro Electricity Distribution Inc.</t>
  </si>
  <si>
    <t>Sentinel LightingMSCMiddlesex Power Distribution Corporation - Dutton</t>
  </si>
  <si>
    <t>Sentinel LightingVCMiddlesex Power Distribution Corporation - Dutton</t>
  </si>
  <si>
    <t>Sentinel LightingVC_LV_RateMiddlesex Power Distribution Corporation - Dutton</t>
  </si>
  <si>
    <t>Sentinel LightingVC_Rate_Rider_1Middlesex Power Distribution Corporation - Dutton</t>
  </si>
  <si>
    <t>Sentinel LightingRTSR_NetworkMiddlesex Power Distribution Corporation - Dutton</t>
  </si>
  <si>
    <t>Sentinel LightingRTSR_ConnectionMiddlesex Power Distribution Corporation - Dutton</t>
  </si>
  <si>
    <t>Street LightingMSCMiddlesex Power Distribution Corporation - Dutton</t>
  </si>
  <si>
    <t>Street LightingVCMiddlesex Power Distribution Corporation - Dutton</t>
  </si>
  <si>
    <t>Street LightingVC_LV_RateMiddlesex Power Distribution Corporation - Dutton</t>
  </si>
  <si>
    <t>Fort Frances Power CorporationGeneral Service Less Than 50 kW</t>
  </si>
  <si>
    <t>Fort Frances Power CorporationGeneral Service 50 to 4,999 kW</t>
  </si>
  <si>
    <t>Fort Frances Power CorporationUnmetered Scattered Load</t>
  </si>
  <si>
    <t>Fort Frances Power CorporationStreet Lighting</t>
  </si>
  <si>
    <t>Grimsby Power Inc.Loss Factors</t>
  </si>
  <si>
    <t>Grimsby Power Inc.Residential</t>
  </si>
  <si>
    <t>Grimsby Power Inc.General Service Less Than 50 kW</t>
  </si>
  <si>
    <t>Grimsby Power Inc.General Service 50 to 4,999 kW</t>
  </si>
  <si>
    <t>Grimsby Power Inc.Unmetered Scattered Load</t>
  </si>
  <si>
    <t>Grimsby Power Inc.Street Lighting</t>
  </si>
  <si>
    <t>Guelph Hydro Electric Systems Inc.Loss Factors</t>
  </si>
  <si>
    <t>Guelph Hydro Electric Systems Inc.Residential</t>
  </si>
  <si>
    <t>Guelph Hydro Electric Systems Inc.General Service Less Than 50 kW</t>
  </si>
  <si>
    <t>Guelph Hydro Electric Systems Inc.General Service 50 to 999 kW</t>
  </si>
  <si>
    <t>Guelph Hydro Electric Systems Inc.General Service 1,000 to 4,999 kW</t>
  </si>
  <si>
    <t>Guelph Hydro Electric Systems Inc.Large Use</t>
  </si>
  <si>
    <t>Guelph Hydro Electric Systems Inc.Unmetered Scattered Load</t>
  </si>
  <si>
    <t>Guelph Hydro Electric Systems Inc.Sentinel Lighting</t>
  </si>
  <si>
    <t>Guelph Hydro Electric Systems Inc.Street Lighting</t>
  </si>
  <si>
    <t>Hydro One Brampton Networks Inc.Loss Factors</t>
  </si>
  <si>
    <t>Hydro One Brampton Networks Inc.Residential</t>
  </si>
  <si>
    <t>Hydro One Brampton Networks Inc.General Service Less Than 50 kW</t>
  </si>
  <si>
    <t>Hydro One Brampton Networks Inc.General Service 50 to 699 kW</t>
  </si>
  <si>
    <t>Hydro One Brampton Networks Inc.General Service 700 to 4,999 kW</t>
  </si>
  <si>
    <t>Hydro One Brampton Networks Inc.Large Use</t>
  </si>
  <si>
    <t>Hydro One Brampton Networks Inc.Unmetered Scattered Load</t>
  </si>
  <si>
    <t>Hydro One Brampton Networks Inc.Standby Power</t>
  </si>
  <si>
    <t>Hydro One Brampton Networks Inc.Street Lighting</t>
  </si>
  <si>
    <t>Hydro One Brampton Networks Inc.Embedded Distributor</t>
  </si>
  <si>
    <t>Kenora Hydro Electric Corporation Ltd.Loss Factors</t>
  </si>
  <si>
    <t>Kenora Hydro Electric Corporation Ltd.Residential</t>
  </si>
  <si>
    <t>General Service Less Than 50 kWSM_Rate_AdderMiddlesex Power Distribution Corporation - Newbury</t>
  </si>
  <si>
    <t>General Service Less Than 50 kWVCMiddlesex Power Distribution Corporation - Newbury</t>
  </si>
  <si>
    <t>General Service Less Than 50 kWVC_LV_RateMiddlesex Power Distribution Corporation - Newbury</t>
  </si>
  <si>
    <t>General Service Less Than 50 kWVC_Rate_Rider_1Middlesex Power Distribution Corporation - Newbury</t>
  </si>
  <si>
    <t>General Service Less Than 50 kWRTSR_NetworkMiddlesex Power Distribution Corporation - Newbury</t>
  </si>
  <si>
    <t>General Service Less Than 50 kWRTSR_ConnectionMiddlesex Power Distribution Corporation - Newbury</t>
  </si>
  <si>
    <t>General Service Less Than 50 kWVC_GA_Rate_Rider_kWh_1Woodstock Hydro Services Inc.</t>
  </si>
  <si>
    <t>General Service 50 to 4,999 kWVCMiddlesex Power Distribution Corporation - Newbury</t>
  </si>
  <si>
    <t>General Service 50 to 4,999 kWVC_LV_RateMiddlesex Power Distribution Corporation - Newbury</t>
  </si>
  <si>
    <t>General Service 50 to 4,999 kWVC_Rate_Rider_1Middlesex Power Distribution Corporation - Newbury</t>
  </si>
  <si>
    <t>General Service 50 to 4,999 kWRTSR_NetworkMiddlesex Power Distribution Corporation - Newbury</t>
  </si>
  <si>
    <t>General Service Greater Than 1,000 kWVCWoodstock Hydro Services Inc.</t>
  </si>
  <si>
    <t>General Service Greater Than 1,000 kWVC_GA_Rate_Rider_kW_1Woodstock Hydro Services Inc.</t>
  </si>
  <si>
    <t>General Service Greater Than 1,000 kWVC_GA_Rate_Rider_kW_2Woodstock Hydro Services Inc.</t>
  </si>
  <si>
    <t>General Service Greater Than 1,000 kWVC_Rate_Rider_1Woodstock Hydro Services Inc.</t>
  </si>
  <si>
    <t>General Service Greater Than 1,000 kWVC_Rate_Rider_2Woodstock Hydro Services Inc.</t>
  </si>
  <si>
    <t>General Service Greater Than 1,000 kWVC_Rate_Rider_3Woodstock Hydro Services Inc.</t>
  </si>
  <si>
    <t>General Service Greater Than 1,000 kWRTSR_NetworkWoodstock Hydro Services Inc.</t>
  </si>
  <si>
    <t>General Service Greater Than 1,000 kWRTSR_ConnectionWoodstock Hydro Services Inc.</t>
  </si>
  <si>
    <t>Unmetered Scattered LoadVC_GA_Rate_Rider_kWh_1Woodstock Hydro Services Inc.</t>
  </si>
  <si>
    <t>Rate Rider for Global Adjustment Sub-Account Disposition (2010) – effective until April 30, 2012 Applicable only for Non-RPP Customers</t>
  </si>
  <si>
    <t>Rate Rider for Deferral/Variance Account Disposition (2010) – effective until April 30, 2012</t>
  </si>
  <si>
    <t>Rate Rider for Lost Revenue Adjustment Mechanism (LRAM) Recovery/Shared Savings Mechanism (SSM) Recovery (2011) – effective until April 30, 2012</t>
  </si>
  <si>
    <t>Rate Rider for Tax Change – effective until April 30, 2012</t>
  </si>
  <si>
    <t>Retail Transmission Rate – Network Service Rate</t>
  </si>
  <si>
    <t>Retail Transmission Rate – Line and Transformation Connection Service Rate</t>
  </si>
  <si>
    <t>Service Charge (per customer)</t>
  </si>
  <si>
    <t>Service Charge (per connection)</t>
  </si>
  <si>
    <t>Rate Rider for Recovery of Late Payment Penalty Litigation Costs – effective until April 30, 2012</t>
  </si>
  <si>
    <t>Retail Transmission Rate – Network Service Rate – Interval Metered</t>
  </si>
  <si>
    <t>Unmetered Scattered LoadVC_Rate_Rider_1Woodstock Hydro Services Inc.</t>
  </si>
  <si>
    <t>Unmetered Scattered LoadVC_Rate_Rider_2Woodstock Hydro Services Inc.</t>
  </si>
  <si>
    <t>Unmetered Scattered LoadVC_Rate_Rider_3Woodstock Hydro Services Inc.</t>
  </si>
  <si>
    <t>Street LightingVC_GA_Rate_Rider_kW_1Woodstock Hydro Services Inc.</t>
  </si>
  <si>
    <t>Street LightingVC_GA_Rate_Rider_kW_2Woodstock Hydro Services Inc.</t>
  </si>
  <si>
    <t>Street LightingVC_Rate_Rider_2Woodstock Hydro Services Inc.</t>
  </si>
  <si>
    <t>ResidentialMSC_Rate_Rider_1Hydro Ottawa Limited</t>
  </si>
  <si>
    <t>General Service Less Than 50 kWMSC_Rate_Rider_1Hydro Ottawa Limited</t>
  </si>
  <si>
    <t>General Service 50 to 1,499 kWMSC_Rate_Rider_1Hydro Ottawa Limited</t>
  </si>
  <si>
    <t>General Service 1,500 to 4,999 kWMSC_Rate_Rider_1Hydro Ottawa Limited</t>
  </si>
  <si>
    <t>Large UseMSC_Rate_Rider_1Hydro Ottawa Limited</t>
  </si>
  <si>
    <t>Unmetered Scattered LoadMSC_Rate_Rider_1Hydro Ottawa Limited</t>
  </si>
  <si>
    <t>Standby PowerVC_Rate_Rider_6Hydro Ottawa Limited</t>
  </si>
  <si>
    <t>Sentinel LightingMSC_Rate_Rider_1Hydro Ottawa Limited</t>
  </si>
  <si>
    <t>Street LightingMSC_Rate_Rider_1Hydro Ottawa Limited</t>
  </si>
  <si>
    <t>VC_Rate_Rider_6</t>
  </si>
  <si>
    <t>ResidentialMSC_Rate_Rider_1PowerStream Inc. - Barrie</t>
  </si>
  <si>
    <t>General Service Less Than 50 kWMSC_Rate_Rider_1PowerStream Inc. - Barrie</t>
  </si>
  <si>
    <t>General Service 50 to 4,999 kWMSC_Rate_Rider_1PowerStream Inc. - Barrie</t>
  </si>
  <si>
    <t>General Service 50 to 4,999 kW - Time of UseMSC_Rate_Rider_1PowerStream Inc. - Barrie</t>
  </si>
  <si>
    <t>General Service 50 to 4,999 kW - Time of UseRTSR_Network_IntervalPowerStream Inc. - Barrie</t>
  </si>
  <si>
    <t>General Service 50 to 4,999 kW - Time of UseRTSR_Connection_IntervalPowerStream Inc. - Barrie</t>
  </si>
  <si>
    <t>Large UseMSC_Rate_Rider_1PowerStream Inc. - Barrie</t>
  </si>
  <si>
    <t>Unmetered Scattered LoadMSC_Rate_Rider_1PowerStream Inc. - Barrie</t>
  </si>
  <si>
    <t>General Service Less Than 50 kWMSCMilton Hydro Distribution inc.</t>
  </si>
  <si>
    <t>General Service Less Than 50 kWVCMilton Hydro Distribution inc.</t>
  </si>
  <si>
    <t>General Service Less Than 50 kWVC_LV_RateMilton Hydro Distribution inc.</t>
  </si>
  <si>
    <t>General Service Less Than 50 kWVC_Rate_Rider_1Milton Hydro Distribution inc.</t>
  </si>
  <si>
    <t>General Service Less Than 50 kWRTSR_NetworkMilton Hydro Distribution inc.</t>
  </si>
  <si>
    <t>General Service Less Than 50 kWRTSR_ConnectionMilton Hydro Distribution inc.</t>
  </si>
  <si>
    <t>General Service 50 to 999 kWMSCMilton Hydro Distribution inc.</t>
  </si>
  <si>
    <t>General Service 50 to 999 kWVCMilton Hydro Distribution inc.</t>
  </si>
  <si>
    <t>General Service 50 to 999 kWVC_LV_RateMilton Hydro Distribution inc.</t>
  </si>
  <si>
    <t>General Service 50 to 999 kWVC_Rate_Rider_1Milton Hydro Distribution inc.</t>
  </si>
  <si>
    <t>General Service 50 to 999 kWVC_Rate_Rider_2Milton Hydro Distribution inc.</t>
  </si>
  <si>
    <t>General Service 50 to 999 kWRTSR_NetworkMilton Hydro Distribution inc.</t>
  </si>
  <si>
    <t>Loss FactorsTLF_Primary_LT_5000kWWellington North Power Inc.</t>
  </si>
  <si>
    <t>ResidentialMSCWellington North Power Inc.</t>
  </si>
  <si>
    <t>ResidentialSM_Rate_AdderWellington North Power Inc.</t>
  </si>
  <si>
    <t>Sentinel LightingVC_Rate_Rider_1Lakefront Utilities Inc.</t>
  </si>
  <si>
    <t>Sentinel LightingRTSR_NetworkLakefront Utilities Inc.</t>
  </si>
  <si>
    <t>Sentinel LightingRTSR_ConnectionLakefront Utilities Inc.</t>
  </si>
  <si>
    <t>Street LightingMSCLakefront Utilities Inc.</t>
  </si>
  <si>
    <t>Street LightingVCLakefront Utilities Inc.</t>
  </si>
  <si>
    <t>Street LightingVC_LV_RateLakefront Utilities Inc.</t>
  </si>
  <si>
    <t>Street LightingVC_GA_Rate_Rider_kW_1Lakefront Utilities Inc.</t>
  </si>
  <si>
    <t>Street LightingVC_Rate_Rider_1Lakefront Utilities Inc.</t>
  </si>
  <si>
    <t>Street LightingRTSR_NetworkLakefront Utilities Inc.</t>
  </si>
  <si>
    <t>Street LightingRTSR_ConnectionLakefront Utilities Inc.</t>
  </si>
  <si>
    <t>Loss FactorsTLF_Secondary_LT_5000kWLakeland Power Distribution Ltd.</t>
  </si>
  <si>
    <t>Loss FactorsTLF_Primary_LT_5000kWLakeland Power Distribution Ltd.</t>
  </si>
  <si>
    <t>General Service Less Than 50 kWVC_LV_RateWellington North Power Inc.</t>
  </si>
  <si>
    <t>General Service Less Than 50 kWVC_Rate_Rider_1Wellington North Power Inc.</t>
  </si>
  <si>
    <t>General Service Less Than 50 kWRTSR_NetworkWellington North Power Inc.</t>
  </si>
  <si>
    <t>ResidentialMSC_Rate_Rider_1Milton Hydro Distribution inc.</t>
  </si>
  <si>
    <t>ResidentialMSC_Rate_Rider_2Milton Hydro Distribution inc.</t>
  </si>
  <si>
    <t>General Service Less Than 50 kWMSC_Rate_Rider_1Milton Hydro Distribution inc.</t>
  </si>
  <si>
    <t>General Service Less Than 50 kWMSC_Rate_Rider_2Milton Hydro Distribution inc.</t>
  </si>
  <si>
    <t>General Service 50 to 999 kWMSC_Rate_Rider_1Milton Hydro Distribution inc.</t>
  </si>
  <si>
    <t>General Service 50 to 999 kWMSC_Rate_Rider_2Milton Hydro Distribution inc.</t>
  </si>
  <si>
    <t>General Service 1,000 to 4,999 kWMSC_Rate_Rider_1Milton Hydro Distribution inc.</t>
  </si>
  <si>
    <t>General Service 1,000 to 4,999 kWMSC_Rate_Rider_2Milton Hydro Distribution inc.</t>
  </si>
  <si>
    <t>Large UseMSC_Rate_Rider_1Milton Hydro Distribution inc.</t>
  </si>
  <si>
    <t>Large UseMSC_Rate_Rider_2Milton Hydro Distribution inc.</t>
  </si>
  <si>
    <t>Large UseRTSR_Network_IntervalMilton Hydro Distribution inc.</t>
  </si>
  <si>
    <t>Large UseRTSR_Connection_IntervalMilton Hydro Distribution inc.</t>
  </si>
  <si>
    <t>Unmetered Scattered LoadMSC_Rate_Rider_1Milton Hydro Distribution inc.</t>
  </si>
  <si>
    <t>Sentinel LightingMSC_Rate_Rider_1Milton Hydro Distribution inc.</t>
  </si>
  <si>
    <t>Street LightingMSC_Rate_Rider_1Milton Hydro Distribution inc.</t>
  </si>
  <si>
    <t>(1,54)</t>
  </si>
  <si>
    <t>ResidentialMSC_Rate_Rider_1Wasaga Distribution Inc.</t>
  </si>
  <si>
    <t>General Service Less Than 50 kWVC_Rate_Rider_3Festival Hydro Inc.</t>
  </si>
  <si>
    <t>General Service 50 to 4,999 kWMSC_Rate_Rider_1Festival Hydro Inc.</t>
  </si>
  <si>
    <t>General Service 50 to 4,999 kWVC_Rate_Rider_2Festival Hydro Inc.</t>
  </si>
  <si>
    <t>General Service 50 to 4,999 kWVC_Rate_Rider_3Festival Hydro Inc.</t>
  </si>
  <si>
    <t>Large UseMSC_Rate_Rider_1Festival Hydro Inc.</t>
  </si>
  <si>
    <t>Large UseVC_Rate_Rider_2Festival Hydro Inc.</t>
  </si>
  <si>
    <t>Large UseVC_Rate_Rider_3Festival Hydro Inc.</t>
  </si>
  <si>
    <t>Unmetered Scattered LoadMSC_Rate_Rider_1Festival Hydro Inc.</t>
  </si>
  <si>
    <t>Unmetered Scattered LoadVC_Rate_Rider_2Festival Hydro Inc.</t>
  </si>
  <si>
    <t>Sentinel LightingMSC_Rate_Rider_1Festival Hydro Inc.</t>
  </si>
  <si>
    <t>Sentinel LightingVC_Rate_Rider_2Festival Hydro Inc.</t>
  </si>
  <si>
    <t>Street LightingMSC_Rate_Rider_1Festival Hydro Inc.</t>
  </si>
  <si>
    <t>Street LightingVC_Rate_Rider_2Festival Hydro Inc.</t>
  </si>
  <si>
    <t>Loss FactorsTLF_Secondary_LT_5000kWFestival Hydro Inc. - Hensall</t>
  </si>
  <si>
    <t>Street LightingVC_Rate_Rider_1Wellington North Power Inc.</t>
  </si>
  <si>
    <t>Street LightingRTSR_NetworkWellington North Power Inc.</t>
  </si>
  <si>
    <t>Street LightingRTSR_ConnectionWellington North Power Inc.</t>
  </si>
  <si>
    <t>Loss FactorsTLF_Secondary_LT_5000kWWest Coast Huron Energy Inc.</t>
  </si>
  <si>
    <t>Loss FactorsTLF_Primary_LT_5000kWWest Coast Huron Energy Inc.</t>
  </si>
  <si>
    <t>Loss FactorsTLF_Primary_GT_5000kWWest Coast Huron Energy Inc.</t>
  </si>
  <si>
    <t>ResidentialMSCWest Coast Huron Energy Inc.</t>
  </si>
  <si>
    <t>ResidentialSM_Rate_AdderWest Coast Huron Energy Inc.</t>
  </si>
  <si>
    <t>ResidentialVCWest Coast Huron Energy Inc.</t>
  </si>
  <si>
    <t>ResidentialVC_GA_Rate_Rider_kWh_1West Coast Huron Energy Inc.</t>
  </si>
  <si>
    <t>ResidentialVC_Rate_Rider_1West Coast Huron Energy Inc.</t>
  </si>
  <si>
    <t>ResidentialVC_Rate_Rider_2West Coast Huron Energy Inc.</t>
  </si>
  <si>
    <t>ResidentialRTSR_NetworkWest Coast Huron Energy Inc.</t>
  </si>
  <si>
    <t>ResidentialRTSR_ConnectionWest Coast Huron Energy Inc.</t>
  </si>
  <si>
    <t>General Service Less Than 50 kWMSCWest Coast Huron Energy Inc.</t>
  </si>
  <si>
    <t>General Service Less Than 50 kWSM_Rate_AdderWest Coast Huron Energy Inc.</t>
  </si>
  <si>
    <t>General Service Less Than 50 kWVCWest Coast Huron Energy Inc.</t>
  </si>
  <si>
    <t>General Service Less Than 50 kWVC_GA_Rate_Rider_kWh_1West Coast Huron Energy Inc.</t>
  </si>
  <si>
    <t>General Service Less Than 50 kWVC_Rate_Rider_1West Coast Huron Energy Inc.</t>
  </si>
  <si>
    <t>General Service Less Than 50 kWVC_Rate_Rider_2West Coast Huron Energy Inc.</t>
  </si>
  <si>
    <t>General Service Less Than 50 kWRTSR_NetworkWest Coast Huron Energy Inc.</t>
  </si>
  <si>
    <t>General Service Less Than 50 kWRTSR_ConnectionWest Coast Huron Energy Inc.</t>
  </si>
  <si>
    <t>General Service 500 to 4,999 kWMSCWest Coast Huron Energy Inc.</t>
  </si>
  <si>
    <t>General Service 500 to 4,999 kWSM_Rate_AdderWest Coast Huron Energy Inc.</t>
  </si>
  <si>
    <t>General Service 500 to 4,999 kWVCWest Coast Huron Energy Inc.</t>
  </si>
  <si>
    <t>General Service 50 to 4,999 kWVC_GA_Rate_Rider_kW_1Innisfil Hydro Distribution Systems Limited</t>
  </si>
  <si>
    <t>General Service 50 to 4,999 kWVC_Rate_Rider_3Innisfil Hydro Distribution Systems Limited</t>
  </si>
  <si>
    <t>Unmetered Scattered LoadMSC_Rate_Rider_1Innisfil Hydro Distribution Systems Limited</t>
  </si>
  <si>
    <t>Unmetered Scattered LoadVC_Rate_Rider_3Innisfil Hydro Distribution Systems Limited</t>
  </si>
  <si>
    <t>Sentinel LightingMSC_Rate_Rider_1Innisfil Hydro Distribution Systems Limited</t>
  </si>
  <si>
    <t>Sentinel LightingVC_GA_Rate_Rider_kW_1Innisfil Hydro Distribution Systems Limited</t>
  </si>
  <si>
    <t>Sentinel LightingVC_Rate_Rider_3Innisfil Hydro Distribution Systems Limited</t>
  </si>
  <si>
    <t>Street LightingMSC_Rate_Rider_1Innisfil Hydro Distribution Systems Limited</t>
  </si>
  <si>
    <t>Sentinel LightingVC_GA_Rate_Rider_kW_1Tillsonburg Hydro Inc.</t>
  </si>
  <si>
    <t>Street LightingMSC_Rate_Rider_1Tillsonburg Hydro Inc.</t>
  </si>
  <si>
    <t>ResidentialVC_Rate_Rider_2Veridian Connections Inc.</t>
  </si>
  <si>
    <t>ResidentialVC_Rate_Rider_3Veridian Connections Inc.</t>
  </si>
  <si>
    <t>General Service Less Than 50 kWVC_Rate_Rider_2Veridian Connections Inc.</t>
  </si>
  <si>
    <t>General Service Less Than 50 kWVC_Rate_Rider_3Veridian Connections Inc.</t>
  </si>
  <si>
    <t>General Service 50 to 2,999 kWVC_Rate_Rider_2Veridian Connections Inc.</t>
  </si>
  <si>
    <t>General Service 50 to 2,999 kWVC_Rate_Rider_3Veridian Connections Inc.</t>
  </si>
  <si>
    <t>General Service 3,000 to 4,999 kWVC_Rate_Rider_2Veridian Connections Inc.</t>
  </si>
  <si>
    <t>Large UseVC_Rate_Rider_2Veridian Connections Inc.</t>
  </si>
  <si>
    <t>Large UseRTSR_Network_IntervalVeridian Connections Inc.</t>
  </si>
  <si>
    <t>Large UseRTSR_Connection_IntervalVeridian Connections Inc.</t>
  </si>
  <si>
    <t>Unmetered Scattered LoadMSC_Rate_Rider_1Veridian Connections Inc.</t>
  </si>
  <si>
    <t>Unmetered Scattered LoadVC_Rate_Rider_2Veridian Connections Inc.</t>
  </si>
  <si>
    <t>Unmetered Scattered LoadVC_Rate_Rider_3Veridian Connections Inc.</t>
  </si>
  <si>
    <t>Sentinel LightingMSC_Rate_Rider_1Veridian Connections Inc.</t>
  </si>
  <si>
    <t>Sentinel LightingVC_Rate_Rider_2Veridian Connections Inc.</t>
  </si>
  <si>
    <t>Street LightingRTSR_ConnectionHydro Ottawa Limited</t>
  </si>
  <si>
    <t>General Service Less Than 50 kWVC_Rate_Rider_3COLLUS Power Corporation</t>
  </si>
  <si>
    <t>General Service 50 to 4,999 kWMSC_Rate_Rider_1COLLUS Power Corporation</t>
  </si>
  <si>
    <t>General Service 50 to 4,999 kWVC_Rate_Rider_3COLLUS Power Corporation</t>
  </si>
  <si>
    <t>Unmetered Scattered LoadMSC_Rate_Rider_1COLLUS Power Corporation</t>
  </si>
  <si>
    <t>Street LightingMSC_Rate_Rider_1COLLUS Power Corporation</t>
  </si>
  <si>
    <t>ResidentialMSC_Rate_Rider_1Cooperative Hydro Embrun Inc.</t>
  </si>
  <si>
    <t>General Service Less Than 50 kWMSC_Rate_Rider_1Cooperative Hydro Embrun Inc.</t>
  </si>
  <si>
    <t>General Service 50 to 4,999 kWMSC_Rate_Rider_1Cooperative Hydro Embrun Inc.</t>
  </si>
  <si>
    <t>Unmetered Scattered LoadMSC_Rate_Rider_1Cooperative Hydro Embrun Inc.</t>
  </si>
  <si>
    <t>Street LightingMSC_Rate_Rider_1Cooperative Hydro Embrun Inc.</t>
  </si>
  <si>
    <t>ResidentialMSC_Rate_Rider_1Enersource Hydro Mississauga Inc.</t>
  </si>
  <si>
    <t>Sentinel LightingVC_Rate_Rider_2West Coast Huron Energy Inc.</t>
  </si>
  <si>
    <t>Sentinel LightingRTSR_NetworkWest Coast Huron Energy Inc.</t>
  </si>
  <si>
    <t>Sentinel LightingRTSR_ConnectionWest Coast Huron Energy Inc.</t>
  </si>
  <si>
    <t>Street LightingMSCWest Coast Huron Energy Inc.</t>
  </si>
  <si>
    <t>Street LightingVCWest Coast Huron Energy Inc.</t>
  </si>
  <si>
    <t>Street LightingVC_Rate_Rider_1West Coast Huron Energy Inc.</t>
  </si>
  <si>
    <t>Street LightingVC_Rate_Rider_2West Coast Huron Energy Inc.</t>
  </si>
  <si>
    <t>Street LightingRTSR_NetworkWest Coast Huron Energy Inc.</t>
  </si>
  <si>
    <t>Street LightingRTSR_ConnectionWest Coast Huron Energy Inc.</t>
  </si>
  <si>
    <t>Loss FactorsTLF_Secondary_LT_5000kWWestario Power Inc.</t>
  </si>
  <si>
    <t>Loss FactorsTLF_Primary_LT_5000kWWestario Power Inc.</t>
  </si>
  <si>
    <t>ResidentialMSCWestario Power Inc.</t>
  </si>
  <si>
    <t>ResidentialSM_Rate_AdderWestario Power Inc.</t>
  </si>
  <si>
    <t>ResidentialVCWestario Power Inc.</t>
  </si>
  <si>
    <t>ResidentialVC_LV_RateWestario Power Inc.</t>
  </si>
  <si>
    <t>ResidentialVC_Rate_Rider_1Westario Power Inc.</t>
  </si>
  <si>
    <t>ResidentialRTSR_NetworkWestario Power Inc.</t>
  </si>
  <si>
    <t>ResidentialRTSR_ConnectionWestario Power Inc.</t>
  </si>
  <si>
    <t>General Service Less Than 50 kWMSCWestario Power Inc.</t>
  </si>
  <si>
    <t>Large UseMSC_Rate_Rider_1Kitchener-Wilmot Hydro Inc.</t>
  </si>
  <si>
    <t>Large UseVC_GA_Rate_Rider_kW_2Kitchener-Wilmot Hydro Inc.</t>
  </si>
  <si>
    <t>Large UseVC_Rate_Rider_2Kitchener-Wilmot Hydro Inc.</t>
  </si>
  <si>
    <t>Large UseVC_Rate_Rider_3Kitchener-Wilmot Hydro Inc.</t>
  </si>
  <si>
    <t>Large UseRTSR_Network_IntervalKitchener-Wilmot Hydro Inc.</t>
  </si>
  <si>
    <t>Large UseRTSR_Connection_IntervalKitchener-Wilmot Hydro Inc.</t>
  </si>
  <si>
    <t>Unmetered Scattered LoadMSC_Rate_Rider_1Kitchener-Wilmot Hydro Inc.</t>
  </si>
  <si>
    <t>Unmetered Scattered LoadVC_Rate_Rider_3Kitchener-Wilmot Hydro Inc.</t>
  </si>
  <si>
    <t>Unmetered Scattered LoadVC_Rate_Rider_4Kitchener-Wilmot Hydro Inc.</t>
  </si>
  <si>
    <t>Horizon Utilities CorporationResidential</t>
  </si>
  <si>
    <t>Horizon Utilities CorporationGeneral Service Less Than 50 kW</t>
  </si>
  <si>
    <t>Horizon Utilities CorporationGeneral Service 50 to 4,999 kW</t>
  </si>
  <si>
    <t>Horizon Utilities CorporationLarge Use</t>
  </si>
  <si>
    <t>Horizon Utilities CorporationUnmetered Scattered Load</t>
  </si>
  <si>
    <t>Horizon Utilities CorporationStandby Power</t>
  </si>
  <si>
    <t>Horizon Utilities CorporationSentinel Lighting</t>
  </si>
  <si>
    <t>Horizon Utilities CorporationStreet Lighting</t>
  </si>
  <si>
    <t>Norfolk Power Distribution Inc.Loss Factors</t>
  </si>
  <si>
    <t>Norfolk Power Distribution Inc.Residential</t>
  </si>
  <si>
    <t>Norfolk Power Distribution Inc.General Service Less Than 50 kW</t>
  </si>
  <si>
    <t>Norfolk Power Distribution Inc.General Service 50 to 4,999 kW</t>
  </si>
  <si>
    <t>Norfolk Power Distribution Inc.Unmetered Scattered Load</t>
  </si>
  <si>
    <t>Norfolk Power Distribution Inc.Sentinel Lighting</t>
  </si>
  <si>
    <t>Norfolk Power Distribution Inc.Street Lighting</t>
  </si>
  <si>
    <t>Atikokan Hydro Inc.Loss Factors</t>
  </si>
  <si>
    <t>Atikokan Hydro Inc.Residential</t>
  </si>
  <si>
    <t>Atikokan Hydro Inc.General Service Less Than 50 kW</t>
  </si>
  <si>
    <t>Atikokan Hydro Inc.General Service 50 to 499 kW</t>
  </si>
  <si>
    <t>Atikokan Hydro Inc.Unmetered Scattered Load</t>
  </si>
  <si>
    <t>Atikokan Hydro Inc.Sentinel Lighting</t>
  </si>
  <si>
    <t>Atikokan Hydro Inc.Street Lighting</t>
  </si>
  <si>
    <t>Bluewater Power Distribution CorporationLoss Factors</t>
  </si>
  <si>
    <t>Bluewater Power Distribution CorporationResidential</t>
  </si>
  <si>
    <t>Bluewater Power Distribution CorporationGeneral Service Less Than 50 kW</t>
  </si>
  <si>
    <t>Bluewater Power Distribution CorporationGeneral Service 50 to 999 kW</t>
  </si>
  <si>
    <t>Bluewater Power Distribution CorporationGeneral Service 1,000 to 4,999 kW</t>
  </si>
  <si>
    <t>Bluewater Power Distribution CorporationLarge Use</t>
  </si>
  <si>
    <t>Bluewater Power Distribution CorporationUnmetered Scattered Load</t>
  </si>
  <si>
    <t>Bluewater Power Distribution CorporationSentinel Lighting</t>
  </si>
  <si>
    <t>Bluewater Power Distribution CorporationStreet Lighting</t>
  </si>
  <si>
    <t>Brantford Power Inc.Loss Factors</t>
  </si>
  <si>
    <t>Brantford Power Inc.Residential</t>
  </si>
  <si>
    <t>Brantford Power Inc.General Service Less Than 50 kW</t>
  </si>
  <si>
    <t>Brantford Power Inc.General Service 50 to 499 kW</t>
  </si>
  <si>
    <t>Brantford Power Inc.Unmetered Scattered Load</t>
  </si>
  <si>
    <t>Brantford Power Inc.Standby Power</t>
  </si>
  <si>
    <t>Brantford Power Inc.Sentinel Lighting</t>
  </si>
  <si>
    <t>General Service Less Than 50 kWMSC_Rate_Rider_1Essex Powerlines Corporation</t>
  </si>
  <si>
    <t>General Service Less Than 50 kWVC_Rate_Rider_2Essex Powerlines Corporation</t>
  </si>
  <si>
    <t>General Service 50 to 2,999 kWMSC_Rate_Rider_1Essex Powerlines Corporation</t>
  </si>
  <si>
    <t>General Service 50 to 2,999 kWVC_Rate_Rider_2Essex Powerlines Corporation</t>
  </si>
  <si>
    <t>General Service 3,000 to 4,999 kWMSC_Rate_Rider_1Essex Powerlines Corporation</t>
  </si>
  <si>
    <t>General Service 3,000 to 4,999 kWVC_Rate_Rider_2Essex Powerlines Corporation</t>
  </si>
  <si>
    <t>Unmetered Scattered LoadMSC_Rate_Rider_1Essex Powerlines Corporation</t>
  </si>
  <si>
    <t>Unmetered Scattered LoadVC_Rate_Rider_2Essex Powerlines Corporation</t>
  </si>
  <si>
    <t>Sentinel LightingMSC_Rate_Rider_1Essex Powerlines Corporation</t>
  </si>
  <si>
    <t>Sentinel LightingVC_Rate_Rider_2Essex Powerlines Corporation</t>
  </si>
  <si>
    <t>Street LightingMSC_Rate_Rider_1Essex Powerlines Corporation</t>
  </si>
  <si>
    <t>Street LightingVC_Rate_Rider_2Essex Powerlines Corporation</t>
  </si>
  <si>
    <t>ResidentialMSC_Rate_Rider_1Festival Hydro Inc.</t>
  </si>
  <si>
    <t>ResidentialVC_Rate_Rider_2Festival Hydro Inc.</t>
  </si>
  <si>
    <t>ResidentialVC_Rate_Rider_3Festival Hydro Inc.</t>
  </si>
  <si>
    <t>General Service Less Than 50 kWMSC_Rate_Rider_1Festival Hydro Inc.</t>
  </si>
  <si>
    <t>General Service Less Than 50 kWVC_Rate_Rider_2Festival Hydro Inc.</t>
  </si>
  <si>
    <t>Loss FactorsTLF_Secondary_GT_5000kWMilton Hydro Distribution inc.</t>
  </si>
  <si>
    <t>Loss FactorsTLF_Primary_LT_5000kWMilton Hydro Distribution inc.</t>
  </si>
  <si>
    <t>Loss FactorsTLF_Primary_GT_5000kWMilton Hydro Distribution inc.</t>
  </si>
  <si>
    <t>ResidentialMSCMilton Hydro Distribution inc.</t>
  </si>
  <si>
    <t>Street LightingMSCEnersource Hydro Mississauga Inc.</t>
  </si>
  <si>
    <t>Street LightingVCEnersource Hydro Mississauga Inc.</t>
  </si>
  <si>
    <t>Street LightingVC_Rate_Rider_1Enersource Hydro Mississauga Inc.</t>
  </si>
  <si>
    <t>Street LightingVC_Rate_Rider_2Enersource Hydro Mississauga Inc.</t>
  </si>
  <si>
    <t>Street LightingRTSR_NetworkEnersource Hydro Mississauga Inc.</t>
  </si>
  <si>
    <t>Street LightingRTSR_ConnectionEnersource Hydro Mississauga Inc.</t>
  </si>
  <si>
    <t>Embedded DistributorVCHydro One Brampton Networks Inc.</t>
  </si>
  <si>
    <t>General Service 50 to 4,999 kWRTSR_ConnectionFort Frances Power Corporation</t>
  </si>
  <si>
    <t>Unmetered Scattered LoadMSCFort Frances Power Corporation</t>
  </si>
  <si>
    <t>General Service Less Than 50 kWVCEspanola Regional Hydro Distribution Corporation</t>
  </si>
  <si>
    <t>General Service Less Than 50 kWVC_LV_RateEspanola Regional Hydro Distribution Corporation</t>
  </si>
  <si>
    <t>General Service Less Than 50 kWRTSR_NetworkEspanola Regional Hydro Distribution Corporation</t>
  </si>
  <si>
    <t>General Service Less Than 50 kWRTSR_ConnectionEspanola Regional Hydro Distribution Corporation</t>
  </si>
  <si>
    <t>Loss FactorsTLF_Primary_LT_5000kWGuelph Hydro Electric Systems Inc.</t>
  </si>
  <si>
    <t>Loss FactorsTLF_Primary_GT_5000kWGuelph Hydro Electric Systems Inc.</t>
  </si>
  <si>
    <t>ResidentialMSCGuelph Hydro Electric Systems Inc.</t>
  </si>
  <si>
    <t>ResidentialSM_Rate_AdderGuelph Hydro Electric Systems Inc.</t>
  </si>
  <si>
    <t>ResidentialVCGuelph Hydro Electric Systems Inc.</t>
  </si>
  <si>
    <t>ResidentialVC_LV_RateGuelph Hydro Electric Systems Inc.</t>
  </si>
  <si>
    <t>ResidentialVC_GA_Rate_Rider_kWh_1Guelph Hydro Electric Systems Inc.</t>
  </si>
  <si>
    <t>ResidentialVC_Rate_Rider_1Guelph Hydro Electric Systems Inc.</t>
  </si>
  <si>
    <t>ResidentialVC_Rate_Rider_2Guelph Hydro Electric Systems Inc.</t>
  </si>
  <si>
    <t>ResidentialRTSR_NetworkGuelph Hydro Electric Systems Inc.</t>
  </si>
  <si>
    <t>ResidentialRTSR_ConnectionGuelph Hydro Electric Systems Inc.</t>
  </si>
  <si>
    <t>General Service Less Than 50 kWMSCGuelph Hydro Electric Systems Inc.</t>
  </si>
  <si>
    <t>General Service Less Than 50 kWSM_Rate_AdderGuelph Hydro Electric Systems Inc.</t>
  </si>
  <si>
    <t>General Service Less Than 50 kWVCGuelph Hydro Electric Systems Inc.</t>
  </si>
  <si>
    <t>General Service Less Than 50 kWVC_LV_RateGuelph Hydro Electric Systems Inc.</t>
  </si>
  <si>
    <t>General Service Less Than 50 kWVC_GA_Rate_Rider_kWh_1Guelph Hydro Electric Systems Inc.</t>
  </si>
  <si>
    <t>General Service Less Than 50 kWVC_Rate_Rider_1Guelph Hydro Electric Systems Inc.</t>
  </si>
  <si>
    <t>General Service Less Than 50 kWVC_Rate_Rider_2Guelph Hydro Electric Systems Inc.</t>
  </si>
  <si>
    <t>General Service Less Than 50 kWRTSR_NetworkGuelph Hydro Electric Systems Inc.</t>
  </si>
  <si>
    <t>General Service Less Than 50 kWRTSR_ConnectionGuelph Hydro Electric Systems Inc.</t>
  </si>
  <si>
    <t>General Service 50 to 999 kWMSCGuelph Hydro Electric Systems Inc.</t>
  </si>
  <si>
    <t>General Service 50 to 999 kWSM_Rate_AdderGuelph Hydro Electric Systems Inc.</t>
  </si>
  <si>
    <t>General Service 50 to 999 kWVCGuelph Hydro Electric Systems Inc.</t>
  </si>
  <si>
    <t>General Service Less Than 50 kWVCVeridian Connections Inc.</t>
  </si>
  <si>
    <t>General Service Less Than 50 kWVC_LV_RateVeridian Connections Inc.</t>
  </si>
  <si>
    <t>General Service Less Than 50 kWVC_Rate_Rider_1Veridian Connections Inc.</t>
  </si>
  <si>
    <t>General Service Less Than 50 kWRTSR_NetworkVeridian Connections Inc.</t>
  </si>
  <si>
    <t>General Service Less Than 50 kWRTSR_ConnectionVeridian Connections Inc.</t>
  </si>
  <si>
    <t>General Service 50 to 2,999 kWMSCVeridian Connections Inc.</t>
  </si>
  <si>
    <t>Street LightingVC_GA_Rate_Rider_kW_1Erie Thames Powerlines Corporation</t>
  </si>
  <si>
    <t>General Service 50 to 4,999 kWMSCInnisfil Hydro Distribution Systems Limited</t>
  </si>
  <si>
    <t>General Service 50 to 4,999 kWSM_Rate_AdderInnisfil Hydro Distribution Systems Limited</t>
  </si>
  <si>
    <t>General Service 50 to 4,999 kWVCInnisfil Hydro Distribution Systems Limited</t>
  </si>
  <si>
    <t>General Service 50 to 4,999 kWVC_LV_RateInnisfil Hydro Distribution Systems Limited</t>
  </si>
  <si>
    <t>General Service 50 to 4,999 kWVC_Rate_Rider_1Innisfil Hydro Distribution Systems Limited</t>
  </si>
  <si>
    <t>General Service 50 to 4,999 kWVC_Rate_Rider_2Innisfil Hydro Distribution Systems Limited</t>
  </si>
  <si>
    <t>General Service 50 to 4,999 kWRTSR_NetworkInnisfil Hydro Distribution Systems Limited</t>
  </si>
  <si>
    <t>General Service 50 to 4,999 kWRTSR_ConnectionInnisfil Hydro Distribution Systems Limited</t>
  </si>
  <si>
    <t>General Service 50 to 4,999 kWRTSR_Network_IntervalInnisfil Hydro Distribution Systems Limited</t>
  </si>
  <si>
    <t>General Service 50 to 4,999 kWRTSR_Connection_IntervalInnisfil Hydro Distribution Systems Limited</t>
  </si>
  <si>
    <t>Unmetered Scattered LoadMSCInnisfil Hydro Distribution Systems Limited</t>
  </si>
  <si>
    <t>Unmetered Scattered LoadVCInnisfil Hydro Distribution Systems Limited</t>
  </si>
  <si>
    <t>Unmetered Scattered LoadVC_LV_RateInnisfil Hydro Distribution Systems Limited</t>
  </si>
  <si>
    <t>Unmetered Scattered LoadVC_GA_Rate_Rider_kWh_1Innisfil Hydro Distribution Systems Limited</t>
  </si>
  <si>
    <t>Large UseMSCOshawa PUC Networks Inc.</t>
  </si>
  <si>
    <t>Large UseSM_Rate_AdderOshawa PUC Networks Inc.</t>
  </si>
  <si>
    <t>Large UseVCOshawa PUC Networks Inc.</t>
  </si>
  <si>
    <t>Unmetered Scattered LoadMSCOshawa PUC Networks Inc.</t>
  </si>
  <si>
    <t>Unmetered Scattered LoadVCOshawa PUC Networks Inc.</t>
  </si>
  <si>
    <t>Unmetered Scattered LoadVC_Rate_Rider_1Oshawa PUC Networks Inc.</t>
  </si>
  <si>
    <t>Unmetered Scattered LoadRTSR_NetworkOshawa PUC Networks Inc.</t>
  </si>
  <si>
    <t>Unmetered Scattered LoadRTSR_ConnectionOshawa PUC Networks Inc.</t>
  </si>
  <si>
    <t>Sentinel LightingMSCOshawa PUC Networks Inc.</t>
  </si>
  <si>
    <t>Sentinel LightingVCOshawa PUC Networks Inc.</t>
  </si>
  <si>
    <t>Sentinel LightingRTSR_NetworkOshawa PUC Networks Inc.</t>
  </si>
  <si>
    <t>Sentinel LightingRTSR_ConnectionOshawa PUC Networks Inc.</t>
  </si>
  <si>
    <t>Street LightingMSCOshawa PUC Networks Inc.</t>
  </si>
  <si>
    <t>Street LightingMSCVeridian Connections Inc.</t>
  </si>
  <si>
    <t>Street LightingVCVeridian Connections Inc.</t>
  </si>
  <si>
    <t>Street LightingVC_LV_RateVeridian Connections Inc.</t>
  </si>
  <si>
    <t>Street LightingVC_Rate_Rider_1Veridian Connections Inc.</t>
  </si>
  <si>
    <t>Street LightingRTSR_NetworkVeridian Connections Inc.</t>
  </si>
  <si>
    <t>Street LightingRTSR_ConnectionVeridian Connections Inc.</t>
  </si>
  <si>
    <t>Loss FactorsTLF_Secondary_LT_5000kWVeridian Connections Inc. - Gravenhurst</t>
  </si>
  <si>
    <t>Loss FactorsTLF_Primary_LT_5000kWVeridian Connections Inc. - Gravenhurst</t>
  </si>
  <si>
    <t>Residential Urban Year-RoundMSCVeridian Connections Inc. - Gravenhurst</t>
  </si>
  <si>
    <t>General Service Less Than 50 kWVC_GA_Rate_Rider_kWh_1Midland Power Utility Corporation</t>
  </si>
  <si>
    <t>General Service Less Than 50 kWVC_GA_Rate_Rider_kWh_2Midland Power Utility Corporation</t>
  </si>
  <si>
    <t>General Service Less Than 50 kWVC_Rate_Rider_3Midland Power Utility Corporation</t>
  </si>
  <si>
    <t>General Service 50 to 4,999 kWMSC_Rate_Rider_1Midland Power Utility Corporation</t>
  </si>
  <si>
    <t>Residential Urban Year-RoundMSC_Rate_Rider_1Veridian Connections Inc. - Gravenhurst</t>
  </si>
  <si>
    <t>Residential Urban Year-RoundVCVeridian Connections Inc. - Gravenhurst</t>
  </si>
  <si>
    <t>Residential Urban Year-RoundVC_LV_RateVeridian Connections Inc. - Gravenhurst</t>
  </si>
  <si>
    <t>Residential Urban Year-RoundVC_Rate_Rider_1Veridian Connections Inc. - Gravenhurst</t>
  </si>
  <si>
    <t>Residential Urban Year-RoundRTSR_NetworkVeridian Connections Inc. - Gravenhurst</t>
  </si>
  <si>
    <t>Residential Urban Year-RoundRTSR_ConnectionVeridian Connections Inc. - Gravenhurst</t>
  </si>
  <si>
    <t>Residential Suburban Year RoundMSCVeridian Connections Inc. - Gravenhurst</t>
  </si>
  <si>
    <t>Residential Suburban Year RoundSM_Rate_AdderVeridian Connections Inc. - Gravenhurst</t>
  </si>
  <si>
    <t>General Service 50 to 4,999 kWSM_Rate_AdderPeterborough Distribution Incorporated</t>
  </si>
  <si>
    <t>General Service 50 to 4,999 kWVCPeterborough Distribution Incorporated</t>
  </si>
  <si>
    <t>General Service 50 to 4,999 kWVC_LV_RatePeterborough Distribution Incorporated</t>
  </si>
  <si>
    <t>General Service 50 to 4,999 kWRTSR_NetworkPeterborough Distribution Incorporated</t>
  </si>
  <si>
    <t>General Service 50 to 4,999 kWRTSR_ConnectionPeterborough Distribution Incorporated</t>
  </si>
  <si>
    <t>Large UseMSCPeterborough Distribution Incorporated</t>
  </si>
  <si>
    <t>Large UseSM_Rate_AdderPeterborough Distribution Incorporated</t>
  </si>
  <si>
    <t>Large UseVCPeterborough Distribution Incorporated</t>
  </si>
  <si>
    <t>Large UseVC_LV_RatePeterborough Distribution Incorporated</t>
  </si>
  <si>
    <t>Large UseRTSR_NetworkPeterborough Distribution Incorporated</t>
  </si>
  <si>
    <t>Large UseRTSR_ConnectionPeterborough Distribution Incorporated</t>
  </si>
  <si>
    <t>Unmetered Scattered LoadMSCPeterborough Distribution Incorporated</t>
  </si>
  <si>
    <t>Unmetered Scattered LoadVCPeterborough Distribution Incorporated</t>
  </si>
  <si>
    <t>Unmetered Scattered LoadVC_LV_RatePeterborough Distribution Incorporated</t>
  </si>
  <si>
    <t>Unmetered Scattered LoadRTSR_NetworkPeterborough Distribution Incorporated</t>
  </si>
  <si>
    <t>General Service 50 to 2,999 kWVC_GA_Rate_Rider_kW_1Essex Powerlines Corporation</t>
  </si>
  <si>
    <t>Sentinel LightingRTSR_NetworkPeterborough Distribution Incorporated</t>
  </si>
  <si>
    <t>Sentinel LightingRTSR_ConnectionPeterborough Distribution Incorporated</t>
  </si>
  <si>
    <t>Street LightingMSCPeterborough Distribution Incorporated</t>
  </si>
  <si>
    <t>Street LightingVCPeterborough Distribution Incorporated</t>
  </si>
  <si>
    <t>Street LightingVC_LV_RatePeterborough Distribution Incorporated</t>
  </si>
  <si>
    <t>Street LightingRTSR_NetworkPeterborough Distribution Incorporated</t>
  </si>
  <si>
    <t>Street LightingRTSR_ConnectionPeterborough Distribution Incorporated</t>
  </si>
  <si>
    <t>Loss FactorsTLF_Secondary_LT_5000kWPowerStream Inc. - South</t>
  </si>
  <si>
    <t>Loss FactorsTLF_Secondary_GT_5000kWPowerStream Inc. - South</t>
  </si>
  <si>
    <t>Loss FactorsTLF_Primary_LT_5000kWPowerStream Inc. - South</t>
  </si>
  <si>
    <t>Sentinel LightingVCPeterborough Distribution Incorporated</t>
  </si>
  <si>
    <t>Sentinel LightingVC_LV_RatePeterborough Distribution Incorporated</t>
  </si>
  <si>
    <t>ResidentialVCWasaga Distribution Inc.</t>
  </si>
  <si>
    <t>ResidentialVC_LV_RateWasaga Distribution Inc.</t>
  </si>
  <si>
    <t>ResidentialVC_Rate_Rider_1Wasaga Distribution Inc.</t>
  </si>
  <si>
    <t>ResidentialRTSR_NetworkWasaga Distribution Inc.</t>
  </si>
  <si>
    <t>ResidentialRTSR_ConnectionWasaga Distribution Inc.</t>
  </si>
  <si>
    <t>General Service Less Than 50 kWMSCWasaga Distribution Inc.</t>
  </si>
  <si>
    <t>General Service Less Than 50 kWSM_Rate_AdderWasaga Distribution Inc.</t>
  </si>
  <si>
    <t>General Service Less Than 50 kWVCWasaga Distribution Inc.</t>
  </si>
  <si>
    <t>General Service Less Than 50 kWVC_LV_RateWasaga Distribution Inc.</t>
  </si>
  <si>
    <t>General Service Less Than 50 kWVC_Rate_Rider_1Wasaga Distribution Inc.</t>
  </si>
  <si>
    <t>General Service Less Than 50 kWRTSR_NetworkWasaga Distribution Inc.</t>
  </si>
  <si>
    <t>General Service Less Than 50 kWRTSR_ConnectionWasaga Distribution Inc.</t>
  </si>
  <si>
    <t>General Service 50 to 4,999 kWMSCWasaga Distribution Inc.</t>
  </si>
  <si>
    <t>General Service 50 to 4,999 kWSM_Rate_AdderWasaga Distribution Inc.</t>
  </si>
  <si>
    <t>General Service 50 to 4,999 kWVCWasaga Distribution Inc.</t>
  </si>
  <si>
    <t>General Service 50 to 4,999 kWVC_LV_RateWasaga Distribution Inc.</t>
  </si>
  <si>
    <t>General Service 50 to 4,999 kWVC_Rate_Rider_1Wasaga Distribution Inc.</t>
  </si>
  <si>
    <t>General Service 50 to 4,999 kWRTSR_NetworkWasaga Distribution Inc.</t>
  </si>
  <si>
    <t>General Service 50 to 4,999 kWRTSR_ConnectionWasaga Distribution Inc.</t>
  </si>
  <si>
    <t>Unmetered Scattered LoadMSCWasaga Distribution Inc.</t>
  </si>
  <si>
    <t>Unmetered Scattered LoadVCWasaga Distribution Inc.</t>
  </si>
  <si>
    <t>Unmetered Scattered LoadVC_LV_RateWasaga Distribution Inc.</t>
  </si>
  <si>
    <t>Unmetered Scattered LoadVC_Rate_Rider_1Wasaga Distribution Inc.</t>
  </si>
  <si>
    <t>Unmetered Scattered LoadRTSR_NetworkWasaga Distribution Inc.</t>
  </si>
  <si>
    <t>Unmetered Scattered LoadRTSR_ConnectionWasaga Distribution Inc.</t>
  </si>
  <si>
    <t>Street LightingMSCWasaga Distribution Inc.</t>
  </si>
  <si>
    <t>Street LightingVCWasaga Distribution Inc.</t>
  </si>
  <si>
    <t>Street LightingVC_LV_RateWasaga Distribution Inc.</t>
  </si>
  <si>
    <t>Street LightingVC_Rate_Rider_1Wasaga Distribution Inc.</t>
  </si>
  <si>
    <t>Street LightingRTSR_NetworkWasaga Distribution Inc.</t>
  </si>
  <si>
    <t>Unmetered Scattered LoadVCPowerStream Inc. - South</t>
  </si>
  <si>
    <t>Unmetered Scattered LoadVC_LV_RatePowerStream Inc. - South</t>
  </si>
  <si>
    <t>Unmetered Scattered LoadVC_Rate_Rider_1PowerStream Inc. - South</t>
  </si>
  <si>
    <t>Unmetered Scattered LoadRTSR_NetworkPowerStream Inc. - South</t>
  </si>
  <si>
    <t>Unmetered Scattered LoadRTSR_ConnectionPowerStream Inc. - South</t>
  </si>
  <si>
    <t>Sentinel LightingMSCPowerStream Inc. - South</t>
  </si>
  <si>
    <t>Sentinel LightingVCPowerStream Inc. - South</t>
  </si>
  <si>
    <t>Sentinel LightingVC_LV_RatePowerStream Inc. - South</t>
  </si>
  <si>
    <t>Sentinel LightingVC_Rate_Rider_1PowerStream Inc. - South</t>
  </si>
  <si>
    <t>Sentinel LightingRTSR_NetworkPowerStream Inc. - South</t>
  </si>
  <si>
    <t>Sentinel LightingRTSR_ConnectionPowerStream Inc. - South</t>
  </si>
  <si>
    <t>Street LightingMSCPowerStream Inc. - South</t>
  </si>
  <si>
    <t>Street LightingVCPowerStream Inc. - South</t>
  </si>
  <si>
    <t>Street LightingVC_LV_RatePowerStream Inc. - South</t>
  </si>
  <si>
    <t>Street LightingVC_Rate_Rider_1PowerStream Inc. - South</t>
  </si>
  <si>
    <t>Street LightingRTSR_NetworkPowerStream Inc. - South</t>
  </si>
  <si>
    <t>Street LightingRTSR_ConnectionPowerStream Inc. - South</t>
  </si>
  <si>
    <t>Loss FactorsTLF_Secondary_LT_5000kWPUC Distribution Inc.</t>
  </si>
  <si>
    <t>Loss FactorsTLF_Primary_LT_5000kWPUC Distribution Inc.</t>
  </si>
  <si>
    <t>ResidentialMSCPUC Distribution Inc.</t>
  </si>
  <si>
    <t>ResidentialSM_Rate_AdderPUC Distribution Inc.</t>
  </si>
  <si>
    <t>ResidentialVCPUC Distribution Inc.</t>
  </si>
  <si>
    <t>ResidentialMSCHydro Ottawa Limited</t>
  </si>
  <si>
    <t>ResidentialSM_Rate_AdderHydro Ottawa Limited</t>
  </si>
  <si>
    <t>ResidentialVCHydro Ottawa Limited</t>
  </si>
  <si>
    <t>ResidentialVC_LV_RateHydro Ottawa Limited</t>
  </si>
  <si>
    <t>ResidentialVC_Rate_Rider_1Hydro Ottawa Limited</t>
  </si>
  <si>
    <t>ResidentialRTSR_NetworkHydro Ottawa Limited</t>
  </si>
  <si>
    <t>ResidentialRTSR_ConnectionHydro Ottawa Limited</t>
  </si>
  <si>
    <t>General Service Less Than 50 kWMSCHydro Ottawa Limited</t>
  </si>
  <si>
    <t>General Service Less Than 50 kWSM_Rate_AdderHydro Ottawa Limited</t>
  </si>
  <si>
    <t>General Service Less Than 50 kWVCHydro Ottawa Limited</t>
  </si>
  <si>
    <t>General Service Less Than 50 kWVC_LV_RateHydro Ottawa Limited</t>
  </si>
  <si>
    <t>General Service Less Than 50 kWVC_Rate_Rider_1Hydro Ottawa Limited</t>
  </si>
  <si>
    <t>General Service Less Than 50 kWRTSR_NetworkHydro Ottawa Limited</t>
  </si>
  <si>
    <t>General Service Less Than 50 kWRTSR_ConnectionHydro Ottawa Limited</t>
  </si>
  <si>
    <t>General Service 1,000 to 4,999 kWVC_Rate_Rider_1Oshawa PUC Networks Inc.</t>
  </si>
  <si>
    <t>General Service 1,000 to 4,999 kWVC_Rate_Rider_2Oshawa PUC Networks Inc.</t>
  </si>
  <si>
    <t>General Service 1,000 to 4,999 kWRTSR_Network_IntervalOshawa PUC Networks Inc.</t>
  </si>
  <si>
    <t>General Service 1,000 to 4,999 kWRTSR_Connection_IntervalOshawa PUC Networks Inc.</t>
  </si>
  <si>
    <t>Large UseMSC_Rate_Rider_1Oshawa PUC Networks Inc.</t>
  </si>
  <si>
    <t>Large UseVC_GA_Rate_Rider_kW_1Oshawa PUC Networks Inc.</t>
  </si>
  <si>
    <t>Large UseVC_Rate_Rider_1Oshawa PUC Networks Inc.</t>
  </si>
  <si>
    <t>Large UseVC_Rate_Rider_2Oshawa PUC Networks Inc.</t>
  </si>
  <si>
    <t>Large UseRTSR_Network_IntervalOshawa PUC Networks Inc.</t>
  </si>
  <si>
    <t>Large UseRTSR_Connection_IntervalOshawa PUC Networks Inc.</t>
  </si>
  <si>
    <t>Unmetered Scattered LoadMSC_Rate_Rider_1Oshawa PUC Networks Inc.</t>
  </si>
  <si>
    <t>Unmetered Scattered LoadVC_GA_Rate_Rider_kWh_1Oshawa PUC Networks Inc.</t>
  </si>
  <si>
    <t>Unmetered Scattered LoadVC_Rate_Rider_2Oshawa PUC Networks Inc.</t>
  </si>
  <si>
    <t>Unmetered Scattered LoadVC_Rate_Rider_3Oshawa PUC Networks Inc.</t>
  </si>
  <si>
    <t>Sentinel LightingMSC_Rate_Rider_1Oshawa PUC Networks Inc.</t>
  </si>
  <si>
    <t>Sentinel LightingVC_GA_Rate_Rider_kW_1Oshawa PUC Networks Inc.</t>
  </si>
  <si>
    <t>Sentinel LightingVC_Rate_Rider_1Oshawa PUC Networks Inc.</t>
  </si>
  <si>
    <t>Sentinel LightingVC_Rate_Rider_2Oshawa PUC Networks Inc.</t>
  </si>
  <si>
    <t>Street LightingMSC_Rate_Rider_1Oshawa PUC Networks Inc.</t>
  </si>
  <si>
    <t>Street LightingVC_GA_Rate_Rider_kW_1Oshawa PUC Networks Inc.</t>
  </si>
  <si>
    <t>Street LightingVC_Rate_Rider_1Oshawa PUC Networks Inc.</t>
  </si>
  <si>
    <t>Street LightingVC_Rate_Rider_2Oshawa PUC Networks Inc.</t>
  </si>
  <si>
    <t>ResidentialMSC_Rate_Rider_1Peterborough Distribution Incorporated</t>
  </si>
  <si>
    <t>ResidentialVC_GA_Rate_Rider_kWh_1Peterborough Distribution Incorporated</t>
  </si>
  <si>
    <t>General Service 1,500 to 4,999 kWVC_Rate_Rider_1Hydro Ottawa Limited</t>
  </si>
  <si>
    <t>General Service 1,500 to 4,999 kWRTSR_NetworkHydro Ottawa Limited</t>
  </si>
  <si>
    <t>General Service 1,500 to 4,999 kWRTSR_ConnectionHydro Ottawa Limited</t>
  </si>
  <si>
    <t>Large UseMSCHydro Ottawa Limited</t>
  </si>
  <si>
    <t>Large UseSM_Rate_AdderHydro Ottawa Limited</t>
  </si>
  <si>
    <t>Large UseVCHydro Ottawa Limited</t>
  </si>
  <si>
    <t>Large UseVC_LV_RateHydro Ottawa Limited</t>
  </si>
  <si>
    <t>Large UseVC_Rate_Rider_1Hydro Ottawa Limited</t>
  </si>
  <si>
    <t>Large UseRTSR_NetworkHydro Ottawa Limited</t>
  </si>
  <si>
    <t>Large UseRTSR_ConnectionHydro Ottawa Limited</t>
  </si>
  <si>
    <t>Unmetered Scattered LoadMSCHydro Ottawa Limited</t>
  </si>
  <si>
    <t>Unmetered Scattered LoadVCHydro Ottawa Limited</t>
  </si>
  <si>
    <t>Unmetered Scattered LoadVC_LV_RateHydro Ottawa Limited</t>
  </si>
  <si>
    <t>Unmetered Scattered LoadVC_Rate_Rider_1Hydro Ottawa Limited</t>
  </si>
  <si>
    <t>Unmetered Scattered LoadRTSR_NetworkHydro Ottawa Limited</t>
  </si>
  <si>
    <t>Unmetered Scattered LoadRTSR_ConnectionHydro Ottawa Limited</t>
  </si>
  <si>
    <t>Standby PowerMSCHydro Ottawa Limited</t>
  </si>
  <si>
    <t>General Service 50 to 4,999 kWVC_Rate_Rider_1Peterborough Distribution Incorporated</t>
  </si>
  <si>
    <t>Street LightingVC_GA_Rate_Rider_kW_1Peterborough Distribution Incorporated</t>
  </si>
  <si>
    <t>Street LightingVC_Rate_Rider_1Peterborough Distribution Incorporated</t>
  </si>
  <si>
    <t>Street LightingVC_Rate_Rider_2Peterborough Distribution Incorporated</t>
  </si>
  <si>
    <t>ResidentialMSC_Rate_Rider_1Atikokan Hydro Inc.</t>
  </si>
  <si>
    <t>General Service Less Than 50 kWMSC_Rate_Rider_1Atikokan Hydro Inc.</t>
  </si>
  <si>
    <t>General Service 50 to 499 kWMSCAtikokan Hydro Inc.</t>
  </si>
  <si>
    <t>General Service 50 to 499 kWSM_Rate_AdderAtikokan Hydro Inc.</t>
  </si>
  <si>
    <t>General Service 50 to 499 kWMSC_Rate_Rider_1Atikokan Hydro Inc.</t>
  </si>
  <si>
    <t>General Service 50 to 499 kWVCAtikokan Hydro Inc.</t>
  </si>
  <si>
    <t>General Service 50 to 499 kWVC_GA_Rate_Rider_kWh_1Atikokan Hydro Inc.</t>
  </si>
  <si>
    <t>General Service 50 to 499 kWVC_Rate_Rider_1Atikokan Hydro Inc.</t>
  </si>
  <si>
    <t>General Service 50 to 499 kWRTSR_NetworkAtikokan Hydro Inc.</t>
  </si>
  <si>
    <t>General Service 50 to 499 kWRTSR_Network_IntervalAtikokan Hydro Inc.</t>
  </si>
  <si>
    <t>General Service 50 to 4,999 kW - Time of UseVCE.L.K. Energy Inc.</t>
  </si>
  <si>
    <t>General Service 50 to 4,999 kW - Time of UseVC_LV_RateE.L.K. Energy Inc.</t>
  </si>
  <si>
    <t>Unmetered Scattered LoadMSCE.L.K. Energy Inc.</t>
  </si>
  <si>
    <t>Unmetered Scattered LoadVCE.L.K. Energy Inc.</t>
  </si>
  <si>
    <t>Unmetered Scattered LoadVC_LV_RateE.L.K. Energy Inc.</t>
  </si>
  <si>
    <t>Unmetered Scattered LoadRTSR_NetworkE.L.K. Energy Inc.</t>
  </si>
  <si>
    <t>Unmetered Scattered LoadRTSR_ConnectionE.L.K. Energy Inc.</t>
  </si>
  <si>
    <t>Sentinel LightingMSCE.L.K. Energy Inc.</t>
  </si>
  <si>
    <t>Sentinel LightingVCE.L.K. Energy Inc.</t>
  </si>
  <si>
    <t>Sentinel LightingRTSR_NetworkE.L.K. Energy Inc.</t>
  </si>
  <si>
    <t>Sentinel LightingRTSR_ConnectionE.L.K. Energy Inc.</t>
  </si>
  <si>
    <t>Street LightingMSCE.L.K. Energy Inc.</t>
  </si>
  <si>
    <t>Street LightingVCE.L.K. Energy Inc.</t>
  </si>
  <si>
    <t>Street LightingVC_LV_RateE.L.K. Energy Inc.</t>
  </si>
  <si>
    <t>Street LightingVC_Rate_Rider_1E.L.K. Energy Inc.</t>
  </si>
  <si>
    <t>Street LightingRTSR_NetworkE.L.K. Energy Inc.</t>
  </si>
  <si>
    <t>Street LightingRTSR_ConnectionE.L.K. Energy Inc.</t>
  </si>
  <si>
    <t>Loss FactorsTLF_Secondary_LT_5000kWFort Frances Power Corporation</t>
  </si>
  <si>
    <t>Loss FactorsTLF_Primary_LT_5000kWFort Frances Power Corporation</t>
  </si>
  <si>
    <t>ResidentialMSCFort Frances Power Corporation</t>
  </si>
  <si>
    <t>ResidentialSM_Rate_AdderFort Frances Power Corporation</t>
  </si>
  <si>
    <t>Smart Meter Funding Adder - effective until April 30, 2012</t>
  </si>
  <si>
    <t>ResidentialMSC_Rate_Rider_1Bluewater Power Distribution Corporation</t>
  </si>
  <si>
    <t>ResidentialVC_GA_Rate_Rider_kWh_1Bluewater Power Distribution Corporation</t>
  </si>
  <si>
    <t>ResidentialVC_Rate_Rider_3Bluewater Power Distribution Corporation</t>
  </si>
  <si>
    <t>ResidentialVC_Rate_Rider_4Bluewater Power Distribution Corporation</t>
  </si>
  <si>
    <t>General Service Less Than 50 kWMSC_Rate_Rider_1Bluewater Power Distribution Corporation</t>
  </si>
  <si>
    <t>General Service Less Than 50 kWVC_GA_Rate_Rider_kWh_1Bluewater Power Distribution Corporation</t>
  </si>
  <si>
    <t>General Service Less Than 50 kWVC_Rate_Rider_3Bluewater Power Distribution Corporation</t>
  </si>
  <si>
    <t>General Service Less Than 50 kWVC_Rate_Rider_4Bluewater Power Distribution Corporation</t>
  </si>
  <si>
    <t>General Service 50 to 999 kWMSC_Rate_Rider_1Bluewater Power Distribution Corporation</t>
  </si>
  <si>
    <t>General Service 50 to 999 kWVC_GA_Rate_Rider_kWh_1Bluewater Power Distribution Corporation</t>
  </si>
  <si>
    <t>General Service 50 to 999 kWVC_Rate_Rider_3Bluewater Power Distribution Corporation</t>
  </si>
  <si>
    <t>General Service 1,000 to 4,999 kWMSC_Rate_Rider_1Bluewater Power Distribution Corporation</t>
  </si>
  <si>
    <t>General Service 1,000 to 4,999 kWVC_GA_Rate_Rider_kWh_1Bluewater Power Distribution Corporation</t>
  </si>
  <si>
    <t>General Service 1,000 to 4,999 kWVC_Rate_Rider_3Bluewater Power Distribution Corporation</t>
  </si>
  <si>
    <t>Large UseMSC_Rate_Rider_1Bluewater Power Distribution Corporation</t>
  </si>
  <si>
    <t>Large UseVC_GA_Rate_Rider_kWh_1Bluewater Power Distribution Corporation</t>
  </si>
  <si>
    <t>Large UseVC_Rate_Rider_4Bluewater Power Distribution Corporation</t>
  </si>
  <si>
    <t>ResidentialVC_LV_RateGrimsby Power Inc.</t>
  </si>
  <si>
    <t>ResidentialRTSR_NetworkGrimsby Power Inc.</t>
  </si>
  <si>
    <t>ResidentialRTSR_ConnectionGrimsby Power Inc.</t>
  </si>
  <si>
    <t>General Service Less Than 50 kWMSCGrimsby Power Inc.</t>
  </si>
  <si>
    <t>General Service Less Than 50 kWSM_Rate_AdderGrimsby Power Inc.</t>
  </si>
  <si>
    <t>General Service Less Than 50 kWVCGrimsby Power Inc.</t>
  </si>
  <si>
    <t>General Service Less Than 50 kWVC_LV_RateGrimsby Power Inc.</t>
  </si>
  <si>
    <t>General Service Less Than 50 kWRTSR_NetworkGrimsby Power Inc.</t>
  </si>
  <si>
    <t>General Service Less Than 50 kWRTSR_ConnectionGrimsby Power Inc.</t>
  </si>
  <si>
    <t>General Service 50 to 4,999 kWMSCGrimsby Power Inc.</t>
  </si>
  <si>
    <t>General Service 50 to 4,999 kWSM_Rate_AdderGrimsby Power Inc.</t>
  </si>
  <si>
    <t>General Service 50 to 4,999 kWVCGrimsby Power Inc.</t>
  </si>
  <si>
    <t>General Service 50 to 4,999 kWVC_LV_RateGrimsby Power Inc.</t>
  </si>
  <si>
    <t>General Service 50 to 4,999 kWRTSR_NetworkGrimsby Power Inc.</t>
  </si>
  <si>
    <t>General Service 50 to 4,999 kWRTSR_ConnectionGrimsby Power Inc.</t>
  </si>
  <si>
    <t>General Service 50 to 4,999 kWRTSR_Network_IntervalGrimsby Power Inc.</t>
  </si>
  <si>
    <t>General Service 50 to 4,999 kWRTSR_Connection_IntervalGrimsby Power Inc.</t>
  </si>
  <si>
    <t>Unmetered Scattered LoadMSCGrimsby Power Inc.</t>
  </si>
  <si>
    <t>Unmetered Scattered LoadVCGrimsby Power Inc.</t>
  </si>
  <si>
    <t>Unmetered Scattered LoadVC_LV_RateGrimsby Power Inc.</t>
  </si>
  <si>
    <t>Unmetered Scattered LoadRTSR_NetworkGrimsby Power Inc.</t>
  </si>
  <si>
    <t>General Service Less Than 50 kWSM_Rate_AdderEnersource Hydro Mississauga Inc.</t>
  </si>
  <si>
    <t>General Service Less Than 50 kWVCEnersource Hydro Mississauga Inc.</t>
  </si>
  <si>
    <t>General Service Less Than 50 kWVC_Rate_Rider_1Enersource Hydro Mississauga Inc.</t>
  </si>
  <si>
    <t>General Service Less Than 50 kWVC_Rate_Rider_2Enersource Hydro Mississauga Inc.</t>
  </si>
  <si>
    <t>General Service Less Than 50 kWRTSR_NetworkEnersource Hydro Mississauga Inc.</t>
  </si>
  <si>
    <t>General Service Less Than 50 kWRTSR_ConnectionEnersource Hydro Mississauga Inc.</t>
  </si>
  <si>
    <t>Small Commercial and USL - per meterMSCEnersource Hydro Mississauga Inc.</t>
  </si>
  <si>
    <t>Small Commercial and USL - per meterSM_Rate_AdderEnersource Hydro Mississauga Inc.</t>
  </si>
  <si>
    <t>Small Commercial and USL - per meterVCEnersource Hydro Mississauga Inc.</t>
  </si>
  <si>
    <t>General Service 50 to 499 kWRTSR_ConnectionBrantford Power Inc.</t>
  </si>
  <si>
    <t>Unmetered Scattered LoadVC_Rate_Rider_2Brantford Power Inc.</t>
  </si>
  <si>
    <t>Unmetered Scattered LoadVC_GA_Rate_Rider_kWh_1Brantford Power Inc.</t>
  </si>
  <si>
    <t>Unmetered Scattered LoadVC_Rate_Rider_3Brantford Power Inc.</t>
  </si>
  <si>
    <t>Standby PowerVC_Rate_Rider_2Brantford Power Inc.</t>
  </si>
  <si>
    <t>Sentinel LightingVC_Rate_Rider_2Brantford Power Inc.</t>
  </si>
  <si>
    <t>Sentinel LightingVC_GA_Rate_Rider_kW_1Brantford Power Inc.</t>
  </si>
  <si>
    <t>Sentinel LightingVC_Rate_Rider_3Brantford Power Inc.</t>
  </si>
  <si>
    <t>Street LightingVC_Rate_Rider_2Brantford Power Inc.</t>
  </si>
  <si>
    <t>Street LightingVC_GA_Rate_Rider_kW_1Brantford Power Inc.</t>
  </si>
  <si>
    <t>Street LightingVC_Rate_Rider_3Brantford Power Inc.</t>
  </si>
  <si>
    <t>Embedded DistributorMSCBrantford Power Inc.</t>
  </si>
  <si>
    <t>Embedded DistributorVCBrantford Power Inc.</t>
  </si>
  <si>
    <t>Embedded DistributorVC_Rate_Rider_1Brantford Power Inc.</t>
  </si>
  <si>
    <t>Embedded DistributorRTSR_NetworkBrantford Power Inc.</t>
  </si>
  <si>
    <t>Embedded DistributorRTSR_ConnectionBrantford Power Inc.</t>
  </si>
  <si>
    <t>ResidentialMSC_Rate_Rider_1Burlington Hydro Inc.</t>
  </si>
  <si>
    <t>ResidentialVC_Rate_Rider_3Burlington Hydro Inc.</t>
  </si>
  <si>
    <t>General Service Less Than 50 kWMSC_Rate_Rider_1Burlington Hydro Inc.</t>
  </si>
  <si>
    <t>General Service Less Than 50 kWVC_Rate_Rider_3Burlington Hydro Inc.</t>
  </si>
  <si>
    <t>General Service 50 to 4,999 kWMSC_Rate_Rider_1Burlington Hydro Inc.</t>
  </si>
  <si>
    <t>General Service 50 to 4,999 kWVC_GA_Rate_Rider_kWh_1Burlington Hydro Inc.</t>
  </si>
  <si>
    <t>General Service 50 to 4,999 kWVC_Rate_Rider_3Burlington Hydro Inc.</t>
  </si>
  <si>
    <t>Unmetered Scattered LoadMSC_Rate_Rider_1Burlington Hydro Inc.</t>
  </si>
  <si>
    <t>Unmetered Scattered LoadVC_Rate_Rider_2Burlington Hydro Inc.</t>
  </si>
  <si>
    <t>Street LightingMSC_Rate_Rider_1Burlington Hydro Inc.</t>
  </si>
  <si>
    <t>Street LightingVC_GA_Rate_Rider_kWh_1Burlington Hydro Inc.</t>
  </si>
  <si>
    <t>Street LightingVC_Rate_Rider_2Burlington Hydro Inc.</t>
  </si>
  <si>
    <t>Rate Rider for Lost Revenue Adjustment Mechanism/Shared Savings Mechanism Recovery – effective until April 30, 2014</t>
  </si>
  <si>
    <t>ResidentialMSC_Rate_Rider_1Cambridge and North Dumfries Hydro Inc.</t>
  </si>
  <si>
    <t>ResidentialVC_GA_Rate_Rider_kWh_1Cambridge and North Dumfries Hydro Inc.</t>
  </si>
  <si>
    <t>ResidentialRTSR_NetworkNorthern Ontario Wires Inc.</t>
  </si>
  <si>
    <t>ResidentialRTSR_ConnectionNorthern Ontario Wires Inc.</t>
  </si>
  <si>
    <t>General Service Less Than 50 kWMSCNorthern Ontario Wires Inc.</t>
  </si>
  <si>
    <t>General Service Less Than 50 kWSM_Rate_AdderNorthern Ontario Wires Inc.</t>
  </si>
  <si>
    <t>General Service Less Than 50 kWVCNorthern Ontario Wires Inc.</t>
  </si>
  <si>
    <t>General Service Less Than 50 kWVC_LV_RateNorthern Ontario Wires Inc.</t>
  </si>
  <si>
    <t>General Service Less Than 50 kWVC_Rate_Rider_1Northern Ontario Wires Inc.</t>
  </si>
  <si>
    <t>General Service Less Than 50 kWRTSR_NetworkNorthern Ontario Wires Inc.</t>
  </si>
  <si>
    <t>General Service Less Than 50 kWRTSR_ConnectionNorthern Ontario Wires Inc.</t>
  </si>
  <si>
    <t>General Service 50 to 4,999 kWMSCNorthern Ontario Wires Inc.</t>
  </si>
  <si>
    <t>General Service 50 to 4,999 kWSM_Rate_AdderNorthern Ontario Wires Inc.</t>
  </si>
  <si>
    <t>General Service 50 to 4,999 kWVCNorthern Ontario Wires Inc.</t>
  </si>
  <si>
    <t>General Service 50 to 4,999 kWVC_LV_RateNorthern Ontario Wires Inc.</t>
  </si>
  <si>
    <t>General Service 50 to 4,999 kWVC_Rate_Rider_1Northern Ontario Wires Inc.</t>
  </si>
  <si>
    <t>General Service 50 to 4,999 kWRTSR_NetworkNorthern Ontario Wires Inc.</t>
  </si>
  <si>
    <t>General Service 50 to 4,999 kWRTSR_ConnectionNorthern Ontario Wires Inc.</t>
  </si>
  <si>
    <t>Unmetered Scattered LoadMSCNorthern Ontario Wires Inc.</t>
  </si>
  <si>
    <t>Unmetered Scattered LoadVCNorthern Ontario Wires Inc.</t>
  </si>
  <si>
    <t>Unmetered Scattered LoadVC_LV_RateNorthern Ontario Wires Inc.</t>
  </si>
  <si>
    <t>Unmetered Scattered LoadVC_Rate_Rider_1Northern Ontario Wires Inc.</t>
  </si>
  <si>
    <t>General Service 50 to 2,999 kWRTSR_NetworkVeridian Connections Inc.</t>
  </si>
  <si>
    <t>Street LightingVC_GA_Rate_Rider_kW_1Cambridge and North Dumfries Hydro Inc.</t>
  </si>
  <si>
    <t>Street LightingVC_Rate_Rider_2Cambridge and North Dumfries Hydro Inc.</t>
  </si>
  <si>
    <t>Street LightingVC_Rate_Rider_3Cambridge and North Dumfries Hydro Inc.</t>
  </si>
  <si>
    <t>Embedded DistributorMSC_Rate_Rider_1Cambridge and North Dumfries Hydro Inc.</t>
  </si>
  <si>
    <t>Embedded DistributorVC_Rate_Rider_3Cambridge and North Dumfries Hydro Inc.</t>
  </si>
  <si>
    <t>Embedded DistributorVC_Rate_Rider_4Cambridge and North Dumfries Hydro Inc.</t>
  </si>
  <si>
    <t>Stand-ByVCCanadian Niagara Power Inc. - Port Colborne Hydro Inc.</t>
  </si>
  <si>
    <t>Street LightingMSC_Rate_Rider_1Canadian Niagara Power Inc. - Port Colborne Hydro Inc.</t>
  </si>
  <si>
    <t>General Service 50 to 4,999 kWVC_Rate_Rider_3Canadian Niagara Power Inc. - Eastern Ontario Power</t>
  </si>
  <si>
    <t>ResidentialRTSR_ConnectionOakville Hydro Electricity Distribution Inc.</t>
  </si>
  <si>
    <t>General Service Less Than 50 kWMSCOakville Hydro Electricity Distribution Inc.</t>
  </si>
  <si>
    <t>General Service Less Than 50 kWSM_Rate_AdderOakville Hydro Electricity Distribution Inc.</t>
  </si>
  <si>
    <t>General Service Less Than 50 kWVCOakville Hydro Electricity Distribution Inc.</t>
  </si>
  <si>
    <t>Orangeville Hydro LimitedSentinel Lighting</t>
  </si>
  <si>
    <t>Orangeville Hydro LimitedStreet Lighting</t>
  </si>
  <si>
    <t>Orillia Power Distribution CorporationLoss Factors</t>
  </si>
  <si>
    <t>Orillia Power Distribution CorporationResidential</t>
  </si>
  <si>
    <t>Orillia Power Distribution CorporationGeneral Service Less Than 50 kW</t>
  </si>
  <si>
    <t>Orillia Power Distribution CorporationGeneral Service 50 to 4,999 kW</t>
  </si>
  <si>
    <t>Orillia Power Distribution CorporationStandby Power</t>
  </si>
  <si>
    <t>Orillia Power Distribution CorporationUnmetered Scattered Load</t>
  </si>
  <si>
    <t>General Service 50 to 4,999 kWRTSR_ConnectionCanadian Niagara Power Inc. - Eastern Ontario Power</t>
  </si>
  <si>
    <t>General Service Less Than 50 kWVC_Rate_Rider_2Canadian Niagara Power Inc. - Fort Erie</t>
  </si>
  <si>
    <t>ResidentialMSC_Rate_Rider_1Centre Wellington Hydro Ltd.</t>
  </si>
  <si>
    <t>ResidentialVC_GA_Rate_Rider_kWh_1Centre Wellington Hydro Ltd.</t>
  </si>
  <si>
    <t>ResidentialVC_Rate_Rider_3Centre Wellington Hydro Ltd.</t>
  </si>
  <si>
    <t>General Service Less Than 50 kWMSC_Rate_Rider_1Centre Wellington Hydro Ltd.</t>
  </si>
  <si>
    <t>General Service Less Than 50 kWVC_GA_Rate_Rider_kWh_1Centre Wellington Hydro Ltd.</t>
  </si>
  <si>
    <t>General Service Less Than 50 kWVC_Rate_Rider_3Centre Wellington Hydro Ltd.</t>
  </si>
  <si>
    <t>General Service 50 to 2,999 kWMSC_Rate_Rider_1Centre Wellington Hydro Ltd.</t>
  </si>
  <si>
    <t>General Service 50 to 2,999 kWVC_GA_Rate_Rider_kW_1Centre Wellington Hydro Ltd.</t>
  </si>
  <si>
    <t>General Service 50 to 2,999 kWVC_Rate_Rider_3Centre Wellington Hydro Ltd.</t>
  </si>
  <si>
    <t>Loss FactorsTLF_Primary_LT_5000kWHydro One Brampton Networks Inc.</t>
  </si>
  <si>
    <t>Loss FactorsTLF_Primary_GT_5000kWHydro One Brampton Networks Inc.</t>
  </si>
  <si>
    <t>ResidentialMSCHydro One Brampton Networks Inc.</t>
  </si>
  <si>
    <t>ResidentialSM_Rate_AdderHydro One Brampton Networks Inc.</t>
  </si>
  <si>
    <t>ResidentialVCHydro One Brampton Networks Inc.</t>
  </si>
  <si>
    <t>ResidentialVC_GA_Rate_Rider_kWh_1Hydro One Brampton Networks Inc.</t>
  </si>
  <si>
    <t>ResidentialVC_Rate_Rider_1Hydro One Brampton Networks Inc.</t>
  </si>
  <si>
    <t>ResidentialRTSR_NetworkHydro One Brampton Networks Inc.</t>
  </si>
  <si>
    <t>ResidentialRTSR_ConnectionHydro One Brampton Networks Inc.</t>
  </si>
  <si>
    <t>General Service Less Than 50 kWMSCHydro One Brampton Networks Inc.</t>
  </si>
  <si>
    <t>General Service 50 to 999 kWVC_Rate_Rider_1Oakville Hydro Electricity Distribution Inc.</t>
  </si>
  <si>
    <t>General Service 50 to 999 kWVC_Rate_Rider_2Oakville Hydro Electricity Distribution Inc.</t>
  </si>
  <si>
    <t>General Service 50 to 999 kWRTSR_NetworkOakville Hydro Electricity Distribution Inc.</t>
  </si>
  <si>
    <t>ResidentialVC_GA_Rate_Rider_kWh_1Chapleau Public Utilities Corporation</t>
  </si>
  <si>
    <t>General Service Less Than 50 kWMSC_Rate_Rider_1Chapleau Public Utilities Corporation</t>
  </si>
  <si>
    <t>General Service Less Than 50 kWVC_GA_Rate_Rider_kWh_1Chapleau Public Utilities Corporation</t>
  </si>
  <si>
    <t>General Service 50 to 4,999 kWMSC_Rate_Rider_1Chapleau Public Utilities Corporation</t>
  </si>
  <si>
    <t>General Service Less Than 50 kWVC_Rate_Rider_1Brant County Power Inc.</t>
  </si>
  <si>
    <t>General Service Less Than 50 kWVC_Rate_Rider_2Brant County Power Inc.</t>
  </si>
  <si>
    <t>General Service Less Than 50 kWVC_Rate_Rider_3Brant County Power Inc.</t>
  </si>
  <si>
    <t>General Service 50 to 4,999 kWVC_Rate_Rider_1Brant County Power Inc.</t>
  </si>
  <si>
    <t>General Service 50 to 4,999 kWVC_Rate_Rider_2Brant County Power Inc.</t>
  </si>
  <si>
    <t>General Service 50 to 4,999 kWVC_Rate_Rider_3Brant County Power Inc.</t>
  </si>
  <si>
    <t>Unmetered Scattered LoadVC_Rate_Rider_1Brant County Power Inc.</t>
  </si>
  <si>
    <t>Unmetered Scattered LoadVC_Rate_Rider_2Brant County Power Inc.</t>
  </si>
  <si>
    <t>Unmetered Scattered LoadVC_Rate_Rider_3Brant County Power Inc.</t>
  </si>
  <si>
    <t>Sentinel LightingVC_Rate_Rider_1Brant County Power Inc.</t>
  </si>
  <si>
    <t>Sentinel LightingVC_Rate_Rider_2Brant County Power Inc.</t>
  </si>
  <si>
    <t>Sentinel LightingVC_Rate_Rider_3Brant County Power Inc.</t>
  </si>
  <si>
    <t>Street LightingVC_Rate_Rider_1Brant County Power Inc.</t>
  </si>
  <si>
    <t>Rate Rider for Recalculated Deferral/Variance Account Disposition (2010) – effective until April 30, 2013</t>
  </si>
  <si>
    <t>Rate Rider for Deferral/Variance Account Disposition (2009) – effective until April 30, 2013</t>
  </si>
  <si>
    <t>Rate Rider for Smart Meter Variance Account Disposition – effective until April 30, 2012</t>
  </si>
  <si>
    <t>Applicable only for Non-RPP Customers</t>
  </si>
  <si>
    <t>Service Charge (Based on 30 day month)</t>
  </si>
  <si>
    <t>Rate Rider for Deferral/Variance Account Disposition (2010) – effective until April 30, 2014</t>
  </si>
  <si>
    <t>Rate Rider for Lost Revenue Adjustment Mechanism (LRAM) Recovery/Shared Savings Mechanism (SSM) Recovery (2011) – effective until April 30, 2013</t>
  </si>
  <si>
    <t>Service Charge (Based on 30 Day Month)</t>
  </si>
  <si>
    <t>Low Voltage Volumetric Rate</t>
  </si>
  <si>
    <t>Rate Rider for Deferral/Variance Account Disposition (2010) – effective until January 31, 2012</t>
  </si>
  <si>
    <t>Street LightingVCGuelph Hydro Electric Systems Inc.</t>
  </si>
  <si>
    <t>Street LightingVC_LV_RateGuelph Hydro Electric Systems Inc.</t>
  </si>
  <si>
    <t>Street LightingVC_GA_Rate_Rider_kW_1Guelph Hydro Electric Systems Inc.</t>
  </si>
  <si>
    <t>Street LightingVC_Rate_Rider_1Guelph Hydro Electric Systems Inc.</t>
  </si>
  <si>
    <t>General Service 3,000 to 4,999 kWMSC_Rate_Rider_2North Bay Hydro Distribution Limited</t>
  </si>
  <si>
    <t>General Service 3,000 to 4,999 kWRTSR_Network_IntervalNorth Bay Hydro Distribution Limited</t>
  </si>
  <si>
    <t>General Service 3,000 to 4,999 kWRTSR_Connection_IntervalNorth Bay Hydro Distribution Limited</t>
  </si>
  <si>
    <t>Unmetered Scattered LoadMSC_Rate_Rider_1North Bay Hydro Distribution Limited</t>
  </si>
  <si>
    <t>Sentinel LightingMSC_Rate_Rider_1North Bay Hydro Distribution Limited</t>
  </si>
  <si>
    <t>Street LightingMSC_Rate_Rider_1North Bay Hydro Distribution Limited</t>
  </si>
  <si>
    <t>ResidentialMSC_Rate_Rider_1Northern Ontario Wires Inc.</t>
  </si>
  <si>
    <t>ResidentialVC_Rate_Rider_2Northern Ontario Wires Inc.</t>
  </si>
  <si>
    <t>ResidentialVC_GA_Rate_Rider_kWh_1Northern Ontario Wires Inc.</t>
  </si>
  <si>
    <t>General Service Less Than 50 kWMSC_Rate_Rider_1Northern Ontario Wires Inc.</t>
  </si>
  <si>
    <t>General Service Less Than 50 kWVC_Rate_Rider_2Northern Ontario Wires Inc.</t>
  </si>
  <si>
    <t>General Service Less Than 50 kWVC_GA_Rate_Rider_kWh_1Northern Ontario Wires Inc.</t>
  </si>
  <si>
    <t>Rate Rider for Smart Meter Incremental Revenue Requirement – in effect until the effective date of the next cost of service application</t>
  </si>
  <si>
    <t>Retail Transmission Rate – Network Service Rate – Interval Metered &gt;1,000 kW</t>
  </si>
  <si>
    <t>Retail Transmission Rate – Line and Transformation Connection Service Rate – Interval Metered &gt;1,000 kW</t>
  </si>
  <si>
    <t>Rate Rider for Lost Revenue Adjustment Mechanism (LRAM) Recovery/Shared Savings Mechanism (SSM) Recovery (2009) – effective until April 30, 2012</t>
  </si>
  <si>
    <t>Rate Rider for Z-Factor Recovery – Effective until April 30, 2012</t>
  </si>
  <si>
    <t>Rate Rider for Lost Revenue Adjustment Mechanism (LRAM) Recovery/Shared Savings Mechanism (SSM) Recovery – effective until April 30, 2014</t>
  </si>
  <si>
    <t>Rate Rider for Global Adjustment Sub-Account (2010) – effective until April 30, 2012 Applicable only for Non-RPP Customers</t>
  </si>
  <si>
    <t>LRAM &amp; SSM Rate Rider</t>
  </si>
  <si>
    <t>Deferral / Variance Account Rate Rider</t>
  </si>
  <si>
    <t>Deferral / Variance Account Rate Rider (GA) – if applicable</t>
  </si>
  <si>
    <t>Retail Transmission Rate – Line and Transformation Connection Service Rate – Interval Metered &lt;1,000 kW</t>
  </si>
  <si>
    <t>Deferral / Variance Account Rate Rider (excl GA)</t>
  </si>
  <si>
    <t>Rate Rider for Recovery of Late Payment Penalty Litigation Costs (per customer) – effective until April 30, 2012</t>
  </si>
  <si>
    <t>Rate Rider for Recovery of Incremental Capital Costs – effective until April 30, 2012</t>
  </si>
  <si>
    <t>Green Energy Act Initiatives Funding Adder</t>
  </si>
  <si>
    <t>Smart Meter Funding Adder – effective until December 31, 2011</t>
  </si>
  <si>
    <t>Rate Rider for Smart Meter Variance Account Disposition – effective until December 31, 2011</t>
  </si>
  <si>
    <t>Large UseSM_Rate_AdderWelland Hydro-Electric System Corp.</t>
  </si>
  <si>
    <t>Large UseVCWelland Hydro-Electric System Corp.</t>
  </si>
  <si>
    <t>Large UseVC_GA_Rate_Rider_kW_1Welland Hydro-Electric System Corp.</t>
  </si>
  <si>
    <t>Large UseVC_Rate_Rider_1Welland Hydro-Electric System Corp.</t>
  </si>
  <si>
    <t>Large UseVC_Rate_Rider_2Welland Hydro-Electric System Corp.</t>
  </si>
  <si>
    <t>Large UseRTSR_NetworkWelland Hydro-Electric System Corp.</t>
  </si>
  <si>
    <t>Large UseRTSR_ConnectionWelland Hydro-Electric System Corp.</t>
  </si>
  <si>
    <t>Unmetered Scattered LoadMSCWelland Hydro-Electric System Corp.</t>
  </si>
  <si>
    <t>Rate Rider for Recovery of Stranded Meter Assets – effective until December 31, 2012</t>
  </si>
  <si>
    <t>Rate Rider for Global Adjustment Sub-Account Disposition – effective until April 30, 2012 Applicable only for Non-RPP Customers</t>
  </si>
  <si>
    <t>Rate Rider for Deferral/Variance Account Disposition (2011) – effective until December 31, 2011</t>
  </si>
  <si>
    <t>Rate Rider for Lost Revenue Adjustment Mechanism (LRAM) Recovery/Shared Savings Mechanism (SSM) Recovery – effective until December 31, 2012</t>
  </si>
  <si>
    <t>Rate Rider for Return of Revenue Sufficiency – effective until December 31, 2011</t>
  </si>
  <si>
    <t>Rate Rider for Recovery of Foregone Revenue – effective until December 31, 2011</t>
  </si>
  <si>
    <t>Rate Rider for Return of Transformer Ownership Allowance Sufficiency – effective until December 31, 2011</t>
  </si>
  <si>
    <t>Minimum Distribution Charge – per KW of maximum billing demand in the previous 11 months</t>
  </si>
  <si>
    <t>Rate Rider for Deferral/Variance Account Disposition (2011) – effective until April 30, 2014</t>
  </si>
  <si>
    <t>Lost Revenue Adjustment Mechanism (LRAM) Recovery/Shared Savings Mechanism (SSM) Recovery Rate Rider – effective until April 30, 2012</t>
  </si>
  <si>
    <t>General Service 50 to 1,499 kW customer</t>
  </si>
  <si>
    <t>General Service 1,500 to 4,999 kW customer</t>
  </si>
  <si>
    <t>General Service Large Use customer</t>
  </si>
  <si>
    <t>Smart Meter Disposition Rider 2 – effective until next cost of service application</t>
  </si>
  <si>
    <t>Smart Meter Disposition Rider 3 – effective until next cost of service application</t>
  </si>
  <si>
    <t>Rate Rider for Global Adjustment Sub-Account Disposition (2011) – effective until April 30, 2015 Applicable only for Non-RPP Customers</t>
  </si>
  <si>
    <t>Rate Rider for Regulatory Asset Recovery – effective until April 30, 2012</t>
  </si>
  <si>
    <t>Rate Rider for Deferral/Variance Account Disposition (2011) – effective until April 30, 2015</t>
  </si>
  <si>
    <t>Rate Rider for Regulatory Asset Recovery – effective until April 30, 2013</t>
  </si>
  <si>
    <t>General Service 50 to 499 kW</t>
  </si>
  <si>
    <t>General Service 50 to 999 kW</t>
  </si>
  <si>
    <t>General Service 1,000 to 4,999 kW</t>
  </si>
  <si>
    <t>Large Use</t>
  </si>
  <si>
    <t>Standby Power</t>
  </si>
  <si>
    <t>Embedded Distributor</t>
  </si>
  <si>
    <t>Stand-By</t>
  </si>
  <si>
    <t>General Service 50 to 2,999 kW</t>
  </si>
  <si>
    <t>General Service 3,000 to 4,999 kW</t>
  </si>
  <si>
    <t>General Service Less Than 50 kWVCRenfrew Hydro Inc.</t>
  </si>
  <si>
    <t>General Service Less Than 50 kWVC_LV_RateRenfrew Hydro Inc.</t>
  </si>
  <si>
    <t>General Service Less Than 50 kWVC_GA_Rate_Rider_kWh_1Renfrew Hydro Inc.</t>
  </si>
  <si>
    <t>General Service Less Than 50 kWVC_Rate_Rider_1Renfrew Hydro Inc.</t>
  </si>
  <si>
    <t>General Service Less Than 50 kWRTSR_NetworkRenfrew Hydro Inc.</t>
  </si>
  <si>
    <t>General Service Less Than 50 kWRTSR_ConnectionRenfrew Hydro Inc.</t>
  </si>
  <si>
    <t>General Service 50 to 4,999 kWMSCRenfrew Hydro Inc.</t>
  </si>
  <si>
    <t>General Service Less Than 50 kWVC_LV_RateHaldimand County Hydro Inc.</t>
  </si>
  <si>
    <t>General Service Less Than 50 kWVC_GA_Rate_Rider_kWh_1Haldimand County Hydro Inc.</t>
  </si>
  <si>
    <t>General Service Less Than 50 kWVC_Rate_Rider_1Haldimand County Hydro Inc.</t>
  </si>
  <si>
    <t>General Service Less Than 50 kWRTSR_NetworkHaldimand County Hydro Inc.</t>
  </si>
  <si>
    <t>General Service Less Than 50 kWRTSR_ConnectionHaldimand County Hydro Inc.</t>
  </si>
  <si>
    <t>General Service 50 to 4,999 kWMSCHaldimand County Hydro Inc.</t>
  </si>
  <si>
    <t>General Service 50 to 4,999 kWSM_Rate_AdderHaldimand County Hydro Inc.</t>
  </si>
  <si>
    <t>General Service 50 to 4,999 kWVCHaldimand County Hydro Inc.</t>
  </si>
  <si>
    <t>General Service 50 to 4,999 kWVC_LV_RateHaldimand County Hydro Inc.</t>
  </si>
  <si>
    <t>General Service 50 to 4,999 kWVC_GA_Rate_Rider_kW_1Haldimand County Hydro Inc.</t>
  </si>
  <si>
    <t>General Service 50 to 4,999 kWVC_Rate_Rider_1Haldimand County Hydro Inc.</t>
  </si>
  <si>
    <t>General Service 50 to 4,999 kWRTSR_NetworkHaldimand County Hydro Inc.</t>
  </si>
  <si>
    <t>General Service 50 to 4,999 kWRTSR_ConnectionHaldimand County Hydro Inc.</t>
  </si>
  <si>
    <t>General Service 50 to 4,999 kWRTSR_Network_IntervalHaldimand County Hydro Inc.</t>
  </si>
  <si>
    <t>General Service 50 to 4,999 kWRTSR_Connection_IntervalHaldimand County Hydro Inc.</t>
  </si>
  <si>
    <t>Unmetered Scattered LoadMSCHaldimand County Hydro Inc.</t>
  </si>
  <si>
    <t>Unmetered Scattered LoadVCHaldimand County Hydro Inc.</t>
  </si>
  <si>
    <t>Unmetered Scattered LoadVC_LV_RateHaldimand County Hydro Inc.</t>
  </si>
  <si>
    <t>Unmetered Scattered LoadVC_Rate_Rider_1Haldimand County Hydro Inc.</t>
  </si>
  <si>
    <t>Unmetered Scattered LoadRTSR_NetworkHaldimand County Hydro Inc.</t>
  </si>
  <si>
    <t>Unmetered Scattered LoadRTSR_ConnectionHaldimand County Hydro Inc.</t>
  </si>
  <si>
    <t>General Service 50 to 4,999 kWSM_Rate_AdderRideau St. Lawrence Distribution Inc.</t>
  </si>
  <si>
    <t>General Service 50 to 4,999 kWVCRideau St. Lawrence Distribution Inc.</t>
  </si>
  <si>
    <t>General Service 50 to 4,999 kWVC_LV_RateRideau St. Lawrence Distribution Inc.</t>
  </si>
  <si>
    <t>General Service 50 to 4,999 kWVC_Rate_Rider_1Rideau St. Lawrence Distribution Inc.</t>
  </si>
  <si>
    <t>Street LightingVCBluewater Power Distribution Corporation</t>
  </si>
  <si>
    <t>Street LightingVC_LV_RateBluewater Power Distribution Corporation</t>
  </si>
  <si>
    <t>General Service Less Than 50 kWVC_LV_RateRideau St. Lawrence Distribution Inc.</t>
  </si>
  <si>
    <t>General Service Less Than 50 kWRTSR_NetworkRideau St. Lawrence Distribution Inc.</t>
  </si>
  <si>
    <t>General Service Less Than 50 kWRTSR_ConnectionRideau St. Lawrence Distribution Inc.</t>
  </si>
  <si>
    <t>General Service 50 to 4,999 kWMSCRideau St. Lawrence Distribution Inc.</t>
  </si>
  <si>
    <t>General Service Less Than 50 kWVC_LV_RatePowerStream Inc. - Barrie</t>
  </si>
  <si>
    <t>General Service Less Than 50 kWVC_Rate_Rider_1PowerStream Inc. - Barrie</t>
  </si>
  <si>
    <t>General Service Less Than 50 kWVC_Rate_Rider_2PowerStream Inc. - Barrie</t>
  </si>
  <si>
    <t>General Service 50 to 4,999 kWRTSR_NetworkRideau St. Lawrence Distribution Inc.</t>
  </si>
  <si>
    <t>General Service 50 to 4,999 kWRTSR_ConnectionRideau St. Lawrence Distribution Inc.</t>
  </si>
  <si>
    <t>General Service 50 to 4,999 kWRTSR_Network_IntervalRideau St. Lawrence Distribution Inc.</t>
  </si>
  <si>
    <t>General Service 50 to 4,999 kWRTSR_Connection_IntervalRideau St. Lawrence Distribution Inc.</t>
  </si>
  <si>
    <t>Unmetered Scattered LoadMSCRideau St. Lawrence Distribution Inc.</t>
  </si>
  <si>
    <t>Unmetered Scattered LoadVCRideau St. Lawrence Distribution Inc.</t>
  </si>
  <si>
    <t>Unmetered Scattered LoadVC_LV_RateRideau St. Lawrence Distribution Inc.</t>
  </si>
  <si>
    <t>Unmetered Scattered LoadVC_Rate_Rider_1Rideau St. Lawrence Distribution Inc.</t>
  </si>
  <si>
    <t>Unmetered Scattered LoadRTSR_NetworkRideau St. Lawrence Distribution Inc.</t>
  </si>
  <si>
    <t>Unmetered Scattered LoadRTSR_ConnectionRideau St. Lawrence Distribution Inc.</t>
  </si>
  <si>
    <t>Sentinel LightingMSCRideau St. Lawrence Distribution Inc.</t>
  </si>
  <si>
    <t>Sentinel LightingVCRideau St. Lawrence Distribution Inc.</t>
  </si>
  <si>
    <t>Sentinel LightingVC_LV_RateRideau St. Lawrence Distribution Inc.</t>
  </si>
  <si>
    <t>Sentinel LightingVC_Rate_Rider_1Rideau St. Lawrence Distribution Inc.</t>
  </si>
  <si>
    <t>ResidentialSM_Rate_AdderHalton Hills Hydro Inc.</t>
  </si>
  <si>
    <t>ResidentialVCHalton Hills Hydro Inc.</t>
  </si>
  <si>
    <t>ResidentialVC_LV_RateHalton Hills Hydro Inc.</t>
  </si>
  <si>
    <t>ResidentialVC_GA_Rate_Rider_kWh_1Halton Hills Hydro Inc.</t>
  </si>
  <si>
    <t>ResidentialVC_Rate_Rider_1Halton Hills Hydro Inc.</t>
  </si>
  <si>
    <t>ResidentialVC_Rate_Rider_2Halton Hills Hydro Inc.</t>
  </si>
  <si>
    <t>ResidentialRTSR_NetworkHalton Hills Hydro Inc.</t>
  </si>
  <si>
    <t>ResidentialRTSR_ConnectionHalton Hills Hydro Inc.</t>
  </si>
  <si>
    <t>General Service Less Than 50 kWMSCHalton Hills Hydro Inc.</t>
  </si>
  <si>
    <t>General Service Less Than 50 kWSM_Rate_AdderHalton Hills Hydro Inc.</t>
  </si>
  <si>
    <t>General Service Less Than 50 kWVCHalton Hills Hydro Inc.</t>
  </si>
  <si>
    <t>General Service Less Than 50 kWVC_LV_RateHalton Hills Hydro Inc.</t>
  </si>
  <si>
    <t>General Service Less Than 50 kWVC_GA_Rate_Rider_kWh_1Halton Hills Hydro Inc.</t>
  </si>
  <si>
    <t>General Service Less Than 50 kWVC_Rate_Rider_1Halton Hills Hydro Inc.</t>
  </si>
  <si>
    <t>General Service Less Than 50 kWVC_Rate_Rider_2Halton Hills Hydro Inc.</t>
  </si>
  <si>
    <t>General Service Less Than 50 kWRTSR_NetworkHalton Hills Hydro Inc.</t>
  </si>
  <si>
    <t>General Service Less Than 50 kWRTSR_ConnectionHalton Hills Hydro Inc.</t>
  </si>
  <si>
    <t>General Service 50 to 999 kWMSCHalton Hills Hydro Inc.</t>
  </si>
  <si>
    <t>General Service 50 to 999 kWSM_Rate_AdderHalton Hills Hydro Inc.</t>
  </si>
  <si>
    <t>General Service 50 to 999 kWVCHalton Hills Hydro Inc.</t>
  </si>
  <si>
    <t>General Service 50 to 999 kWVC_LV_RateHalton Hills Hydro Inc.</t>
  </si>
  <si>
    <t>General Service 50 to 999 kWVC_GA_Rate_Rider_kW_1Halton Hills Hydro Inc.</t>
  </si>
  <si>
    <t>General Service 50 to 999 kWVC_Rate_Rider_1Halton Hills Hydro Inc.</t>
  </si>
  <si>
    <t>General Service 50 to 999 kWVC_Rate_Rider_2Halton Hills Hydro Inc.</t>
  </si>
  <si>
    <t>Unmetered Scattered LoadVCHalton Hills Hydro Inc.</t>
  </si>
  <si>
    <t>Unmetered Scattered LoadVC_LV_RateHalton Hills Hydro Inc.</t>
  </si>
  <si>
    <t>Unmetered Scattered LoadVC_GA_Rate_Rider_kWh_1Halton Hills Hydro Inc.</t>
  </si>
  <si>
    <t>Unmetered Scattered LoadVC_Rate_Rider_1Halton Hills Hydro Inc.</t>
  </si>
  <si>
    <t>General Service Less Than 50 kWRTSR_ConnectionSioux Lookout Hydro Inc.</t>
  </si>
  <si>
    <t>General Service 50 to 4,999 kWMSCSioux Lookout Hydro Inc.</t>
  </si>
  <si>
    <t>General Service 50 to 4,999 kWSM_Rate_AdderSioux Lookout Hydro Inc.</t>
  </si>
  <si>
    <t>General Service 50 to 4,999 kWVCSioux Lookout Hydro Inc.</t>
  </si>
  <si>
    <t>General Service 50 to 4,999 kWVC_LV_RateSioux Lookout Hydro Inc.</t>
  </si>
  <si>
    <t>General Service 50 to 4,999 kWVC_GA_Rate_Rider_kW_1Sioux Lookout Hydro Inc.</t>
  </si>
  <si>
    <t>General Service 50 to 4,999 kWVC_Rate_Rider_1Sioux Lookout Hydro Inc.</t>
  </si>
  <si>
    <t>General Service 50 to 4,999 kWRTSR_NetworkSioux Lookout Hydro Inc.</t>
  </si>
  <si>
    <t>General Service 50 to 4,999 kWRTSR_ConnectionSioux Lookout Hydro Inc.</t>
  </si>
  <si>
    <t>Unmetered Scattered LoadMSCSioux Lookout Hydro Inc.</t>
  </si>
  <si>
    <t>Unmetered Scattered LoadVCSioux Lookout Hydro Inc.</t>
  </si>
  <si>
    <t>Unmetered Scattered LoadVC_LV_RateSioux Lookout Hydro Inc.</t>
  </si>
  <si>
    <t>Unmetered Scattered LoadVC_Rate_Rider_1Sioux Lookout Hydro Inc.</t>
  </si>
  <si>
    <t>Unmetered Scattered LoadRTSR_NetworkSioux Lookout Hydro Inc.</t>
  </si>
  <si>
    <t>Unmetered Scattered LoadRTSR_ConnectionSioux Lookout Hydro Inc.</t>
  </si>
  <si>
    <t>Street LightingMSCSioux Lookout Hydro Inc.</t>
  </si>
  <si>
    <t>Street LightingVCSioux Lookout Hydro Inc.</t>
  </si>
  <si>
    <t>Street LightingRTSR_NetworkSioux Lookout Hydro Inc.</t>
  </si>
  <si>
    <t>Street LightingVC_Rate_Rider_1Sioux Lookout Hydro Inc.</t>
  </si>
  <si>
    <t>Street LightingRTSR_ConnectionSioux Lookout Hydro Inc.</t>
  </si>
  <si>
    <t>Loss FactorsTLF_Secondary_LT_5000kWThunder Bay Hydro Electricity Distribution Inc.</t>
  </si>
  <si>
    <t>Loss FactorsTLF_Primary_LT_5000kWThunder Bay Hydro Electricity Distribution Inc.</t>
  </si>
  <si>
    <t>ResidentialMSCThunder Bay Hydro Electricity Distribution Inc.</t>
  </si>
  <si>
    <t>ResidentialSM_Rate_AdderThunder Bay Hydro Electricity Distribution Inc.</t>
  </si>
  <si>
    <t>ResidentialVCThunder Bay Hydro Electricity Distribution Inc.</t>
  </si>
  <si>
    <t>ResidentialVC_GA_Rate_Rider_kWh_1Thunder Bay Hydro Electricity Distribution Inc.</t>
  </si>
  <si>
    <t>ResidentialVC_Rate_Rider_1Thunder Bay Hydro Electricity Distribution Inc.</t>
  </si>
  <si>
    <t>ResidentialVC_Rate_Rider_2Thunder Bay Hydro Electricity Distribution Inc.</t>
  </si>
  <si>
    <t>ResidentialVC_Rate_Rider_3Thunder Bay Hydro Electricity Distribution Inc.</t>
  </si>
  <si>
    <t>ResidentialSM_Rate_AdderOakville Hydro Electricity Distribution Inc.</t>
  </si>
  <si>
    <t>ResidentialVCOakville Hydro Electricity Distribution Inc.</t>
  </si>
  <si>
    <t>Standby PowerVCENWIN Utilities Ltd.</t>
  </si>
  <si>
    <t>Sentinel LightingMSCENWIN Utilities Ltd.</t>
  </si>
  <si>
    <t>Sentinel LightingMSC_Rate_Rider_1ENWIN Utilities Ltd.</t>
  </si>
  <si>
    <t>Sentinel LightingMSC_Rate_Rider_2ENWIN Utilities Ltd.</t>
  </si>
  <si>
    <t>Sentinel LightingRTSR_NetworkENWIN Utilities Ltd.</t>
  </si>
  <si>
    <t>Sentinel LightingRTSR_ConnectionENWIN Utilities Ltd.</t>
  </si>
  <si>
    <t>RTSR_Transformer_Connection</t>
  </si>
  <si>
    <t>Loss FactorsTLF_Secondary_LT_5000kWErie Thames Powerlines Corporation</t>
  </si>
  <si>
    <t>Loss FactorsTLF_Secondary_GT_5000kWErie Thames Powerlines Corporation</t>
  </si>
  <si>
    <t>Loss FactorsTLF_Primary_LT_5000kWErie Thames Powerlines Corporation</t>
  </si>
  <si>
    <t>Loss FactorsTLF_Primary_GT_5000kWErie Thames Powerlines Corporation</t>
  </si>
  <si>
    <t>ResidentialMSCErie Thames Powerlines Corporation</t>
  </si>
  <si>
    <t>ResidentialSM_Rate_AdderErie Thames Powerlines Corporation</t>
  </si>
  <si>
    <t>ResidentialVCErie Thames Powerlines Corporation</t>
  </si>
  <si>
    <t>ResidentialVC_LV_RateErie Thames Powerlines Corporation</t>
  </si>
  <si>
    <t>ResidentialVC_GA_Rate_Rider_kWh_1Erie Thames Powerlines Corporation</t>
  </si>
  <si>
    <t>ResidentialVC_Rate_Rider_1Erie Thames Powerlines Corporation</t>
  </si>
  <si>
    <t>ResidentialVC_Rate_Rider_2Erie Thames Powerlines Corporation</t>
  </si>
  <si>
    <t>ResidentialRTSR_NetworkErie Thames Powerlines Corporation</t>
  </si>
  <si>
    <t>ResidentialRTSR_ConnectionErie Thames Powerlines Corporation</t>
  </si>
  <si>
    <t>General Service Less Than 50 kWMSCErie Thames Powerlines Corporation</t>
  </si>
  <si>
    <t>General Service Less Than 50 kWSM_Rate_AdderErie Thames Powerlines Corporation</t>
  </si>
  <si>
    <t>General Service Less Than 50 kWVCErie Thames Powerlines Corporation</t>
  </si>
  <si>
    <t>General Service Less Than 50 kWVC_LV_RateErie Thames Powerlines Corporation</t>
  </si>
  <si>
    <t>General Service 50 to 999 kWVC_Rate_Rider_1Thunder Bay Hydro Electricity Distribution Inc.</t>
  </si>
  <si>
    <t>General Service 50 to 999 kWVC_Rate_Rider_2Thunder Bay Hydro Electricity Distribution Inc.</t>
  </si>
  <si>
    <t>General Service 50 to 999 kWVC_Rate_Rider_3Thunder Bay Hydro Electricity Distribution Inc.</t>
  </si>
  <si>
    <t>General Service 50 to 999 kWRTSR_NetworkThunder Bay Hydro Electricity Distribution Inc.</t>
  </si>
  <si>
    <t>Street LightingVC_Rate_Rider_1Middlesex Power Distribution Corporation - Dutton</t>
  </si>
  <si>
    <t>Street LightingRTSR_NetworkMiddlesex Power Distribution Corporation - Dutton</t>
  </si>
  <si>
    <t>Street LightingRTSR_ConnectionMiddlesex Power Distribution Corporation - Dutton</t>
  </si>
  <si>
    <t>Loss FactorsTLF_Secondary_LT_5000kWMiddlesex Power Distribution Corporation - Newbury</t>
  </si>
  <si>
    <t>ResidentialMSCMiddlesex Power Distribution Corporation - Newbury</t>
  </si>
  <si>
    <t>ResidentialSM_Rate_AdderMiddlesex Power Distribution Corporation - Newbury</t>
  </si>
  <si>
    <t>ResidentialVCMiddlesex Power Distribution Corporation - Newbury</t>
  </si>
  <si>
    <t>ResidentialVC_LV_RateMiddlesex Power Distribution Corporation - Newbury</t>
  </si>
  <si>
    <t>ResidentialVC_Rate_Rider_1Middlesex Power Distribution Corporation - Newbury</t>
  </si>
  <si>
    <t>ResidentialRTSR_NetworkMiddlesex Power Distribution Corporation - Newbury</t>
  </si>
  <si>
    <t>ResidentialRTSR_ConnectionMiddlesex Power Distribution Corporation - Newbury</t>
  </si>
  <si>
    <t>General Service Less Than 50 kWMSCMiddlesex Power Distribution Corporation - Newbury</t>
  </si>
  <si>
    <t>General Service 1,000 to 4,999 kWVC_GA_Rate_Rider_kW_1Thunder Bay Hydro Electricity Distribution Inc.</t>
  </si>
  <si>
    <t>General Service 1,000 to 4,999 kWVC_Rate_Rider_1Thunder Bay Hydro Electricity Distribution Inc.</t>
  </si>
  <si>
    <t>General Service 1,000 to 4,999 kWVC_Rate_Rider_2Thunder Bay Hydro Electricity Distribution Inc.</t>
  </si>
  <si>
    <t>General Service 1,000 to 4,999 kWRTSR_NetworkThunder Bay Hydro Electricity Distribution Inc.</t>
  </si>
  <si>
    <t>General Service 1,000 to 4,999 kWRTSR_ConnectionThunder Bay Hydro Electricity Distribution Inc.</t>
  </si>
  <si>
    <t>Unmetered Scattered LoadMSCThunder Bay Hydro Electricity Distribution Inc.</t>
  </si>
  <si>
    <t>Unmetered Scattered LoadVCThunder Bay Hydro Electricity Distribution Inc.</t>
  </si>
  <si>
    <t>Unmetered Scattered LoadVC_GA_Rate_Rider_kWh_1Thunder Bay Hydro Electricity Distribution Inc.</t>
  </si>
  <si>
    <t>Unmetered Scattered LoadVC_Rate_Rider_1Thunder Bay Hydro Electricity Distribution Inc.</t>
  </si>
  <si>
    <t>Unmetered Scattered LoadVC_Rate_Rider_2Thunder Bay Hydro Electricity Distribution Inc.</t>
  </si>
  <si>
    <t>Unmetered Scattered LoadVC_Rate_Rider_3Thunder Bay Hydro Electricity Distribution Inc.</t>
  </si>
  <si>
    <t>Unmetered Scattered LoadRTSR_NetworkThunder Bay Hydro Electricity Distribution Inc.</t>
  </si>
  <si>
    <t>Unmetered Scattered LoadRTSR_ConnectionThunder Bay Hydro Electricity Distribution Inc.</t>
  </si>
  <si>
    <t>Sentinel LightingMSCThunder Bay Hydro Electricity Distribution Inc.</t>
  </si>
  <si>
    <t>Sentinel LightingVCThunder Bay Hydro Electricity Distribution Inc.</t>
  </si>
  <si>
    <t>Sentinel LightingVC_Rate_Rider_1Thunder Bay Hydro Electricity Distribution Inc.</t>
  </si>
  <si>
    <t>General Service 50 to 4,999 kWMSCMiddlesex Power Distribution Corporation - Newbury</t>
  </si>
  <si>
    <t>General Service 50 to 4,999 kWSM_Rate_AdderMiddlesex Power Distribution Corporation - Newbury</t>
  </si>
  <si>
    <t>Street LightingVC_LV_RateMiddlesex Power Distribution Corporation - Newbury</t>
  </si>
  <si>
    <t>Street LightingVC_Rate_Rider_1Middlesex Power Distribution Corporation - Newbury</t>
  </si>
  <si>
    <t>Street LightingRTSR_NetworkMiddlesex Power Distribution Corporation - Newbury</t>
  </si>
  <si>
    <t>Street LightingRTSR_ConnectionMiddlesex Power Distribution Corporation - Newbury</t>
  </si>
  <si>
    <t>Total Loss Factor – Secondary Metered Customer &lt; 5,000 kW</t>
  </si>
  <si>
    <t>Total Loss Factor – Secondary Metered Customer &gt; 5,000 kW</t>
  </si>
  <si>
    <t>Total Loss Factor – Primary Metered Customer &lt; 5,000 kW</t>
  </si>
  <si>
    <t>Total Loss Factor – Primary Metered Customer &gt; 5,000 kW</t>
  </si>
  <si>
    <t>Service Charge</t>
  </si>
  <si>
    <t>Smart Meter Funding Adder – effective until April 30, 2012</t>
  </si>
  <si>
    <t>Distribution Volumetric Rate</t>
  </si>
  <si>
    <t>Low Voltage Service Rate</t>
  </si>
  <si>
    <t>Sentinel LightingVC_GA_Rate_Rider_kW_1Guelph Hydro Electric Systems Inc.</t>
  </si>
  <si>
    <t>Sentinel LightingVC_Rate_Rider_1Guelph Hydro Electric Systems Inc.</t>
  </si>
  <si>
    <t>Sentinel LightingVC_Rate_Rider_2Guelph Hydro Electric Systems Inc.</t>
  </si>
  <si>
    <t>Sentinel LightingRTSR_NetworkGuelph Hydro Electric Systems Inc.</t>
  </si>
  <si>
    <t>Sentinel LightingRTSR_ConnectionGuelph Hydro Electric Systems Inc.</t>
  </si>
  <si>
    <t>Street LightingMSCGuelph Hydro Electric Systems Inc.</t>
  </si>
  <si>
    <t>General Service 50 to 499 kWRTSR_ConnectionTillsonburg Hydro Inc.</t>
  </si>
  <si>
    <t>General Service Equal To Or Greater Than 1,500 kWMSCTillsonburg Hydro Inc.</t>
  </si>
  <si>
    <t>General Service Equal To Or Greater Than 1,500 kWSM_Rate_AdderTillsonburg Hydro Inc.</t>
  </si>
  <si>
    <t>Loss FactorsTLF_Secondary_LT_5000kWOshawa PUC Networks Inc.</t>
  </si>
  <si>
    <t>Loss FactorsTLF_Secondary_GT_5000kWOshawa PUC Networks Inc.</t>
  </si>
  <si>
    <t>Loss FactorsTLF_Primary_LT_5000kWOshawa PUC Networks Inc.</t>
  </si>
  <si>
    <t>Loss FactorsTLF_Primary_GT_5000kWOshawa PUC Networks Inc.</t>
  </si>
  <si>
    <t>ResidentialMSCOshawa PUC Networks Inc.</t>
  </si>
  <si>
    <t>ResidentialSM_Rate_AdderOshawa PUC Networks Inc.</t>
  </si>
  <si>
    <t>ResidentialVCOshawa PUC Networks Inc.</t>
  </si>
  <si>
    <t>ResidentialVC_Rate_Rider_1Oshawa PUC Networks Inc.</t>
  </si>
  <si>
    <t>ResidentialRTSR_NetworkOshawa PUC Networks Inc.</t>
  </si>
  <si>
    <t>ResidentialRTSR_ConnectionOshawa PUC Networks Inc.</t>
  </si>
  <si>
    <t>General Service Less Than 50 kWMSCOshawa PUC Networks Inc.</t>
  </si>
  <si>
    <t>Retail Transmission Rate – Network Service Rate – Interval Metered ≥ 1,000 kW</t>
  </si>
  <si>
    <t>Retail Transmission Rate – Line and Transformation Connection Service Rate – Interval Metered</t>
  </si>
  <si>
    <t>Retail Transmission Rate – Line and Transformation Connection Service Rate – Interval Metered &gt; 1,000 kW</t>
  </si>
  <si>
    <t>Retail Transmission Rate – Network Service Rate – Interval Metered &gt; 1,000 kW</t>
  </si>
  <si>
    <t>Rate Rider for Global Adjustment Sub-Account Disposition – effective until April 30, 2014 Applicable only for Non-RPP Customers</t>
  </si>
  <si>
    <t>Rate Rider for Deferral/Variance Account Disposition – effective until April 30, 2014</t>
  </si>
  <si>
    <t>Monthly Distribution Wheeling Service Rate – Waterloo North Hydro</t>
  </si>
  <si>
    <t>MSC_Rate_Rider_3</t>
  </si>
  <si>
    <t>Loss FactorsTLF_Secondary_LT_5000kWMilton Hydro Distribution inc.</t>
  </si>
  <si>
    <t>General Service Less Than 50 kWSM_Rate_AdderOshawa PUC Networks Inc.</t>
  </si>
  <si>
    <t>General Service Less Than 50 kWVCOshawa PUC Networks Inc.</t>
  </si>
  <si>
    <t>General Service Less Than 50 kWRTSR_NetworkOshawa PUC Networks Inc.</t>
  </si>
  <si>
    <t>General Service Less Than 50 kWRTSR_ConnectionOshawa PUC Networks Inc.</t>
  </si>
  <si>
    <t>General Service 50 to 999 kWMSCOshawa PUC Networks Inc.</t>
  </si>
  <si>
    <t>General Service 50 to 999 kWSM_Rate_AdderOshawa PUC Networks Inc.</t>
  </si>
  <si>
    <t>ResidentialVCMilton Hydro Distribution inc.</t>
  </si>
  <si>
    <t>ResidentialVC_LV_RateMilton Hydro Distribution inc.</t>
  </si>
  <si>
    <t>ResidentialVC_Rate_Rider_1Milton Hydro Distribution inc.</t>
  </si>
  <si>
    <t>ResidentialRTSR_NetworkMilton Hydro Distribution inc.</t>
  </si>
  <si>
    <t>ResidentialRTSR_ConnectionMilton Hydro Distribution inc.</t>
  </si>
  <si>
    <t>Large UseVC_GA_Rate_Rider_kW_1Hydro One Brampton Networks Inc.</t>
  </si>
  <si>
    <t>Large UseVC_Rate_Rider_1Hydro One Brampton Networks Inc.</t>
  </si>
  <si>
    <t>Unmetered Scattered LoadMSCHydro One Brampton Networks Inc.</t>
  </si>
  <si>
    <t>Unmetered Scattered LoadVCHydro One Brampton Networks Inc.</t>
  </si>
  <si>
    <t>Unmetered Scattered LoadRTSR_NetworkHydro One Brampton Networks Inc.</t>
  </si>
  <si>
    <t>Unmetered Scattered LoadRTSR_ConnectionHydro One Brampton Networks Inc.</t>
  </si>
  <si>
    <t>Standby PowerVCHydro One Brampton Networks Inc.</t>
  </si>
  <si>
    <t>Street LightingVCHydro One Brampton Networks Inc.</t>
  </si>
  <si>
    <t>Street LightingVC_GA_Rate_Rider_kW_1Hydro One Brampton Networks Inc.</t>
  </si>
  <si>
    <t>Street LightingVC_Rate_Rider_1Hydro One Brampton Networks Inc.</t>
  </si>
  <si>
    <t>Street LightingRTSR_NetworkHydro One Brampton Networks Inc.</t>
  </si>
  <si>
    <t>Street LightingRTSR_ConnectionHydro One Brampton Networks Inc.</t>
  </si>
  <si>
    <t>Loss FactorsTLF_Secondary_LT_5000kWWellington North Power Inc.</t>
  </si>
  <si>
    <t>General Service 50 to 2,999 kWVC_Rate_Rider_1Centre Wellington Hydro Ltd.</t>
  </si>
  <si>
    <t>General Service 50 to 2,999 kWVC_Rate_Rider_2Centre Wellington Hydro Ltd.</t>
  </si>
  <si>
    <t>General Service 50 to 2,999 kWRTSR_NetworkCentre Wellington Hydro Ltd.</t>
  </si>
  <si>
    <t>General Service 50 to 2,999 kWRTSR_ConnectionCentre Wellington Hydro Ltd.</t>
  </si>
  <si>
    <t>General Service 3,000 to 4,999 kWMSCCentre Wellington Hydro Ltd.</t>
  </si>
  <si>
    <t>General Service 3,000 to 4,999 kWSM_Rate_AdderCentre Wellington Hydro Ltd.</t>
  </si>
  <si>
    <t>General Service 3,000 to 4,999 kWVCCentre Wellington Hydro Ltd.</t>
  </si>
  <si>
    <t>General Service 3,000 to 4,999 kWVC_LV_RateCentre Wellington Hydro Ltd.</t>
  </si>
  <si>
    <t>General Service 3,000 to 4,999 kWVC_Rate_Rider_1Centre Wellington Hydro Ltd.</t>
  </si>
  <si>
    <t>General Service 3,000 to 4,999 kWVC_Rate_Rider_2Centre Wellington Hydro Ltd.</t>
  </si>
  <si>
    <t>General Service 3,000 to 4,999 kWRTSR_NetworkCentre Wellington Hydro Ltd.</t>
  </si>
  <si>
    <t>General Service 3,000 to 4,999 kWRTSR_ConnectionCentre Wellington Hydro Ltd.</t>
  </si>
  <si>
    <t>Unmetered Scattered LoadMSCCentre Wellington Hydro Ltd.</t>
  </si>
  <si>
    <t>Unmetered Scattered LoadVCCentre Wellington Hydro Ltd.</t>
  </si>
  <si>
    <t>Unmetered Scattered LoadVC_LV_RateCentre Wellington Hydro Ltd.</t>
  </si>
  <si>
    <t>Unmetered Scattered LoadVC_Rate_Rider_1Centre Wellington Hydro Ltd.</t>
  </si>
  <si>
    <t>General Service Less Than 50 kWRTSR_ConnectionWellington North Power Inc.</t>
  </si>
  <si>
    <t>General Service 50 to 999 kWMSCWellington North Power Inc.</t>
  </si>
  <si>
    <t>General Service 50 to 999 kWSM_Rate_AdderWellington North Power Inc.</t>
  </si>
  <si>
    <t>General Service 50 to 999 kWVCWellington North Power Inc.</t>
  </si>
  <si>
    <t>General Service 50 to 999 kWVC_LV_RateWellington North Power Inc.</t>
  </si>
  <si>
    <t>General Service 50 to 999 kWVC_Rate_Rider_1Wellington North Power Inc.</t>
  </si>
  <si>
    <t>General Service 50 to 999 kWRTSR_NetworkWellington North Power Inc.</t>
  </si>
  <si>
    <t>General Service 50 to 999 kWRTSR_ConnectionWellington North Power Inc.</t>
  </si>
  <si>
    <t>General Service 1,000 to 4,999 kWMSCWellington North Power Inc.</t>
  </si>
  <si>
    <t>General Service 1,000 to 4,999 kWSM_Rate_AdderWellington North Power Inc.</t>
  </si>
  <si>
    <t>General Service 1,000 to 4,999 kWVCWellington North Power Inc.</t>
  </si>
  <si>
    <t>General Service 1,000 to 4,999 kWVC_LV_RateWellington North Power Inc.</t>
  </si>
  <si>
    <t>General Service 1,000 to 4,999 kWVC_Rate_Rider_1Wellington North Power Inc.</t>
  </si>
  <si>
    <t>General Service 1,000 to 4,999 kWRTSR_NetworkWellington North Power Inc.</t>
  </si>
  <si>
    <t>General Service 1,000 to 4,999 kWRTSR_ConnectionWellington North Power Inc.</t>
  </si>
  <si>
    <t>Unmetered Scattered LoadMSCWellington North Power Inc.</t>
  </si>
  <si>
    <t>Unmetered Scattered LoadVCWellington North Power Inc.</t>
  </si>
  <si>
    <t>Unmetered Scattered LoadVC_LV_RateWellington North Power Inc.</t>
  </si>
  <si>
    <t>Unmetered Scattered LoadVC_Rate_Rider_1Wellington North Power Inc.</t>
  </si>
  <si>
    <t>Unmetered Scattered LoadRTSR_NetworkWellington North Power Inc.</t>
  </si>
  <si>
    <t>Unmetered Scattered LoadRTSR_ConnectionWellington North Power Inc.</t>
  </si>
  <si>
    <t>Sentinel LightingMSCWellington North Power Inc.</t>
  </si>
  <si>
    <t>Sentinel LightingVCWellington North Power Inc.</t>
  </si>
  <si>
    <t>Sentinel LightingVC_LV_RateWellington North Power Inc.</t>
  </si>
  <si>
    <t>Sentinel LightingVC_Rate_Rider_1Wellington North Power Inc.</t>
  </si>
  <si>
    <t>Sentinel LightingRTSR_NetworkWellington North Power Inc.</t>
  </si>
  <si>
    <t>Sentinel LightingRTSR_ConnectionWellington North Power Inc.</t>
  </si>
  <si>
    <t>Street LightingMSCWellington North Power Inc.</t>
  </si>
  <si>
    <t>Street LightingVCWellington North Power Inc.</t>
  </si>
  <si>
    <t>Street LightingVC_LV_RateWellington North Power Inc.</t>
  </si>
  <si>
    <t>Unmetered Scattered LoadVCLakeland Power Distribution Ltd.</t>
  </si>
  <si>
    <t>Unmetered Scattered LoadVC_LV_RateLakeland Power Distribution Ltd.</t>
  </si>
  <si>
    <t>Unmetered Scattered LoadVC_GA_Rate_Rider_kWh_1Lakeland Power Distribution Ltd.</t>
  </si>
  <si>
    <t>Unmetered Scattered LoadVC_Rate_Rider_1Lakeland Power Distribution Ltd.</t>
  </si>
  <si>
    <t>Unmetered Scattered LoadVC_Rate_Rider_2Lakeland Power Distribution Ltd.</t>
  </si>
  <si>
    <t>Unmetered Scattered LoadRTSR_NetworkLakeland Power Distribution Ltd.</t>
  </si>
  <si>
    <t>Unmetered Scattered LoadRTSR_ConnectionLakeland Power Distribution Ltd.</t>
  </si>
  <si>
    <t>Sentinel LightingMSCLakeland Power Distribution Ltd.</t>
  </si>
  <si>
    <t>Sentinel LightingVCLakeland Power Distribution Ltd.</t>
  </si>
  <si>
    <t>Sentinel LightingVC_LV_RateLakeland Power Distribution Ltd.</t>
  </si>
  <si>
    <t>Sentinel LightingVC_Rate_Rider_1Lakeland Power Distribution Ltd.</t>
  </si>
  <si>
    <t>Sentinel LightingVC_Rate_Rider_2Lakeland Power Distribution Ltd.</t>
  </si>
  <si>
    <t>Sentinel LightingRTSR_NetworkLakeland Power Distribution Ltd.</t>
  </si>
  <si>
    <t>Sentinel LightingRTSR_ConnectionLakeland Power Distribution Ltd.</t>
  </si>
  <si>
    <t>Street LightingMSCLakeland Power Distribution Ltd.</t>
  </si>
  <si>
    <t>Street LightingVCLakeland Power Distribution Ltd.</t>
  </si>
  <si>
    <t>Street LightingVC_LV_RateLakeland Power Distribution Ltd.</t>
  </si>
  <si>
    <t>Street LightingVC_Rate_Rider_1Lakeland Power Distribution Ltd.</t>
  </si>
  <si>
    <t>Street LightingVC_Rate_Rider_2Lakeland Power Distribution Ltd.</t>
  </si>
  <si>
    <t>Street LightingRTSR_NetworkLakeland Power Distribution Ltd.</t>
  </si>
  <si>
    <t>Street LightingRTSR_ConnectionLakeland Power Distribution Ltd.</t>
  </si>
  <si>
    <t>General Service 500 to 4,999 kWVC_GA_Rate_Rider_kW_1West Coast Huron Energy Inc.</t>
  </si>
  <si>
    <t>General Service 500 to 4,999 kWVC_Rate_Rider_1West Coast Huron Energy Inc.</t>
  </si>
  <si>
    <t>General Service 500 to 4,999 kWVC_Rate_Rider_2West Coast Huron Energy Inc.</t>
  </si>
  <si>
    <t>General Service 500 to 4,999 kWRTSR_NetworkWest Coast Huron Energy Inc.</t>
  </si>
  <si>
    <t>General Service 500 to 4,999 kWRTSR_ConnectionWest Coast Huron Energy Inc.</t>
  </si>
  <si>
    <t>Large UseMSCWest Coast Huron Energy Inc.</t>
  </si>
  <si>
    <t>Large UseSM_Rate_AdderWest Coast Huron Energy Inc.</t>
  </si>
  <si>
    <t>Large UseVCWest Coast Huron Energy Inc.</t>
  </si>
  <si>
    <t>Large UseVC_Rate_Rider_1West Coast Huron Energy Inc.</t>
  </si>
  <si>
    <t>Large UseVC_Rate_Rider_2West Coast Huron Energy Inc.</t>
  </si>
  <si>
    <t>Large UseRTSR_NetworkWest Coast Huron Energy Inc.</t>
  </si>
  <si>
    <t>Large UseRTSR_ConnectionWest Coast Huron Energy Inc.</t>
  </si>
  <si>
    <t>Unmetered Scattered LoadMSCWest Coast Huron Energy Inc.</t>
  </si>
  <si>
    <t>Unmetered Scattered LoadVCWest Coast Huron Energy Inc.</t>
  </si>
  <si>
    <t>General Service 1,000 To 4,999 kW (co-generation)MSCLondon Hydro Inc.</t>
  </si>
  <si>
    <t>General Service 1,000 To 4,999 kW (co-generation)SM_Rate_AdderLondon Hydro Inc.</t>
  </si>
  <si>
    <t>General Service 1,000 To 4,999 kW (co-generation)VCLondon Hydro Inc.</t>
  </si>
  <si>
    <t>General Service 1,000 To 4,999 kW (co-generation)VC_Rate_Rider_1London Hydro Inc.</t>
  </si>
  <si>
    <t>Street LightingVC_GA_Rate_Rider_kW_1Innisfil Hydro Distribution Systems Limited</t>
  </si>
  <si>
    <t>Street LightingVC_Rate_Rider_3Innisfil Hydro Distribution Systems Limited</t>
  </si>
  <si>
    <t>General Service 50 to 4,999 kWVC_GA_Rate_Rider_kW_1Chapleau Public Utilities Corporation</t>
  </si>
  <si>
    <t>Unmetered Scattered LoadMSC_Rate_Rider_1Chapleau Public Utilities Corporation</t>
  </si>
  <si>
    <t>Sentinel LightingMSC_Rate_Rider_1Chapleau Public Utilities Corporation</t>
  </si>
  <si>
    <t>Street LightingMSC_Rate_Rider_1Chapleau Public Utilities Corporation</t>
  </si>
  <si>
    <t>Rate Rider for Global Adjustment Sub-Account Disposition (2011) – effective until April 30, 2012 Applicable only to Non-RPP Customers</t>
  </si>
  <si>
    <t>Street LightingMSCChatham-Kent Hydro Inc.</t>
  </si>
  <si>
    <t>Street LightingMSC_Rate_Rider_1Chatham-Kent Hydro Inc.</t>
  </si>
  <si>
    <t>Street LightingVCChatham-Kent Hydro Inc.</t>
  </si>
  <si>
    <t>Street LightingVC_LV_RateChatham-Kent Hydro Inc.</t>
  </si>
  <si>
    <t>Street LightingVC_GA_Rate_Rider_kW_1Chatham-Kent Hydro Inc.</t>
  </si>
  <si>
    <t>Street LightingVC_Rate_Rider_1Chatham-Kent Hydro Inc.</t>
  </si>
  <si>
    <t>Street LightingRTSR_NetworkChatham-Kent Hydro Inc.</t>
  </si>
  <si>
    <t>Street LightingRTSR_ConnectionChatham-Kent Hydro Inc.</t>
  </si>
  <si>
    <t>ResidentialMSC_Rate_Rider_1COLLUS Power Corporation</t>
  </si>
  <si>
    <t>ResidentialVC_Rate_Rider_3COLLUS Power Corporation</t>
  </si>
  <si>
    <t>General Service Less Than 50 kWMSC_Rate_Rider_1COLLUS Power Corporation</t>
  </si>
  <si>
    <t>General Service 1,000 To 4,999 kW (co-generation)RTSR_ConnectionLondon Hydro Inc.</t>
  </si>
  <si>
    <t>Large UseMSCLondon Hydro Inc.</t>
  </si>
  <si>
    <t>Large UseSM_Rate_AdderLondon Hydro Inc.</t>
  </si>
  <si>
    <t>Large UseVCLondon Hydro Inc.</t>
  </si>
  <si>
    <t>Large UseVC_Rate_Rider_1London Hydro Inc.</t>
  </si>
  <si>
    <t>Unmetered Scattered LoadVC_GA_Rate_Rider_kWh_1West Coast Huron Energy Inc.</t>
  </si>
  <si>
    <t>Unmetered Scattered LoadVC_Rate_Rider_1West Coast Huron Energy Inc.</t>
  </si>
  <si>
    <t>Unmetered Scattered LoadVC_Rate_Rider_2West Coast Huron Energy Inc.</t>
  </si>
  <si>
    <t>Unmetered Scattered LoadRTSR_NetworkWest Coast Huron Energy Inc.</t>
  </si>
  <si>
    <t>Unmetered Scattered LoadRTSR_ConnectionWest Coast Huron Energy Inc.</t>
  </si>
  <si>
    <t>Sentinel LightingMSCWest Coast Huron Energy Inc.</t>
  </si>
  <si>
    <t>Sentinel LightingVCWest Coast Huron Energy Inc.</t>
  </si>
  <si>
    <t>Sentinel LightingVC_Rate_Rider_1West Coast Huron Energy Inc.</t>
  </si>
  <si>
    <t>General Service Less Than 50 kWRTSR_ConnectionWestario Power Inc.</t>
  </si>
  <si>
    <t>General Service 50 to 4,999 kWMSCWestario Power Inc.</t>
  </si>
  <si>
    <t>Small Commercial and USL - per meterMSC_Rate_Rider_1Enersource Hydro Mississauga Inc.</t>
  </si>
  <si>
    <t>Small Commercial and USL - per meterMSC_Rate_Rider_2Enersource Hydro Mississauga Inc.</t>
  </si>
  <si>
    <t>General Service 50 to 499 kWMSC_Rate_Rider_1Enersource Hydro Mississauga Inc.</t>
  </si>
  <si>
    <t>General Service 500 to 4,999 kWMSC_Rate_Rider_1Enersource Hydro Mississauga Inc.</t>
  </si>
  <si>
    <t>Large UseMSC_Rate_Rider_1Enersource Hydro Mississauga Inc.</t>
  </si>
  <si>
    <t>Street LightingMSC_Rate_Rider_1Enersource Hydro Mississauga Inc.</t>
  </si>
  <si>
    <t>Rate Rider for Tax Changes – effective until April 30, 2012</t>
  </si>
  <si>
    <t>ResidentialMSC_Rate_Rider_1ENWIN Utilities Ltd.</t>
  </si>
  <si>
    <t>General Service Less Than 50 kWMSC_Rate_Rider_1ENWIN Utilities Ltd.</t>
  </si>
  <si>
    <t>General Service 50 to 4,999 kWMSC_Rate_Rider_1ENWIN Utilities Ltd.</t>
  </si>
  <si>
    <t>General Service 3,000 to 4,999 kW - Intermediate UseMSC_Rate_Rider_1ENWIN Utilities Ltd.</t>
  </si>
  <si>
    <t>Large Use - RegularMSC_Rate_Rider_1ENWIN Utilities Ltd.</t>
  </si>
  <si>
    <t>Large Use - RegularRTSR_Line_ConnectionENWIN Utilities Ltd.</t>
  </si>
  <si>
    <t>Large Use - 3TSMSC_Rate_Rider_1ENWIN Utilities Ltd.</t>
  </si>
  <si>
    <t>Large Use - Ford AnnexMSC_Rate_Rider_1ENWIN Utilities Ltd.</t>
  </si>
  <si>
    <t>Street LightingRTSR_NetworkWestario Power Inc.</t>
  </si>
  <si>
    <t>Street LightingRTSR_ConnectionWestario Power Inc.</t>
  </si>
  <si>
    <t>Loss FactorsTLF_Secondary_LT_5000kWBrant County Power Inc.</t>
  </si>
  <si>
    <t>Street LightingMSC_Rate_Rider_1Kitchener-Wilmot Hydro Inc.</t>
  </si>
  <si>
    <t>Street LightingVC_GA_Rate_Rider_kW_2Kitchener-Wilmot Hydro Inc.</t>
  </si>
  <si>
    <t>Street LightingVC_Rate_Rider_2Kitchener-Wilmot Hydro Inc.</t>
  </si>
  <si>
    <t>Street LightingVC_Rate_Rider_3Kitchener-Wilmot Hydro Inc.</t>
  </si>
  <si>
    <t>Embedded DistributorMSC_Rate_Rider_1Kitchener-Wilmot Hydro Inc.</t>
  </si>
  <si>
    <t>Unmetered Scattered LoadVC_Rate_Rider_1ENWIN Utilities Ltd.</t>
  </si>
  <si>
    <t>Unmetered Scattered LoadVC_Rate_Rider_2ENWIN Utilities Ltd.</t>
  </si>
  <si>
    <t>Sentinel LightingVC_Rate_Rider_1ENWIN Utilities Ltd.</t>
  </si>
  <si>
    <t>Sentinel LightingVC_Rate_Rider_2ENWIN Utilities Ltd.</t>
  </si>
  <si>
    <t>RTSR_Line_Connection</t>
  </si>
  <si>
    <t>ResidentialMSC_Rate_Rider_1Erie Thames Powerlines Corporation</t>
  </si>
  <si>
    <t>General Service Less Than 50 kWMSC_Rate_Rider_1Erie Thames Powerlines Corporation</t>
  </si>
  <si>
    <t>General Service 50 to 999 kWMSC_Rate_Rider_1Erie Thames Powerlines Corporation</t>
  </si>
  <si>
    <t>General Service 1,000 to 2,999 kWMSC_Rate_Rider_1Erie Thames Powerlines Corporation</t>
  </si>
  <si>
    <t>General Service 3,000 to 4,999 kWMSC_Rate_Rider_1Erie Thames Powerlines Corporation</t>
  </si>
  <si>
    <t>Large UseMSC_Rate_Rider_1Erie Thames Powerlines Corporation</t>
  </si>
  <si>
    <t>Unmetered Scattered LoadMSC_Rate_Rider_1Erie Thames Powerlines Corporation</t>
  </si>
  <si>
    <t>Sentinel LightingMSC_Rate_Rider_1Erie Thames Powerlines Corporation</t>
  </si>
  <si>
    <t>Street LightingMSC_Rate_Rider_1Erie Thames Powerlines Corporation</t>
  </si>
  <si>
    <t>Embedded DistributorMSC_Rate_Rider_1Erie Thames Powerlines Corporation</t>
  </si>
  <si>
    <t>ResidentialMSC_Rate_Rider_1Espanola Regional Hydro Distribution Corporation</t>
  </si>
  <si>
    <t>General Service Less Than 50 kWMSC_Rate_Rider_1Espanola Regional Hydro Distribution Corporation</t>
  </si>
  <si>
    <t>General Service 50 to 4,999 kWMSC_Rate_Rider_1Espanola Regional Hydro Distribution Corporation</t>
  </si>
  <si>
    <t>Unmetered Scattered LoadMSC_Rate_Rider_1Espanola Regional Hydro Distribution Corporation</t>
  </si>
  <si>
    <t>Sentinel LightingMSC_Rate_Rider_1Espanola Regional Hydro Distribution Corporation</t>
  </si>
  <si>
    <t>Street LightingMSC_Rate_Rider_1Espanola Regional Hydro Distribution Corporation</t>
  </si>
  <si>
    <t>ResidentialMSC_Rate_Rider_1Essex Powerlines Corporation</t>
  </si>
  <si>
    <t>ResidentialVC_Rate_Rider_2Essex Powerlines Corporation</t>
  </si>
  <si>
    <t>Sentinel LightingVC_LV_RateBrant County Power Inc.</t>
  </si>
  <si>
    <t>Sentinel LightingRTSR_NetworkBrant County Power Inc.</t>
  </si>
  <si>
    <t>Sentinel LightingRTSR_ConnectionBrant County Power Inc.</t>
  </si>
  <si>
    <t>Street LightingMSCBrant County Power Inc.</t>
  </si>
  <si>
    <t>Street LightingVCBrant County Power Inc.</t>
  </si>
  <si>
    <t>Street LightingVC_LV_RateBrant County Power Inc.</t>
  </si>
  <si>
    <t>Street LightingRTSR_NetworkBrant County Power Inc.</t>
  </si>
  <si>
    <t>Street LightingRTSR_ConnectionBrant County Power Inc.</t>
  </si>
  <si>
    <t>Loss FactorsTLF_Secondary_LT_5000kWE.L.K. Energy Inc.</t>
  </si>
  <si>
    <t>Loss FactorsTLF_Primary_LT_5000kWE.L.K. Energy Inc.</t>
  </si>
  <si>
    <t>ResidentialMSCE.L.K. Energy Inc.</t>
  </si>
  <si>
    <t>ResidentialSM_Rate_AdderE.L.K. Energy Inc.</t>
  </si>
  <si>
    <t>ResidentialVCE.L.K. Energy Inc.</t>
  </si>
  <si>
    <t>ResidentialVC_LV_RateE.L.K. Energy Inc.</t>
  </si>
  <si>
    <t>ResidentialVC_Rate_Rider_1E.L.K. Energy Inc.</t>
  </si>
  <si>
    <t>ResidentialRTSR_NetworkE.L.K. Energy Inc.</t>
  </si>
  <si>
    <t>ResidentialRTSR_ConnectionE.L.K. Energy Inc.</t>
  </si>
  <si>
    <t>General Service Less Than 50 kWMSCE.L.K. Energy Inc.</t>
  </si>
  <si>
    <t>General Service Less Than 50 kWSM_Rate_AdderE.L.K. Energy Inc.</t>
  </si>
  <si>
    <t>General Service Less Than 50 kWVCE.L.K. Energy Inc.</t>
  </si>
  <si>
    <t>General Service Less Than 50 kWVC_LV_RateE.L.K. Energy Inc.</t>
  </si>
  <si>
    <t>General Service Less Than 50 kWVC_Rate_Rider_1E.L.K. Energy Inc.</t>
  </si>
  <si>
    <t>General Service Less Than 50 kWRTSR_NetworkE.L.K. Energy Inc.</t>
  </si>
  <si>
    <t>General Service Less Than 50 kWRTSR_ConnectionE.L.K. Energy Inc.</t>
  </si>
  <si>
    <t>General Service Equal To Or Greater Than 1,500 kWVCTillsonburg Hydro Inc.</t>
  </si>
  <si>
    <t>General Service Less Than 50 kWRTSR_ConnectionHydro Hawkesbury Inc.</t>
  </si>
  <si>
    <t>General Service 50 to 4,999 kWMSCHydro Hawkesbury Inc.</t>
  </si>
  <si>
    <t>General Service 50 to 4,999 kWSM_Rate_AdderHydro Hawkesbury Inc.</t>
  </si>
  <si>
    <t>General Service 50 to 4,999 kWMSC_Rate_Rider_1Hydro Hawkesbury Inc.</t>
  </si>
  <si>
    <t>General Service 50 to 4,999 kWVCHydro Hawkesbury Inc.</t>
  </si>
  <si>
    <t>General Service 50 to 4,999 kWVC_LV_RateHydro Hawkesbury Inc.</t>
  </si>
  <si>
    <t>General Service 50 to 4,999 kWVC_Rate_Rider_1Hydro Hawkesbury Inc.</t>
  </si>
  <si>
    <t>General Service 50 to 4,999 kWRTSR_NetworkHydro Hawkesbury Inc.</t>
  </si>
  <si>
    <t>ResidentialVCTillsonburg Hydro Inc.</t>
  </si>
  <si>
    <t>ResidentialVC_Rate_Rider_1Tillsonburg Hydro Inc.</t>
  </si>
  <si>
    <t>General Service Equal To Or Greater Than 1,500 kWVC_Rate_Rider_1Tillsonburg Hydro Inc.</t>
  </si>
  <si>
    <t>General Service Equal To Or Greater Than 1,500 kWVC_GA_Rate_Rider_kW_1Tillsonburg Hydro Inc.</t>
  </si>
  <si>
    <t>Unmetered Scattered LoadMSCTillsonburg Hydro Inc.</t>
  </si>
  <si>
    <t>Unmetered Scattered LoadVCTillsonburg Hydro Inc.</t>
  </si>
  <si>
    <t>Unmetered Scattered LoadVC_Rate_Rider_1Tillsonburg Hydro Inc.</t>
  </si>
  <si>
    <t>Unmetered Scattered LoadVC_GA_Rate_Rider_kWh_1Tillsonburg Hydro Inc.</t>
  </si>
  <si>
    <t>Unmetered Scattered LoadRTSR_NetworkTillsonburg Hydro Inc.</t>
  </si>
  <si>
    <t>Unmetered Scattered LoadRTSR_ConnectionTillsonburg Hydro Inc.</t>
  </si>
  <si>
    <t>Sentinel LightingMSCTillsonburg Hydro Inc.</t>
  </si>
  <si>
    <t>Sentinel LightingVCTillsonburg Hydro Inc.</t>
  </si>
  <si>
    <t>Sentinel LightingVC_Rate_Rider_1Tillsonburg Hydro Inc.</t>
  </si>
  <si>
    <t>Sentinel LightingRTSR_NetworkTillsonburg Hydro Inc.</t>
  </si>
  <si>
    <t>Sentinel LightingRTSR_ConnectionTillsonburg Hydro Inc.</t>
  </si>
  <si>
    <t>Street LightingMSCTillsonburg Hydro Inc.</t>
  </si>
  <si>
    <t>Street LightingVCTillsonburg Hydro Inc.</t>
  </si>
  <si>
    <t>Street LightingVC_Rate_Rider_1Tillsonburg Hydro Inc.</t>
  </si>
  <si>
    <t>Street LightingVC_GA_Rate_Rider_kW_1Tillsonburg Hydro Inc.</t>
  </si>
  <si>
    <t>Street LightingRTSR_NetworkTillsonburg Hydro Inc.</t>
  </si>
  <si>
    <t>Street LightingRTSR_ConnectionTillsonburg Hydro Inc.</t>
  </si>
  <si>
    <t>Loss FactorsTLF_Secondary_LT_5000kWVeridian Connections Inc.</t>
  </si>
  <si>
    <t>Loss FactorsTLF_Secondary_GT_5000kWVeridian Connections Inc.</t>
  </si>
  <si>
    <t>Loss FactorsTLF_Primary_LT_5000kWVeridian Connections Inc.</t>
  </si>
  <si>
    <t>Loss FactorsTLF_Primary_GT_5000kWVeridian Connections Inc.</t>
  </si>
  <si>
    <t>ResidentialMSCVeridian Connections Inc.</t>
  </si>
  <si>
    <t>ResidentialSM_Rate_AdderVeridian Connections Inc.</t>
  </si>
  <si>
    <t>ResidentialMSC_Rate_Rider_1Veridian Connections Inc.</t>
  </si>
  <si>
    <t>ResidentialVCVeridian Connections Inc.</t>
  </si>
  <si>
    <t>ResidentialVC_LV_RateVeridian Connections Inc.</t>
  </si>
  <si>
    <t>ResidentialVC_Rate_Rider_1Veridian Connections Inc.</t>
  </si>
  <si>
    <t>ResidentialRTSR_NetworkVeridian Connections Inc.</t>
  </si>
  <si>
    <t>ResidentialRTSR_ConnectionVeridian Connections Inc.</t>
  </si>
  <si>
    <t>General Service Less Than 50 kWMSCVeridian Connections Inc.</t>
  </si>
  <si>
    <t>General Service Less Than 50 kWSM_Rate_AdderVeridian Connections Inc.</t>
  </si>
  <si>
    <t>General Service Less Than 50 kWMSC_Rate_Rider_1Veridian Connections Inc.</t>
  </si>
  <si>
    <t>General Service Less Than 50 kWVC_LV_RateInnisfil Hydro Distribution Systems Limited</t>
  </si>
  <si>
    <t>Sentinel LightingVC_LV_RateErie Thames Powerlines Corporation</t>
  </si>
  <si>
    <t>Sentinel LightingVC_Rate_Rider_1Erie Thames Powerlines Corporation</t>
  </si>
  <si>
    <t>Sentinel LightingVC_Rate_Rider_2Erie Thames Powerlines Corporation</t>
  </si>
  <si>
    <t>Sentinel LightingRTSR_NetworkErie Thames Powerlines Corporation</t>
  </si>
  <si>
    <t>Sentinel LightingRTSR_ConnectionErie Thames Powerlines Corporation</t>
  </si>
  <si>
    <t>Street LightingMSCErie Thames Powerlines Corporation</t>
  </si>
  <si>
    <t>Street LightingVCErie Thames Powerlines Corporation</t>
  </si>
  <si>
    <t>Street LightingVC_LV_RateErie Thames Powerlines Corporation</t>
  </si>
  <si>
    <t>Embedded DistributorVC_GA_Rate_Rider_kW_1Erie Thames Powerlines Corporation</t>
  </si>
  <si>
    <t>Embedded DistributorVC_Rate_Rider_1Erie Thames Powerlines Corporation</t>
  </si>
  <si>
    <t>Embedded DistributorVC_Rate_Rider_2Erie Thames Powerlines Corporation</t>
  </si>
  <si>
    <t>Embedded DistributorRTSR_NetworkErie Thames Powerlines Corporation</t>
  </si>
  <si>
    <t>Embedded DistributorRTSR_ConnectionErie Thames Powerlines Corporation</t>
  </si>
  <si>
    <t>Loss FactorsTLF_Secondary_LT_5000kWEspanola Regional Hydro Distribution Corporation</t>
  </si>
  <si>
    <t>Loss FactorsTLF_Primary_LT_5000kWEspanola Regional Hydro Distribution Corporation</t>
  </si>
  <si>
    <t>ResidentialMSCEspanola Regional Hydro Distribution Corporation</t>
  </si>
  <si>
    <t>ResidentialSM_Rate_AdderEspanola Regional Hydro Distribution Corporation</t>
  </si>
  <si>
    <t>ResidentialVCEspanola Regional Hydro Distribution Corporation</t>
  </si>
  <si>
    <t>ResidentialVC_LV_RateEspanola Regional Hydro Distribution Corporation</t>
  </si>
  <si>
    <t>ResidentialRTSR_NetworkEspanola Regional Hydro Distribution Corporation</t>
  </si>
  <si>
    <t>ResidentialRTSR_ConnectionEspanola Regional Hydro Distribution Corporation</t>
  </si>
  <si>
    <t>General Service 50 to 4,999 kWMSCEspanola Regional Hydro Distribution Corporation</t>
  </si>
  <si>
    <t>General Service 50 to 4,999 kWSM_Rate_AdderEspanola Regional Hydro Distribution Corporation</t>
  </si>
  <si>
    <t>General Service 50 to 4,999 kWVCEspanola Regional Hydro Distribution Corporation</t>
  </si>
  <si>
    <t>General Service 50 to 4,999 kWVC_LV_RateEspanola Regional Hydro Distribution Corporation</t>
  </si>
  <si>
    <t>General Service 50 to 4,999 kWRTSR_NetworkEspanola Regional Hydro Distribution Corporation</t>
  </si>
  <si>
    <t>General Service 50 to 4,999 kWRTSR_ConnectionEspanola Regional Hydro Distribution Corporation</t>
  </si>
  <si>
    <t>Street LightingMSCEspanola Regional Hydro Distribution Corporation</t>
  </si>
  <si>
    <t>General Service 1,000 to 4,999 kWRTSR_Network_IntervalHalton Hills Hydro Inc.</t>
  </si>
  <si>
    <t>General Service 1,000 to 4,999 kWRTSR_Connection_IntervalHalton Hills Hydro Inc.</t>
  </si>
  <si>
    <t>Sentinel LightingVC_Rate_Rider_2Halton Hills Hydro Inc.</t>
  </si>
  <si>
    <t>General Service 500 to 4,999 kWRTSR_Network_IntervalEnersource Hydro Mississauga Inc.</t>
  </si>
  <si>
    <t>General Service 500 to 4,999 kWRTSR_Connection_IntervalEnersource Hydro Mississauga Inc.</t>
  </si>
  <si>
    <t>Residential Urban Year-RoundSM_Rate_AdderVeridian Connections Inc. - Gravenhurst</t>
  </si>
  <si>
    <t>Street LightingVCOshawa PUC Networks Inc.</t>
  </si>
  <si>
    <t>Street LightingRTSR_NetworkOshawa PUC Networks Inc.</t>
  </si>
  <si>
    <t>Street LightingRTSR_ConnectionOshawa PUC Networks Inc.</t>
  </si>
  <si>
    <t>Loss FactorsTLF_Secondary_LT_5000kWPeterborough Distribution Incorporated</t>
  </si>
  <si>
    <t>Loss FactorsTLF_Secondary_GT_5000kWPeterborough Distribution Incorporated</t>
  </si>
  <si>
    <t>Loss FactorsTLF_Primary_LT_5000kWPeterborough Distribution Incorporated</t>
  </si>
  <si>
    <t>Loss FactorsTLF_Primary_GT_5000kWPeterborough Distribution Incorporated</t>
  </si>
  <si>
    <t>ResidentialMSCPeterborough Distribution Incorporated</t>
  </si>
  <si>
    <t>ResidentialSM_Rate_AdderPeterborough Distribution Incorporated</t>
  </si>
  <si>
    <t>ResidentialVCPeterborough Distribution Incorporated</t>
  </si>
  <si>
    <t>ResidentialVC_LV_RatePeterborough Distribution Incorporated</t>
  </si>
  <si>
    <t>ResidentialRTSR_NetworkPeterborough Distribution Incorporated</t>
  </si>
  <si>
    <t>ResidentialRTSR_ConnectionPeterborough Distribution Incorporated</t>
  </si>
  <si>
    <t>General Service Less Than 50 kWMSCPeterborough Distribution Incorporated</t>
  </si>
  <si>
    <t>General Service Less Than 50 kWSM_Rate_AdderPeterborough Distribution Incorporated</t>
  </si>
  <si>
    <t>General Service Less Than 50 kWVCPeterborough Distribution Incorporated</t>
  </si>
  <si>
    <t>General Service Less Than 50 kWVC_LV_RatePeterborough Distribution Incorporated</t>
  </si>
  <si>
    <t>General Service Less Than 50 kWRTSR_NetworkPeterborough Distribution Incorporated</t>
  </si>
  <si>
    <t>General Service Less Than 50 kWRTSR_ConnectionPeterborough Distribution Incorporated</t>
  </si>
  <si>
    <t>General Service 50 to 4,999 kWMSCPeterborough Distribution Incorporated</t>
  </si>
  <si>
    <t>Loss FactorsTLF_Secondary_LT_5000kWEssex Powerlines Corporation</t>
  </si>
  <si>
    <t>Loss FactorsTLF_Primary_LT_5000kWEssex Powerlines Corporation</t>
  </si>
  <si>
    <t>ResidentialMSCEssex Powerlines Corporation</t>
  </si>
  <si>
    <t>ResidentialSM_Rate_AdderEssex Powerlines Corporation</t>
  </si>
  <si>
    <t>ResidentialVCEssex Powerlines Corporation</t>
  </si>
  <si>
    <t>ResidentialVC_LV_RateEssex Powerlines Corporation</t>
  </si>
  <si>
    <t>ResidentialVC_GA_Rate_Rider_kWh_1Essex Powerlines Corporation</t>
  </si>
  <si>
    <t>ResidentialVC_Rate_Rider_1Essex Powerlines Corporation</t>
  </si>
  <si>
    <t>ResidentialRTSR_NetworkEssex Powerlines Corporation</t>
  </si>
  <si>
    <t>ResidentialRTSR_ConnectionEssex Powerlines Corporation</t>
  </si>
  <si>
    <t>General Service Less Than 50 kWMSCEssex Powerlines Corporation</t>
  </si>
  <si>
    <t>General Service Less Than 50 kWSM_Rate_AdderEssex Powerlines Corporation</t>
  </si>
  <si>
    <t>General Service Less Than 50 kWVCEssex Powerlines Corporation</t>
  </si>
  <si>
    <t>General Service Less Than 50 kWVC_LV_RateEssex Powerlines Corporation</t>
  </si>
  <si>
    <t>General Service Less Than 50 kWVC_GA_Rate_Rider_kWh_1Essex Powerlines Corporation</t>
  </si>
  <si>
    <t>General Service Less Than 50 kWVC_Rate_Rider_1Essex Powerlines Corporation</t>
  </si>
  <si>
    <t>General Service Less Than 50 kWRTSR_NetworkEssex Powerlines Corporation</t>
  </si>
  <si>
    <t>General Service Less Than 50 kWRTSR_ConnectionEssex Powerlines Corporation</t>
  </si>
  <si>
    <t>General Service 50 to 2,999 kWMSCEssex Powerlines Corporation</t>
  </si>
  <si>
    <t>General Service 50 to 2,999 kWSM_Rate_AdderEssex Powerlines Corporation</t>
  </si>
  <si>
    <t>General Service 50 to 2,999 kWVCEssex Powerlines Corporation</t>
  </si>
  <si>
    <t>General Service 50 to 2,999 kWVC_LV_RateEssex Powerlines Corporation</t>
  </si>
  <si>
    <t>General Service 3,000 to 4,999 kWVC_LV_RateEssex Powerlines Corporation</t>
  </si>
  <si>
    <t>General Service 3,000 to 4,999 kWVC_GA_Rate_Rider_kW_1Essex Powerlines Corporation</t>
  </si>
  <si>
    <t>General Service 3,000 to 4,999 kWVC_Rate_Rider_1Essex Powerlines Corporation</t>
  </si>
  <si>
    <t>General Service 3,000 to 4,999 kWRTSR_NetworkEssex Powerlines Corporation</t>
  </si>
  <si>
    <t>Loss FactorsTLF_Primary_GT_5000kWPowerStream Inc. - South</t>
  </si>
  <si>
    <t>ResidentialMSCPowerStream Inc. - South</t>
  </si>
  <si>
    <t>ResidentialMSC_Rate_Rider_1PowerStream Inc. - South</t>
  </si>
  <si>
    <t>ResidentialMSC_Rate_Rider_2PowerStream Inc. - South</t>
  </si>
  <si>
    <t>ResidentialVCPowerStream Inc. - South</t>
  </si>
  <si>
    <t>ResidentialVC_LV_RatePowerStream Inc. - South</t>
  </si>
  <si>
    <t>ResidentialVC_Rate_Rider_1PowerStream Inc. - South</t>
  </si>
  <si>
    <t>ResidentialVC_Rate_Rider_2PowerStream Inc. - South</t>
  </si>
  <si>
    <t>ResidentialRTSR_NetworkPowerStream Inc. - South</t>
  </si>
  <si>
    <t>ResidentialRTSR_ConnectionPowerStream Inc. - South</t>
  </si>
  <si>
    <t>General Service Less Than 50 kWMSCPowerStream Inc. - South</t>
  </si>
  <si>
    <t>General Service Less Than 50 kWMSC_Rate_Rider_1PowerStream Inc. - South</t>
  </si>
  <si>
    <t>General Service Less Than 50 kWMSC_Rate_Rider_2PowerStream Inc. - South</t>
  </si>
  <si>
    <t>General Service Less Than 50 kWVCPowerStream Inc. - South</t>
  </si>
  <si>
    <t>General Service Less Than 50 kWVC_LV_RatePowerStream Inc. - South</t>
  </si>
  <si>
    <t>General Service Less Than 50 kWVC_Rate_Rider_1PowerStream Inc. - South</t>
  </si>
  <si>
    <t>General Service Less Than 50 kWVC_Rate_Rider_2PowerStream Inc. - South</t>
  </si>
  <si>
    <t>General Service Less Than 50 kWRTSR_NetworkPowerStream Inc. - South</t>
  </si>
  <si>
    <t>General Service Less Than 50 kWRTSR_ConnectionPowerStream Inc. - South</t>
  </si>
  <si>
    <t>General Service 50 to 4,999 kWMSCPowerStream Inc. - South</t>
  </si>
  <si>
    <t>General Service 50 to 4,999 kWVCPowerStream Inc. - South</t>
  </si>
  <si>
    <t>General Service 50 to 4,999 kWVC_LV_RatePowerStream Inc. - South</t>
  </si>
  <si>
    <t>General Service 50 to 4,999 kWVC_Rate_Rider_1PowerStream Inc. - South</t>
  </si>
  <si>
    <t>General Service 50 to 4,999 kWVC_Rate_Rider_2PowerStream Inc. - South</t>
  </si>
  <si>
    <t>General Service 50 to 4,999 kWRTSR_NetworkPowerStream Inc. - South</t>
  </si>
  <si>
    <t>General Service 50 to 4,999 kWRTSR_ConnectionPowerStream Inc. - South</t>
  </si>
  <si>
    <t>Large UseMSCPowerStream Inc. - South</t>
  </si>
  <si>
    <t>Large UseVCPowerStream Inc. - South</t>
  </si>
  <si>
    <t>Large UseVC_LV_RatePowerStream Inc. - South</t>
  </si>
  <si>
    <t>Large UseVC_Rate_Rider_1PowerStream Inc. - South</t>
  </si>
  <si>
    <t>Large UseRTSR_NetworkPowerStream Inc. - South</t>
  </si>
  <si>
    <t>Large UseRTSR_ConnectionPowerStream Inc. - South</t>
  </si>
  <si>
    <t>Unmetered Scattered LoadMSCPowerStream Inc. - South</t>
  </si>
  <si>
    <t>General Service 50 to 999 kWRTSR_Connection_IntervalChatham-Kent Hydro Inc.</t>
  </si>
  <si>
    <t>General Service 1,000 to 4,999 kWMSCChatham-Kent Hydro Inc.</t>
  </si>
  <si>
    <t>General Service 1,000 to 4,999 kWSM_Rate_AdderChatham-Kent Hydro Inc.</t>
  </si>
  <si>
    <t>General Service 1,000 to 4,999 kWMSC_Rate_Rider_1Chatham-Kent Hydro Inc.</t>
  </si>
  <si>
    <t>General Service 1,000 to 4,999 kWMSC_Rate_Rider_2Chatham-Kent Hydro Inc.</t>
  </si>
  <si>
    <t>General Service 1,000 to 4,999 kWVCChatham-Kent Hydro Inc.</t>
  </si>
  <si>
    <t>General Service 1,000 to 4,999 kWVC_LV_RateChatham-Kent Hydro Inc.</t>
  </si>
  <si>
    <t>General Service 1,000 to 4,999 kWVC_GA_Rate_Rider_kW_1Chatham-Kent Hydro Inc.</t>
  </si>
  <si>
    <t>General Service 1,000 to 4,999 kWVC_Rate_Rider_1Chatham-Kent Hydro Inc.</t>
  </si>
  <si>
    <t>General Service 1,000 to 4,999 kWRTSR_NetworkChatham-Kent Hydro Inc.</t>
  </si>
  <si>
    <t>General Service 1,000 to 4,999 kWRTSR_ConnectionChatham-Kent Hydro Inc.</t>
  </si>
  <si>
    <t>Intermediate With Self GenerationMSCChatham-Kent Hydro Inc.</t>
  </si>
  <si>
    <t>Intermediate With Self GenerationSM_Rate_AdderChatham-Kent Hydro Inc.</t>
  </si>
  <si>
    <t>Intermediate With Self GenerationMSC_Rate_Rider_1Chatham-Kent Hydro Inc.</t>
  </si>
  <si>
    <t>Intermediate With Self GenerationMSC_Rate_Rider_2Chatham-Kent Hydro Inc.</t>
  </si>
  <si>
    <t>Intermediate With Self GenerationVCChatham-Kent Hydro Inc.</t>
  </si>
  <si>
    <t>Intermediate With Self GenerationVC_LV_RateChatham-Kent Hydro Inc.</t>
  </si>
  <si>
    <t>Intermediate With Self GenerationVC_GA_Rate_Rider_kW_1Chatham-Kent Hydro Inc.</t>
  </si>
  <si>
    <t>Intermediate With Self GenerationVC_Rate_Rider_1Chatham-Kent Hydro Inc.</t>
  </si>
  <si>
    <t>Intermediate With Self GenerationRTSR_NetworkChatham-Kent Hydro Inc.</t>
  </si>
  <si>
    <t>Intermediate With Self GenerationRTSR_ConnectionChatham-Kent Hydro Inc.</t>
  </si>
  <si>
    <t>Unmetered Scattered LoadMSCChatham-Kent Hydro Inc.</t>
  </si>
  <si>
    <t>Unmetered Scattered LoadMSC_Rate_Rider_1Chatham-Kent Hydro Inc.</t>
  </si>
  <si>
    <t>Unmetered Scattered LoadVCChatham-Kent Hydro Inc.</t>
  </si>
  <si>
    <t>Unmetered Scattered LoadVC_LV_RateChatham-Kent Hydro Inc.</t>
  </si>
  <si>
    <t>ResidentialVC_Rate_Rider_1PUC Distribution Inc.</t>
  </si>
  <si>
    <t>ResidentialVC_Rate_Rider_2PUC Distribution Inc.</t>
  </si>
  <si>
    <t>ResidentialRTSR_NetworkPUC Distribution Inc.</t>
  </si>
  <si>
    <t>General Service Less Than 50 kWMSCPUC Distribution Inc.</t>
  </si>
  <si>
    <t>General Service 50 to 1,499 kWMSCHydro Ottawa Limited</t>
  </si>
  <si>
    <t>General Service 50 to 1,499 kWSM_Rate_AdderHydro Ottawa Limited</t>
  </si>
  <si>
    <t>General Service 50 to 1,499 kWVCHydro Ottawa Limited</t>
  </si>
  <si>
    <t>General Service 50 to 1,499 kWVC_LV_RateHydro Ottawa Limited</t>
  </si>
  <si>
    <t>General Service 50 to 1,499 kWVC_Rate_Rider_1Hydro Ottawa Limited</t>
  </si>
  <si>
    <t>General Service 50 to 1,499 kWRTSR_NetworkHydro Ottawa Limited</t>
  </si>
  <si>
    <t>General Service 50 to 1,499 kWRTSR_ConnectionHydro Ottawa Limited</t>
  </si>
  <si>
    <t>General Service 1,500 to 4,999 kWMSCHydro Ottawa Limited</t>
  </si>
  <si>
    <t>General Service 1,500 to 4,999 kWSM_Rate_AdderHydro Ottawa Limited</t>
  </si>
  <si>
    <t>General Service 1,500 to 4,999 kWVCHydro Ottawa Limited</t>
  </si>
  <si>
    <t>General Service 1,500 to 4,999 kWVC_LV_RateHydro Ottawa Limited</t>
  </si>
  <si>
    <t>General Service Less Than 50 kWRTSR_NetworkPUC Distribution Inc.</t>
  </si>
  <si>
    <t>General Service 50 to 4,999 kWMSCPUC Distribution Inc.</t>
  </si>
  <si>
    <t>General Service 50 to 4,999 kWSM_Rate_AdderPUC Distribution Inc.</t>
  </si>
  <si>
    <t>General Service 50 to 4,999 kWVCPUC Distribution Inc.</t>
  </si>
  <si>
    <t>General Service 50 to 4,999 kWVC_Rate_Rider_1PUC Distribution Inc.</t>
  </si>
  <si>
    <t>General Service 50 to 4,999 kWVC_Rate_Rider_2PUC Distribution Inc.</t>
  </si>
  <si>
    <t>General Service 50 to 4,999 kWRTSR_NetworkPUC Distribution Inc.</t>
  </si>
  <si>
    <t>General Service 50 to 4,999 kWRTSR_Network_IntervalPUC Distribution Inc.</t>
  </si>
  <si>
    <t>Unmetered Scattered LoadMSCPUC Distribution Inc.</t>
  </si>
  <si>
    <t>Unmetered Scattered LoadVCPUC Distribution Inc.</t>
  </si>
  <si>
    <t>Unmetered Scattered LoadVC_Rate_Rider_1PUC Distribution Inc.</t>
  </si>
  <si>
    <t>Unmetered Scattered LoadVC_Rate_Rider_2PUC Distribution Inc.</t>
  </si>
  <si>
    <t>Unmetered Scattered LoadRTSR_NetworkPUC Distribution Inc.</t>
  </si>
  <si>
    <t>Sentinel LightingMSCPUC Distribution Inc.</t>
  </si>
  <si>
    <t>Sentinel LightingVCPUC Distribution Inc.</t>
  </si>
  <si>
    <t>Sentinel LightingVC_Rate_Rider_1PUC Distribution Inc.</t>
  </si>
  <si>
    <t>Sentinel LightingVC_Rate_Rider_2PUC Distribution Inc.</t>
  </si>
  <si>
    <t>Sentinel LightingRTSR_NetworkPUC Distribution Inc.</t>
  </si>
  <si>
    <t>Street LightingMSCPUC Distribution Inc.</t>
  </si>
  <si>
    <t>Street LightingVCPUC Distribution Inc.</t>
  </si>
  <si>
    <t>Street LightingVC_Rate_Rider_1PUC Distribution Inc.</t>
  </si>
  <si>
    <t>Street LightingVC_Rate_Rider_2PUC Distribution Inc.</t>
  </si>
  <si>
    <t>Street LightingRTSR_NetworkPUC Distribution Inc.</t>
  </si>
  <si>
    <t>Loss FactorsTLF_Secondary_LT_5000kWNiagara-on-the-Lake Hydro Inc.</t>
  </si>
  <si>
    <t>Loss FactorsTLF_Secondary_GT_5000kWNiagara-on-the-Lake Hydro Inc.</t>
  </si>
  <si>
    <t>Loss FactorsTLF_Primary_LT_5000kWNiagara-on-the-Lake Hydro Inc.</t>
  </si>
  <si>
    <t>Loss FactorsTLF_Primary_GT_5000kWNiagara-on-the-Lake Hydro Inc.</t>
  </si>
  <si>
    <t>ResidentialMSCNiagara-on-the-Lake Hydro Inc.</t>
  </si>
  <si>
    <t>ResidentialSM_Rate_AdderNiagara-on-the-Lake Hydro Inc.</t>
  </si>
  <si>
    <t>ResidentialVCNiagara-on-the-Lake Hydro Inc.</t>
  </si>
  <si>
    <t>Standby PowerVC_Rate_Rider_1Hydro Ottawa Limited</t>
  </si>
  <si>
    <t>Standby PowerVC_Rate_Rider_2Hydro Ottawa Limited</t>
  </si>
  <si>
    <t>Standby PowerVC_Rate_Rider_3Hydro Ottawa Limited</t>
  </si>
  <si>
    <t>Street LightingMSC_Rate_Rider_1Peterborough Distribution Incorporated</t>
  </si>
  <si>
    <t>Sentinel LightingRTSR_ConnectionHydro Ottawa Limited</t>
  </si>
  <si>
    <t>General Service 50 to 4,999 kWMSCE.L.K. Energy Inc.</t>
  </si>
  <si>
    <t>General Service 50 to 4,999 kWSM_Rate_AdderE.L.K. Energy Inc.</t>
  </si>
  <si>
    <t>General Service 50 to 4,999 kWVCE.L.K. Energy Inc.</t>
  </si>
  <si>
    <t>General Service 50 to 4,999 kWVC_LV_RateE.L.K. Energy Inc.</t>
  </si>
  <si>
    <t>General Service 50 to 4,999 kWVC_Rate_Rider_1E.L.K. Energy Inc.</t>
  </si>
  <si>
    <t>General Service 50 to 4,999 kWRTSR_NetworkE.L.K. Energy Inc.</t>
  </si>
  <si>
    <t>General Service 50 to 4,999 kWRTSR_ConnectionE.L.K. Energy Inc.</t>
  </si>
  <si>
    <t>General Service 50 to 4,999 kW - Time of UseMSCE.L.K. Energy Inc.</t>
  </si>
  <si>
    <t>General Service 50 to 4,999 kW - Time of UseSM_Rate_AdderE.L.K. Energy Inc.</t>
  </si>
  <si>
    <t>Unmetered Scattered LoadVC_GA_Rate_Rider_kWh_1Niagara-on-the-Lake Hydro Inc.</t>
  </si>
  <si>
    <t>Unmetered Scattered LoadVC_Rate_Rider_1Niagara-on-the-Lake Hydro Inc.</t>
  </si>
  <si>
    <t>Unmetered Scattered LoadVC_Rate_Rider_2Niagara-on-the-Lake Hydro Inc.</t>
  </si>
  <si>
    <t>Unmetered Scattered LoadRTSR_NetworkNiagara-on-the-Lake Hydro Inc.</t>
  </si>
  <si>
    <t>Unmetered Scattered LoadRTSR_ConnectionNiagara-on-the-Lake Hydro Inc.</t>
  </si>
  <si>
    <t>ResidentialRTSR_ConnectionCooperative Hydro Embrun Inc.</t>
  </si>
  <si>
    <t>General Service Less Than 50 kWMSCCooperative Hydro Embrun Inc.</t>
  </si>
  <si>
    <t>General Service Less Than 50 kWSM_Rate_AdderCooperative Hydro Embrun Inc.</t>
  </si>
  <si>
    <t>General Service Less Than 50 kWVCCooperative Hydro Embrun Inc.</t>
  </si>
  <si>
    <t>Street LightingVC_Rate_Rider_1Niagara-on-the-Lake Hydro Inc.</t>
  </si>
  <si>
    <t>Street LightingVC_Rate_Rider_2Niagara-on-the-Lake Hydro Inc.</t>
  </si>
  <si>
    <t>Street LightingRTSR_NetworkNiagara-on-the-Lake Hydro Inc.</t>
  </si>
  <si>
    <t>Street LightingRTSR_ConnectionNiagara-on-the-Lake Hydro Inc.</t>
  </si>
  <si>
    <t>Loss FactorsTLF_Secondary_LT_5000kWNorth Bay Hydro Distribution Limited</t>
  </si>
  <si>
    <t>Loss FactorsTLF_Primary_LT_5000kWNorth Bay Hydro Distribution Limited</t>
  </si>
  <si>
    <t>ResidentialMSCNorth Bay Hydro Distribution Limited</t>
  </si>
  <si>
    <t>ResidentialSM_Rate_AdderNorth Bay Hydro Distribution Limited</t>
  </si>
  <si>
    <t>ResidentialMSC_Rate_Rider_1North Bay Hydro Distribution Limited</t>
  </si>
  <si>
    <t>ResidentialVCFort Frances Power Corporation</t>
  </si>
  <si>
    <t>ResidentialRTSR_NetworkFort Frances Power Corporation</t>
  </si>
  <si>
    <t>ResidentialRTSR_ConnectionFort Frances Power Corporation</t>
  </si>
  <si>
    <t>General Service Less Than 50 kWMSCFort Frances Power Corporation</t>
  </si>
  <si>
    <t>General Service Less Than 50 kWSM_Rate_AdderFort Frances Power Corporation</t>
  </si>
  <si>
    <t>General Service Less Than 50 kWVCFort Frances Power Corporation</t>
  </si>
  <si>
    <t>General Service Less Than 50 kWRTSR_NetworkFort Frances Power Corporation</t>
  </si>
  <si>
    <t>General Service Less Than 50 kWRTSR_ConnectionFort Frances Power Corporation</t>
  </si>
  <si>
    <t>General Service 50 to 4,999 kWMSCFort Frances Power Corporation</t>
  </si>
  <si>
    <t>General Service 50 to 4,999 kWSM_Rate_AdderFort Frances Power Corporation</t>
  </si>
  <si>
    <t>General Service 50 to 4,999 kWVCFort Frances Power Corporation</t>
  </si>
  <si>
    <t>General Service 50 to 4,999 kWRTSR_NetworkFort Frances Power Corporation</t>
  </si>
  <si>
    <t>Street LightingMSCNiagara-on-the-Lake Hydro Inc.</t>
  </si>
  <si>
    <t>Street LightingVCNiagara-on-the-Lake Hydro Inc.</t>
  </si>
  <si>
    <t>Street LightingVC_GA_Rate_Rider_kW_1Niagara-on-the-Lake Hydro Inc.</t>
  </si>
  <si>
    <t>Street LightingRTSR_ConnectionFort Frances Power Corporation</t>
  </si>
  <si>
    <t>Loss FactorsTLF_Secondary_LT_5000kWGrimsby Power Inc.</t>
  </si>
  <si>
    <t>Loss FactorsTLF_Primary_LT_5000kWGrimsby Power Inc.</t>
  </si>
  <si>
    <t>ResidentialMSCGrimsby Power Inc.</t>
  </si>
  <si>
    <t>ResidentialSM_Rate_AdderGrimsby Power Inc.</t>
  </si>
  <si>
    <t>ResidentialVCGrimsby Power Inc.</t>
  </si>
  <si>
    <t>General Service Less Than 50 kWMSCEnersource Hydro Mississauga Inc.</t>
  </si>
  <si>
    <t>Street LightingRTSR_NetworkCambridge and North Dumfries Hydro Inc.</t>
  </si>
  <si>
    <t>Street LightingRTSR_ConnectionCambridge and North Dumfries Hydro Inc.</t>
  </si>
  <si>
    <t>Embedded DistributorVC_Rate_Rider_1Cambridge and North Dumfries Hydro Inc.</t>
  </si>
  <si>
    <t>Embedded DistributorVC_Rate_Rider_2Cambridge and North Dumfries Hydro Inc.</t>
  </si>
  <si>
    <t>Embedded DistributorRTSR_NetworkCambridge and North Dumfries Hydro Inc.</t>
  </si>
  <si>
    <t>Embedded DistributorRTSR_ConnectionCambridge and North Dumfries Hydro Inc.</t>
  </si>
  <si>
    <t>Loss FactorsTLF_Secondary_LT_5000kWCanadian Niagara Power Inc. - Port Colborne Hydro Inc.</t>
  </si>
  <si>
    <t>Loss FactorsTLF_Primary_LT_5000kWCanadian Niagara Power Inc. - Port Colborne Hydro Inc.</t>
  </si>
  <si>
    <t>ResidentialMSCCanadian Niagara Power Inc. - Port Colborne Hydro Inc.</t>
  </si>
  <si>
    <t>ResidentialSM_Rate_AdderCanadian Niagara Power Inc. - Port Colborne Hydro Inc.</t>
  </si>
  <si>
    <t>ResidentialMSC_Rate_Rider_1Canadian Niagara Power Inc. - Port Colborne Hydro Inc.</t>
  </si>
  <si>
    <t>ResidentialVCCanadian Niagara Power Inc. - Port Colborne Hydro Inc.</t>
  </si>
  <si>
    <t>ResidentialVC_LV_RateCanadian Niagara Power Inc. - Port Colborne Hydro Inc.</t>
  </si>
  <si>
    <t>ResidentialVC_Rate_Rider_1Canadian Niagara Power Inc. - Port Colborne Hydro Inc.</t>
  </si>
  <si>
    <t>ResidentialVC_Rate_Rider_2Canadian Niagara Power Inc. - Port Colborne Hydro Inc.</t>
  </si>
  <si>
    <t>ResidentialRTSR_NetworkCanadian Niagara Power Inc. - Port Colborne Hydro Inc.</t>
  </si>
  <si>
    <t>ResidentialRTSR_ConnectionCanadian Niagara Power Inc. - Port Colborne Hydro Inc.</t>
  </si>
  <si>
    <t>General Service Less Than 50 kWMSCCanadian Niagara Power Inc. - Port Colborne Hydro Inc.</t>
  </si>
  <si>
    <t>General Service Less Than 50 kWSM_Rate_AdderCanadian Niagara Power Inc. - Port Colborne Hydro Inc.</t>
  </si>
  <si>
    <t>General Service Less Than 50 kWMSC_Rate_Rider_1Canadian Niagara Power Inc. - Port Colborne Hydro Inc.</t>
  </si>
  <si>
    <t>General Service Less Than 50 kWVCCanadian Niagara Power Inc. - Port Colborne Hydro Inc.</t>
  </si>
  <si>
    <t>Unmetered Scattered LoadMSCHydro Hawkesbury Inc.</t>
  </si>
  <si>
    <t>Unmetered Scattered LoadMSC_Rate_Rider_1Hydro Hawkesbury Inc.</t>
  </si>
  <si>
    <t>Unmetered Scattered LoadVCHydro Hawkesbury Inc.</t>
  </si>
  <si>
    <t>Small Commercial and USL - per meterVC_Rate_Rider_1Enersource Hydro Mississauga Inc.</t>
  </si>
  <si>
    <t>General Service 50 to 4,999 kWRTSR_ConnectionHydro Hawkesbury Inc.</t>
  </si>
  <si>
    <t>General Service 3,000 to 4,999 kWMSC_Rate_Rider_1North Bay Hydro Distribution Limited</t>
  </si>
  <si>
    <t>General Service 3,000 to 4,999 kWVCNorth Bay Hydro Distribution Limited</t>
  </si>
  <si>
    <t>General Service 3,000 to 4,999 kWVC_LV_RateNorth Bay Hydro Distribution Limited</t>
  </si>
  <si>
    <t>General Service 3,000 to 4,999 kWVC_Rate_Rider_1North Bay Hydro Distribution Limited</t>
  </si>
  <si>
    <t>Unmetered Scattered LoadMSCNorth Bay Hydro Distribution Limited</t>
  </si>
  <si>
    <t>Unmetered Scattered LoadVCNorth Bay Hydro Distribution Limited</t>
  </si>
  <si>
    <t>Unmetered Scattered LoadVC_LV_RateNorth Bay Hydro Distribution Limited</t>
  </si>
  <si>
    <t>Unmetered Scattered LoadVC_Rate_Rider_1North Bay Hydro Distribution Limited</t>
  </si>
  <si>
    <t>Unmetered Scattered LoadRTSR_NetworkNorth Bay Hydro Distribution Limited</t>
  </si>
  <si>
    <t>Unmetered Scattered LoadRTSR_ConnectionNorth Bay Hydro Distribution Limited</t>
  </si>
  <si>
    <t>Sentinel LightingMSCNorth Bay Hydro Distribution Limited</t>
  </si>
  <si>
    <t>Sentinel LightingVCNorth Bay Hydro Distribution Limited</t>
  </si>
  <si>
    <t>Sentinel LightingVC_LV_RateNorth Bay Hydro Distribution Limited</t>
  </si>
  <si>
    <t>Sentinel LightingRTSR_NetworkNorth Bay Hydro Distribution Limited</t>
  </si>
  <si>
    <t>Sentinel LightingRTSR_ConnectionNorth Bay Hydro Distribution Limited</t>
  </si>
  <si>
    <t>Street LightingMSCNorth Bay Hydro Distribution Limited</t>
  </si>
  <si>
    <t>Street LightingVCNorth Bay Hydro Distribution Limited</t>
  </si>
  <si>
    <t>Street LightingVC_LV_RateNorth Bay Hydro Distribution Limited</t>
  </si>
  <si>
    <t>Street LightingRTSR_NetworkNorth Bay Hydro Distribution Limited</t>
  </si>
  <si>
    <t>Street LightingRTSR_ConnectionNorth Bay Hydro Distribution Limited</t>
  </si>
  <si>
    <t>Loss FactorsTLF_Secondary_LT_5000kWNorthern Ontario Wires Inc.</t>
  </si>
  <si>
    <t>Loss FactorsTLF_Primary_LT_5000kWNorthern Ontario Wires Inc.</t>
  </si>
  <si>
    <t>ResidentialMSCNorthern Ontario Wires Inc.</t>
  </si>
  <si>
    <t>ResidentialSM_Rate_AdderNorthern Ontario Wires Inc.</t>
  </si>
  <si>
    <t>ResidentialVCNorthern Ontario Wires Inc.</t>
  </si>
  <si>
    <t>ResidentialVC_LV_RateNorthern Ontario Wires Inc.</t>
  </si>
  <si>
    <t>ResidentialVC_Rate_Rider_1Northern Ontario Wires Inc.</t>
  </si>
  <si>
    <t>ResidentialRTSR_ConnectionENWIN Utilities Ltd.</t>
  </si>
  <si>
    <t>General Service Less Than 50 kWMSCENWIN Utilities Ltd.</t>
  </si>
  <si>
    <t>General Service Less Than 50 kWSM_Rate_AdderENWIN Utilities Ltd.</t>
  </si>
  <si>
    <t>General Service Less Than 50 kWVCENWIN Utilities Ltd.</t>
  </si>
  <si>
    <t>General Service Less Than 50 kWVC_GA_Rate_Rider_kWh_1ENWIN Utilities Ltd.</t>
  </si>
  <si>
    <t>General Service Less Than 50 kWVC_Rate_Rider_1ENWIN Utilities Ltd.</t>
  </si>
  <si>
    <t>General Service Less Than 50 kWVC_Rate_Rider_2ENWIN Utilities Ltd.</t>
  </si>
  <si>
    <t>General Service Less Than 50 kWRTSR_NetworkENWIN Utilities Ltd.</t>
  </si>
  <si>
    <t>General Service Less Than 50 kWRTSR_ConnectionENWIN Utilities Ltd.</t>
  </si>
  <si>
    <t>General Service 50 to 4,999 kWMSCENWIN Utilities Ltd.</t>
  </si>
  <si>
    <t>General Service 50 to 4,999 kWSM_Rate_AdderENWIN Utilities Ltd.</t>
  </si>
  <si>
    <t>General Service 50 to 4,999 kWVCENWIN Utilities Ltd.</t>
  </si>
  <si>
    <t>General Service 50 to 4,999 kWVC_GA_Rate_Rider_kW_1ENWIN Utilities Ltd.</t>
  </si>
  <si>
    <t>General Service 50 to 4,999 kWVC_Rate_Rider_1ENWIN Utilities Ltd.</t>
  </si>
  <si>
    <t>General Service 50 to 4,999 kWVC_Rate_Rider_2ENWIN Utilities Ltd.</t>
  </si>
  <si>
    <t>General Service 50 to 4,999 kWRTSR_NetworkENWIN Utilities Ltd.</t>
  </si>
  <si>
    <t>General Service 50 to 4,999 kWRTSR_ConnectionENWIN Utilities Ltd.</t>
  </si>
  <si>
    <t>General Service 3,000 to 4,999 kW - Intermediate UseMSCENWIN Utilities Ltd.</t>
  </si>
  <si>
    <t>General Service 3,000 to 4,999 kW - Intermediate UseSM_Rate_AdderENWIN Utilities Ltd.</t>
  </si>
  <si>
    <t>General Service 3,000 to 4,999 kW - Intermediate UseVCENWIN Utilities Ltd.</t>
  </si>
  <si>
    <t>General Service 50 to 2,999 kWRTSR_ConnectionVeridian Connections Inc.</t>
  </si>
  <si>
    <t>General Service 3,000 to 4,999 kWMSCVeridian Connections Inc.</t>
  </si>
  <si>
    <t>General Service 3,000 to 4,999 kWSM_Rate_AdderVeridian Connections Inc.</t>
  </si>
  <si>
    <t>General Service 3,000 to 4,999 kWMSC_Rate_Rider_1Veridian Connections Inc.</t>
  </si>
  <si>
    <t>General Service 3,000 to 4,999 kWVCVeridian Connections Inc.</t>
  </si>
  <si>
    <t>General Service 3,000 to 4,999 kWVC_LV_RateVeridian Connections Inc.</t>
  </si>
  <si>
    <t>General Service 3,000 to 4,999 kWVC_Rate_Rider_1Veridian Connections Inc.</t>
  </si>
  <si>
    <t>General Service 3,000 to 4,999 kWRTSR_Network_IntervalVeridian Connections Inc.</t>
  </si>
  <si>
    <t>General Service 3,000 to 4,999 kWRTSR_Connection_IntervalVeridian Connections Inc.</t>
  </si>
  <si>
    <t>Large UseMSCVeridian Connections Inc.</t>
  </si>
  <si>
    <t>Large UseSM_Rate_AdderVeridian Connections Inc.</t>
  </si>
  <si>
    <t>Large UseMSC_Rate_Rider_1Veridian Connections Inc.</t>
  </si>
  <si>
    <t>Large UseVCVeridian Connections Inc.</t>
  </si>
  <si>
    <t>Large UseVC_LV_RateVeridian Connections Inc.</t>
  </si>
  <si>
    <t>Large UseVC_Rate_Rider_1Veridian Connections Inc.</t>
  </si>
  <si>
    <t>ResidentialVC_LV_RateOakville Hydro Electricity Distribution Inc.</t>
  </si>
  <si>
    <t>ResidentialVC_GA_Rate_Rider_kWh_1Oakville Hydro Electricity Distribution Inc.</t>
  </si>
  <si>
    <t>ResidentialVC_Rate_Rider_1Oakville Hydro Electricity Distribution Inc.</t>
  </si>
  <si>
    <t>Street LightingMSCInnisfil Hydro Distribution Systems Limited</t>
  </si>
  <si>
    <t>Street LightingVCInnisfil Hydro Distribution Systems Limited</t>
  </si>
  <si>
    <t>Street LightingVC_LV_RateInnisfil Hydro Distribution Systems Limited</t>
  </si>
  <si>
    <t>General Service Less Than 50 kWVC_LV_RateOakville Hydro Electricity Distribution Inc.</t>
  </si>
  <si>
    <t>General Service Less Than 50 kWVC_GA_Rate_Rider_kWh_1Oakville Hydro Electricity Distribution Inc.</t>
  </si>
  <si>
    <t>General Service Less Than 50 kWVC_Rate_Rider_1Oakville Hydro Electricity Distribution Inc.</t>
  </si>
  <si>
    <t>Street LightingVC_Rate_Rider_2Guelph Hydro Electric Systems Inc.</t>
  </si>
  <si>
    <t>Street LightingRTSR_NetworkGuelph Hydro Electric Systems Inc.</t>
  </si>
  <si>
    <t>Street LightingRTSR_ConnectionGuelph Hydro Electric Systems Inc.</t>
  </si>
  <si>
    <t>Loss FactorsTLF_Secondary_LT_5000kWHydro One Brampton Networks Inc.</t>
  </si>
  <si>
    <t>Loss FactorsTLF_Secondary_GT_5000kWHydro One Brampton Networks Inc.</t>
  </si>
  <si>
    <t>ResidentialVC_Rate_Rider_2Oakville Hydro Electricity Distribution Inc.</t>
  </si>
  <si>
    <t>ResidentialRTSR_NetworkOakville Hydro Electricity Distribution Inc.</t>
  </si>
  <si>
    <t>Street LightingVC_Rate_Rider_1Innisfil Hydro Distribution Systems Limited</t>
  </si>
  <si>
    <t>Street LightingVC_Rate_Rider_2Innisfil Hydro Distribution Systems Limited</t>
  </si>
  <si>
    <t>Street LightingRTSR_NetworkInnisfil Hydro Distribution Systems Limited</t>
  </si>
  <si>
    <t>Street LightingRTSR_ConnectionInnisfil Hydro Distribution Systems Limited</t>
  </si>
  <si>
    <t>Loss FactorsTLF_Secondary_LT_5000kWKitchener-Wilmot Hydro Inc.</t>
  </si>
  <si>
    <t>Loss FactorsTLF_Secondary_GT_5000kWKitchener-Wilmot Hydro Inc.</t>
  </si>
  <si>
    <t>Loss FactorsTLF_Primary_LT_5000kWKitchener-Wilmot Hydro Inc.</t>
  </si>
  <si>
    <t>Loss FactorsTLF_Primary_GT_5000kWKitchener-Wilmot Hydro Inc.</t>
  </si>
  <si>
    <t>ResidentialMSCKitchener-Wilmot Hydro Inc.</t>
  </si>
  <si>
    <t>ResidentialSM_Rate_AdderKitchener-Wilmot Hydro Inc.</t>
  </si>
  <si>
    <t>General Service Less Than 50 kWRTSR_NetworkOakville Hydro Electricity Distribution Inc.</t>
  </si>
  <si>
    <t>General Service Less Than 50 kWRTSR_ConnectionOakville Hydro Electricity Distribution Inc.</t>
  </si>
  <si>
    <t>General Service 50 to 999 kWMSCOakville Hydro Electricity Distribution Inc.</t>
  </si>
  <si>
    <t>General Service 50 to 999 kWSM_Rate_AdderOakville Hydro Electricity Distribution Inc.</t>
  </si>
  <si>
    <t>General Service 50 to 999 kWVCOakville Hydro Electricity Distribution Inc.</t>
  </si>
  <si>
    <t>General Service 50 to 999 kWVC_LV_RateOakville Hydro Electricity Distribution Inc.</t>
  </si>
  <si>
    <t>Residential Suburban SeasonalSM_Rate_AdderVeridian Connections Inc. - Gravenhurst</t>
  </si>
  <si>
    <t>Residential Suburban SeasonalMSC_Rate_Rider_1Veridian Connections Inc. - Gravenhurst</t>
  </si>
  <si>
    <t>Rate Rider for Lost Revenue Adjustment Mechanism (LRAM) Recovery – effective until April 30, 2012</t>
  </si>
  <si>
    <t>Service Charge for metered account</t>
  </si>
  <si>
    <t>Smart Meter Funding Adder for metered account – effective until April 30, 2012</t>
  </si>
  <si>
    <t>Service Charge for Unmetered Scattered Load account (per connection)</t>
  </si>
  <si>
    <t>Transmission Rate – Network Service Rate – Interval Metered</t>
  </si>
  <si>
    <t>Retail Transmission Rate – Line Connection Service Rate</t>
  </si>
  <si>
    <t>Retail Transmission Rate – Transformation Connection Service Rate</t>
  </si>
  <si>
    <t>Rate Rider for Recovery of Late Payment Penalty Litigation Costs – effective until April 30, 2012 (per connection)</t>
  </si>
  <si>
    <t>Rate Rider for Global Adjustment Sub-Account Disposition (2011) – effective until April 30, 2012 Applicable only for Non-RPP Customers (per connection)</t>
  </si>
  <si>
    <t>Rate Rider for Deferral/Variance Account Disposition (2011) – effective until April 30, 2012 (per connection)</t>
  </si>
  <si>
    <t>Rate Rider for Tax Change – effective until April 30, 2012 (per connection)</t>
  </si>
  <si>
    <t>Street LightingVC_Rate_Rider_2Brant County Power Inc.</t>
  </si>
  <si>
    <t>Street LightingVC_Rate_Rider_3Brant County Power Inc.</t>
  </si>
  <si>
    <t>Retail Transmission Rate – Network Service Rate – Interval Metered &lt;1,000 kW Rate</t>
  </si>
  <si>
    <t>Retail Transmission Rate – Line and Transformation Connection Service Rate– Interval Metered &gt;1,000 kW</t>
  </si>
  <si>
    <t>Distribution Wheeling Service Rate</t>
  </si>
  <si>
    <t>Retail Transmission Rate – Network Service Rate – Interval metered</t>
  </si>
  <si>
    <t>Rate Rider for Global Adjustment Sub-Account (2011) – effective until April 30, 2012 Applicable only for Non-RPP Customers</t>
  </si>
  <si>
    <t>Rate Rider for Tax Change – effective until April 20, 2012</t>
  </si>
  <si>
    <t>Rate Rider for Lost Revenue Adjustment Mechanism (LRAM) Recovery / Shared Savings Mechanism (SSM) Recovery – effective until April 30, 2014</t>
  </si>
  <si>
    <t>Monthly Distribution Wheeling Service Rate – Dedicated LV Line</t>
  </si>
  <si>
    <t>Monthly Distribution Wheeling Service Rate – Shared LV Line</t>
  </si>
  <si>
    <t>Rate Rider for Tax Change Dedicated LV Line – effective until April 30, 2012</t>
  </si>
  <si>
    <t>Rate Rider for Tax Change Shared LV Line – effective until April 30, 2012</t>
  </si>
  <si>
    <t>Rate Rider for Global Adjustment Sub-Account Disposition (2010) – effective until April 30, 2013 Applicable only for Non-RPP Customers</t>
  </si>
  <si>
    <t>Smart Meter Funding Adder</t>
  </si>
  <si>
    <t>Rate Rider for Global Adjustment Sub-Account Disposition (2010 credit) – effective until April 30, 2012 Applicable only for Non-RPP Customers</t>
  </si>
  <si>
    <t>Rate Rider for Global Adjustment Sub-Account Disposition (2010 recalculated) – effective until April 30, 2013 Applicable only for Non-RPP Customers</t>
  </si>
  <si>
    <t>Smart Grid Rate Adder</t>
  </si>
  <si>
    <t>Rate Rider for Lost Revenue Adjustment Mechanism (LRAM) Recovery/Shared Savings Mechanism (SSM) Recovery – effective until April 30, 2013</t>
  </si>
  <si>
    <t>Rate Rider for Deferral/Variance Account Disposition (2010) – effective until April 30, 2013</t>
  </si>
  <si>
    <t>Rate Rider for Recovery of Incremental Capital Costs – effective until April 30, 2013</t>
  </si>
  <si>
    <t>Lost Revenue Adjustment Mechanism (LRAM) Recovery/Shared Savings Mechanism (SSM) Recovery Rate Rider (2011) – effective until April 30, 2014</t>
  </si>
  <si>
    <t>ResidentialVC_GA_Rate_Rider_kWh_1Welland Hydro-Electric System Corp.</t>
  </si>
  <si>
    <t>ResidentialVC_Rate_Rider_1Welland Hydro-Electric System Corp.</t>
  </si>
  <si>
    <t>ResidentialVC_Rate_Rider_2Welland Hydro-Electric System Corp.</t>
  </si>
  <si>
    <t>ResidentialRTSR_NetworkWelland Hydro-Electric System Corp.</t>
  </si>
  <si>
    <t>ResidentialRTSR_ConnectionWelland Hydro-Electric System Corp.</t>
  </si>
  <si>
    <t>General Service Less Than 50 kWMSCWelland Hydro-Electric System Corp.</t>
  </si>
  <si>
    <t>General Service Less Than 50 kWSM_Rate_AdderWelland Hydro-Electric System Corp.</t>
  </si>
  <si>
    <t>General Service Less Than 50 kWVCWelland Hydro-Electric System Corp.</t>
  </si>
  <si>
    <t>General Service Less Than 50 kWVC_GA_Rate_Rider_kWh_1Welland Hydro-Electric System Corp.</t>
  </si>
  <si>
    <t>General Service Less Than 50 kWVC_Rate_Rider_1Welland Hydro-Electric System Corp.</t>
  </si>
  <si>
    <t>General Service Less Than 50 kWVC_Rate_Rider_2Welland Hydro-Electric System Corp.</t>
  </si>
  <si>
    <t>General Service Less Than 50 kWRTSR_NetworkWelland Hydro-Electric System Corp.</t>
  </si>
  <si>
    <t>General Service Less Than 50 kWRTSR_ConnectionWelland Hydro-Electric System Corp.</t>
  </si>
  <si>
    <t>General Service 50 to 4,999 kWMSCWelland Hydro-Electric System Corp.</t>
  </si>
  <si>
    <t>General Service 50 to 4,999 kWSM_Rate_AdderWelland Hydro-Electric System Corp.</t>
  </si>
  <si>
    <t>General Service 50 to 4,999 kWVCWelland Hydro-Electric System Corp.</t>
  </si>
  <si>
    <t>General Service 50 to 4,999 kWVC_GA_Rate_Rider_kW_1Welland Hydro-Electric System Corp.</t>
  </si>
  <si>
    <t>General Service 50 to 4,999 kWVC_Rate_Rider_1Welland Hydro-Electric System Corp.</t>
  </si>
  <si>
    <t>General Service 50 to 4,999 kWVC_Rate_Rider_2Welland Hydro-Electric System Corp.</t>
  </si>
  <si>
    <t>General Service 50 to 4,999 kWRTSR_NetworkWelland Hydro-Electric System Corp.</t>
  </si>
  <si>
    <t>General Service 50 to 4,999 kWRTSR_ConnectionWelland Hydro-Electric System Corp.</t>
  </si>
  <si>
    <t>General Service 50 to 4,999 kWRTSR_Network_IntervalWelland Hydro-Electric System Corp.</t>
  </si>
  <si>
    <t>General Service 50 to 4,999 kWRTSR_Connection_IntervalWelland Hydro-Electric System Corp.</t>
  </si>
  <si>
    <t>Large UseMSCWelland Hydro-Electric System Corp.</t>
  </si>
  <si>
    <t>ResidentialRTSR_NetworkFestival Hydro Inc. - Hensall</t>
  </si>
  <si>
    <t>ResidentialRTSR_ConnectionFestival Hydro Inc. - Hensall</t>
  </si>
  <si>
    <t>Unmetered Scattered LoadVCWelland Hydro-Electric System Corp.</t>
  </si>
  <si>
    <t>Unmetered Scattered LoadVC_GA_Rate_Rider_kWh_1Welland Hydro-Electric System Corp.</t>
  </si>
  <si>
    <t>Unmetered Scattered LoadVC_Rate_Rider_1Welland Hydro-Electric System Corp.</t>
  </si>
  <si>
    <t>Unmetered Scattered LoadVC_Rate_Rider_2Welland Hydro-Electric System Corp.</t>
  </si>
  <si>
    <t>Unmetered Scattered LoadRTSR_NetworkWelland Hydro-Electric System Corp.</t>
  </si>
  <si>
    <t>Unmetered Scattered LoadRTSR_ConnectionWelland Hydro-Electric System Corp.</t>
  </si>
  <si>
    <t>Sentinel LightingMSCWelland Hydro-Electric System Corp.</t>
  </si>
  <si>
    <t>Sentinel LightingVCWelland Hydro-Electric System Corp.</t>
  </si>
  <si>
    <t>Sentinel LightingVC_GA_Rate_Rider_kW_1Welland Hydro-Electric System Corp.</t>
  </si>
  <si>
    <t>Sentinel LightingVC_Rate_Rider_1Welland Hydro-Electric System Corp.</t>
  </si>
  <si>
    <t>Sentinel LightingVC_Rate_Rider_2Welland Hydro-Electric System Corp.</t>
  </si>
  <si>
    <t>Sentinel LightingRTSR_NetworkWelland Hydro-Electric System Corp.</t>
  </si>
  <si>
    <t>Sentinel LightingRTSR_ConnectionWelland Hydro-Electric System Corp.</t>
  </si>
  <si>
    <t>Street LightingMSCWelland Hydro-Electric System Corp.</t>
  </si>
  <si>
    <t>Street LightingVCWelland Hydro-Electric System Corp.</t>
  </si>
  <si>
    <t>Street LightingVC_GA_Rate_Rider_kW_1Welland Hydro-Electric System Corp.</t>
  </si>
  <si>
    <t>Street LightingVC_Rate_Rider_1Welland Hydro-Electric System Corp.</t>
  </si>
  <si>
    <t>Street LightingVC_Rate_Rider_2Welland Hydro-Electric System Corp.</t>
  </si>
  <si>
    <t>Street LightingRTSR_NetworkWelland Hydro-Electric System Corp.</t>
  </si>
  <si>
    <t>Street LightingRTSR_ConnectionWelland Hydro-Electric System Corp.</t>
  </si>
  <si>
    <t>Loss FactorsTLF_Secondary_LT_5000kWRenfrew Hydro Inc.</t>
  </si>
  <si>
    <t>Loss FactorsTLF_Primary_LT_5000kWRenfrew Hydro Inc.</t>
  </si>
  <si>
    <t>ResidentialMSCRenfrew Hydro Inc.</t>
  </si>
  <si>
    <t>ResidentialSM_Rate_AdderRenfrew Hydro Inc.</t>
  </si>
  <si>
    <t>ResidentialVCRenfrew Hydro Inc.</t>
  </si>
  <si>
    <t>ResidentialVC_LV_RateRenfrew Hydro Inc.</t>
  </si>
  <si>
    <t>ResidentialVC_GA_Rate_Rider_kWh_1Renfrew Hydro Inc.</t>
  </si>
  <si>
    <t>ResidentialVC_Rate_Rider_1Renfrew Hydro Inc.</t>
  </si>
  <si>
    <t>ResidentialRTSR_NetworkRenfrew Hydro Inc.</t>
  </si>
  <si>
    <t>ResidentialRTSR_ConnectionRenfrew Hydro Inc.</t>
  </si>
  <si>
    <t>General Service Less Than 50 kWMSCRenfrew Hydro Inc.</t>
  </si>
  <si>
    <t>General Service Less Than 50 kWSM_Rate_AdderRenfrew Hydro Inc.</t>
  </si>
  <si>
    <t>Sentinel LightingVC_LV_RateGreater Sudbury Hydro Inc.</t>
  </si>
  <si>
    <t>Sentinel LightingVC_Rate_Rider_1Greater Sudbury Hydro Inc.</t>
  </si>
  <si>
    <t>Sentinel LightingRTSR_NetworkGreater Sudbury Hydro Inc.</t>
  </si>
  <si>
    <t>Sentinel LightingRTSR_ConnectionGreater Sudbury Hydro Inc.</t>
  </si>
  <si>
    <t>Street LightingMSCGreater Sudbury Hydro Inc.</t>
  </si>
  <si>
    <t>Street LightingVCGreater Sudbury Hydro Inc.</t>
  </si>
  <si>
    <t>Street LightingVC_LV_RateGreater Sudbury Hydro Inc.</t>
  </si>
  <si>
    <t>Street LightingVC_Rate_Rider_1Greater Sudbury Hydro Inc.</t>
  </si>
  <si>
    <t>Street LightingRTSR_NetworkGreater Sudbury Hydro Inc.</t>
  </si>
  <si>
    <t>Street LightingRTSR_ConnectionGreater Sudbury Hydro Inc.</t>
  </si>
  <si>
    <t>Loss FactorsTLF_Secondary_LT_5000kWHaldimand County Hydro Inc.</t>
  </si>
  <si>
    <t>General Service Less Than 50 kWSM_Rate_AdderHaldimand County Hydro Inc.</t>
  </si>
  <si>
    <t>General Service Less Than 50 kWVCHaldimand County Hydro Inc.</t>
  </si>
  <si>
    <t>Large UseVC_Rate_Rider_1Bluewater Power Distribution Corporation</t>
  </si>
  <si>
    <t>Large UseVC_Rate_Rider_2Bluewater Power Distribution Corporation</t>
  </si>
  <si>
    <t>Large UseVC_Rate_Rider_3Bluewater Power Distribution Corporation</t>
  </si>
  <si>
    <t>Unmetered Scattered LoadMSCBluewater Power Distribution Corporation</t>
  </si>
  <si>
    <t>Unmetered Scattered LoadVCBluewater Power Distribution Corporation</t>
  </si>
  <si>
    <t>Unmetered Scattered LoadVC_LV_RateBluewater Power Distribution Corporation</t>
  </si>
  <si>
    <t>Unmetered Scattered LoadVC_Rate_Rider_1Bluewater Power Distribution Corporation</t>
  </si>
  <si>
    <t>Unmetered Scattered LoadVC_Rate_Rider_2Bluewater Power Distribution Corporation</t>
  </si>
  <si>
    <t>Unmetered Scattered LoadRTSR_NetworkBluewater Power Distribution Corporation</t>
  </si>
  <si>
    <t>Unmetered Scattered LoadRTSR_ConnectionBluewater Power Distribution Corporation</t>
  </si>
  <si>
    <t>Sentinel LightingMSCBluewater Power Distribution Corporation</t>
  </si>
  <si>
    <t>Sentinel LightingVCBluewater Power Distribution Corporation</t>
  </si>
  <si>
    <t>Sentinel LightingVC_LV_RateBluewater Power Distribution Corporation</t>
  </si>
  <si>
    <t>Sentinel LightingVC_Rate_Rider_1Bluewater Power Distribution Corporation</t>
  </si>
  <si>
    <t>Sentinel LightingVC_Rate_Rider_2Bluewater Power Distribution Corporation</t>
  </si>
  <si>
    <t>Sentinel LightingRTSR_NetworkBluewater Power Distribution Corporation</t>
  </si>
  <si>
    <t>Sentinel LightingRTSR_ConnectionBluewater Power Distribution Corporation</t>
  </si>
  <si>
    <t>Street LightingMSCBluewater Power Distribution Corporation</t>
  </si>
  <si>
    <t>Loss FactorsTLF_Secondary_LT_5000kWHorizon Utilities Corporation</t>
  </si>
  <si>
    <t>Loss FactorsTLF_Secondary_GT_5000kWHorizon Utilities Corporation</t>
  </si>
  <si>
    <t>Loss FactorsTLF_Primary_LT_5000kWHorizon Utilities Corporation</t>
  </si>
  <si>
    <t>Loss FactorsTLF_Primary_GT_5000kWHorizon Utilities Corporation</t>
  </si>
  <si>
    <t>ResidentialMSCHorizon Utilities Corporation</t>
  </si>
  <si>
    <t>ResidentialSM_Rate_AdderHorizon Utilities Corporation</t>
  </si>
  <si>
    <t>ResidentialMSC_Rate_Rider_1Horizon Utilities Corporation</t>
  </si>
  <si>
    <t>ResidentialMSC_Rate_Rider_2Horizon Utilities Corporation</t>
  </si>
  <si>
    <t>ResidentialVCHorizon Utilities Corporation</t>
  </si>
  <si>
    <t>ResidentialVC_Rate_Rider_1Horizon Utilities Corporation</t>
  </si>
  <si>
    <t>ResidentialVC_GA_Rate_Rider_kWh_1Horizon Utilities Corporation</t>
  </si>
  <si>
    <t>Street LightingVC_Rate_Rider_1Bluewater Power Distribution Corporation</t>
  </si>
  <si>
    <t>Street LightingVC_Rate_Rider_2Bluewater Power Distribution Corporation</t>
  </si>
  <si>
    <t>Street LightingRTSR_NetworkBluewater Power Distribution Corporation</t>
  </si>
  <si>
    <t>Sentinel LightingMSCHaldimand County Hydro Inc.</t>
  </si>
  <si>
    <t>Sentinel LightingVCHaldimand County Hydro Inc.</t>
  </si>
  <si>
    <t>Sentinel LightingVC_LV_RateHaldimand County Hydro Inc.</t>
  </si>
  <si>
    <t>Sentinel LightingVC_GA_Rate_Rider_kW_1Haldimand County Hydro Inc.</t>
  </si>
  <si>
    <t>Sentinel LightingVC_Rate_Rider_1Haldimand County Hydro Inc.</t>
  </si>
  <si>
    <t>Sentinel LightingRTSR_NetworkHaldimand County Hydro Inc.</t>
  </si>
  <si>
    <t>Sentinel LightingRTSR_ConnectionHaldimand County Hydro Inc.</t>
  </si>
  <si>
    <t>Street LightingMSCHaldimand County Hydro Inc.</t>
  </si>
  <si>
    <t>Street LightingVCHaldimand County Hydro Inc.</t>
  </si>
  <si>
    <t>Street LightingVC_LV_RateHaldimand County Hydro Inc.</t>
  </si>
  <si>
    <t>Street LightingVC_GA_Rate_Rider_kW_1Haldimand County Hydro Inc.</t>
  </si>
  <si>
    <t>Street LightingVC_Rate_Rider_1Haldimand County Hydro Inc.</t>
  </si>
  <si>
    <t>Street LightingRTSR_NetworkHaldimand County Hydro Inc.</t>
  </si>
  <si>
    <t>Street LightingRTSR_ConnectionHaldimand County Hydro Inc.</t>
  </si>
  <si>
    <t>Embedded DistributorMSCHaldimand County Hydro Inc.</t>
  </si>
  <si>
    <t>Embedded DistributorVCHaldimand County Hydro Inc.</t>
  </si>
  <si>
    <t>Embedded DistributorRTSR_NetworkHaldimand County Hydro Inc.</t>
  </si>
  <si>
    <t>Embedded DistributorRTSR_ConnectionHaldimand County Hydro Inc.</t>
  </si>
  <si>
    <t>Loss FactorsTLF_Secondary_LT_5000kWHalton Hills Hydro Inc.</t>
  </si>
  <si>
    <t>Loss FactorsTLF_Primary_LT_5000kWHalton Hills Hydro Inc.</t>
  </si>
  <si>
    <t>ResidentialMSCHalton Hills Hydro Inc.</t>
  </si>
  <si>
    <t>General Service 50 to 499 kWVC_Rate_Rider_2Enersource Hydro Mississauga Inc.</t>
  </si>
  <si>
    <t>General Service 50 to 499 kWVC_Rate_Rider_3Enersource Hydro Mississauga Inc.</t>
  </si>
  <si>
    <t>General Service 50 to 499 kWRTSR_NetworkEnersource Hydro Mississauga Inc.</t>
  </si>
  <si>
    <t>General Service 50 to 499 kWRTSR_ConnectionEnersource Hydro Mississauga Inc.</t>
  </si>
  <si>
    <t>General Service 50 to 499 kWRTSR_Network_IntervalEnersource Hydro Mississauga Inc.</t>
  </si>
  <si>
    <t>General Service 50 to 499 kWRTSR_Connection_IntervalEnersource Hydro Mississauga Inc.</t>
  </si>
  <si>
    <t>General Service 500 to 4,999 kWMSCEnersource Hydro Mississauga Inc.</t>
  </si>
  <si>
    <t>General Service 500 to 4,999 kWSM_Rate_AdderEnersource Hydro Mississauga Inc.</t>
  </si>
  <si>
    <t>General Service 500 to 4,999 kWVCEnersource Hydro Mississauga Inc.</t>
  </si>
  <si>
    <t>General Service 500 to 4,999 kWVC_Rate_Rider_1Enersource Hydro Mississauga Inc.</t>
  </si>
  <si>
    <t>General Service 500 to 4,999 kWVC_Rate_Rider_2Enersource Hydro Mississauga Inc.</t>
  </si>
  <si>
    <t>General Service 3,000 to 4,999 kW - Intermediate UseVC_Rate_Rider_1ENWIN Utilities Ltd.</t>
  </si>
  <si>
    <t>General Service 3,000 to 4,999 kW - Intermediate UseVC_Rate_Rider_2ENWIN Utilities Ltd.</t>
  </si>
  <si>
    <t>General Service 3,000 to 4,999 kW - Intermediate UseRTSR_NetworkENWIN Utilities Ltd.</t>
  </si>
  <si>
    <t>General Service 1,000 to 4,999 kWVC_LV_RateHalton Hills Hydro Inc.</t>
  </si>
  <si>
    <t>General Service 1,000 to 4,999 kWVC_GA_Rate_Rider_kW_1Halton Hills Hydro Inc.</t>
  </si>
  <si>
    <t>General Service 1,000 to 4,999 kWVC_Rate_Rider_1Halton Hills Hydro Inc.</t>
  </si>
  <si>
    <t>General Service 1,000 to 4,999 kWVC_Rate_Rider_2Halton Hills Hydro Inc.</t>
  </si>
  <si>
    <t>Unmetered Scattered LoadMSCHalton Hills Hydro Inc.</t>
  </si>
  <si>
    <t>General Service 50 to 4,999 kWVC_Rate_Rider_3Horizon Utilities Corporation</t>
  </si>
  <si>
    <t>General Service 50 to 4,999 kWVC_LV_RateHorizon Utilities Corporation</t>
  </si>
  <si>
    <t>General Service 50 to 4,999 kWRTSR_NetworkHorizon Utilities Corporation</t>
  </si>
  <si>
    <t>Unmetered Scattered LoadVC_Rate_Rider_2Halton Hills Hydro Inc.</t>
  </si>
  <si>
    <t>Unmetered Scattered LoadRTSR_NetworkHalton Hills Hydro Inc.</t>
  </si>
  <si>
    <t>Unmetered Scattered LoadRTSR_ConnectionHalton Hills Hydro Inc.</t>
  </si>
  <si>
    <t>Sentinel LightingMSCHalton Hills Hydro Inc.</t>
  </si>
  <si>
    <t>Sentinel LightingVCHalton Hills Hydro Inc.</t>
  </si>
  <si>
    <t>Sentinel LightingVC_LV_RateHalton Hills Hydro Inc.</t>
  </si>
  <si>
    <t>Sentinel LightingVC_Rate_Rider_1Halton Hills Hydro Inc.</t>
  </si>
  <si>
    <t>Sentinel LightingRTSR_NetworkHalton Hills Hydro Inc.</t>
  </si>
  <si>
    <t>Sentinel LightingRTSR_ConnectionHalton Hills Hydro Inc.</t>
  </si>
  <si>
    <t>Street LightingMSCHalton Hills Hydro Inc.</t>
  </si>
  <si>
    <t>Street LightingVCHalton Hills Hydro Inc.</t>
  </si>
  <si>
    <t>Street LightingVC_LV_RateHalton Hills Hydro Inc.</t>
  </si>
  <si>
    <t>Street LightingVC_GA_Rate_Rider_kW_1Halton Hills Hydro Inc.</t>
  </si>
  <si>
    <t>Street LightingVC_Rate_Rider_1Halton Hills Hydro Inc.</t>
  </si>
  <si>
    <t>Street LightingVC_Rate_Rider_2Halton Hills Hydro Inc.</t>
  </si>
  <si>
    <t>Street LightingRTSR_NetworkHalton Hills Hydro Inc.</t>
  </si>
  <si>
    <t>Street LightingRTSR_ConnectionHalton Hills Hydro Inc.</t>
  </si>
  <si>
    <t>Large Use - RegularVC_Rate_Rider_1ENWIN Utilities Ltd.</t>
  </si>
  <si>
    <t>Large Use - RegularVC_Rate_Rider_2ENWIN Utilities Ltd.</t>
  </si>
  <si>
    <t>Large Use - RegularRTSR_NetworkENWIN Utilities Ltd.</t>
  </si>
  <si>
    <t>Unmetered Scattered LoadRTSR_NetworkNorthern Ontario Wires Inc.</t>
  </si>
  <si>
    <t>Unmetered Scattered LoadRTSR_ConnectionNorthern Ontario Wires Inc.</t>
  </si>
  <si>
    <t>Street LightingMSCNorthern Ontario Wires Inc.</t>
  </si>
  <si>
    <t>Street LightingVCNorthern Ontario Wires Inc.</t>
  </si>
  <si>
    <t>Street LightingVC_LV_RateNorthern Ontario Wires Inc.</t>
  </si>
  <si>
    <t>Street LightingVC_Rate_Rider_1Northern Ontario Wires Inc.</t>
  </si>
  <si>
    <t>Street LightingRTSR_NetworkNorthern Ontario Wires Inc.</t>
  </si>
  <si>
    <t>Street LightingRTSR_ConnectionNorthern Ontario Wires Inc.</t>
  </si>
  <si>
    <t>Loss FactorsTLF_Secondary_LT_5000kWOakville Hydro Electricity Distribution Inc.</t>
  </si>
  <si>
    <t>Loss FactorsTLF_Secondary_GT_5000kWOakville Hydro Electricity Distribution Inc.</t>
  </si>
  <si>
    <t>Loss FactorsTLF_Primary_LT_5000kWOakville Hydro Electricity Distribution Inc.</t>
  </si>
  <si>
    <t>Loss FactorsTLF_Primary_GT_5000kWOakville Hydro Electricity Distribution Inc.</t>
  </si>
  <si>
    <t>ResidentialMSCOakville Hydro Electricity Distribution Inc.</t>
  </si>
  <si>
    <t>Sentinel LightingMSC_Rate_Rider_1Horizon Utilities Corporation</t>
  </si>
  <si>
    <t>Sentinel LightingMSC_Rate_Rider_2Horizon Utilities Corporation</t>
  </si>
  <si>
    <t>Sentinel LightingVCHorizon Utilities Corporation</t>
  </si>
  <si>
    <t>Sentinel LightingVC_Rate_Rider_1Horizon Utilities Corporation</t>
  </si>
  <si>
    <t>Sentinel LightingVC_GA_Rate_Rider_kW_1Horizon Utilities Corporation</t>
  </si>
  <si>
    <t>Sentinel LightingVC_Rate_Rider_2Horizon Utilities Corporation</t>
  </si>
  <si>
    <t>Sentinel LightingVC_GA_Rate_Rider_kW_2Horizon Utilities Corporation</t>
  </si>
  <si>
    <t>Sentinel LightingVC_Rate_Rider_3Horizon Utilities Corporation</t>
  </si>
  <si>
    <t>Sentinel LightingVC_LV_RateHorizon Utilities Corporation</t>
  </si>
  <si>
    <t>Sentinel LightingRTSR_NetworkHorizon Utilities Corporation</t>
  </si>
  <si>
    <t>Sentinel LightingRTSR_ConnectionHorizon Utilities Corporation</t>
  </si>
  <si>
    <t>Street LightingMSCHorizon Utilities Corporation</t>
  </si>
  <si>
    <t>Street LightingMSC_Rate_Rider_1Horizon Utilities Corporation</t>
  </si>
  <si>
    <t>Street LightingMSC_Rate_Rider_2Horizon Utilities Corporation</t>
  </si>
  <si>
    <t>Street LightingVCHorizon Utilities Corporation</t>
  </si>
  <si>
    <t>Street LightingVC_Rate_Rider_1Horizon Utilities Corporation</t>
  </si>
  <si>
    <t>Street LightingVC_GA_Rate_Rider_kW_1Horizon Utilities Corporation</t>
  </si>
  <si>
    <t>Street LightingVC_Rate_Rider_2Horizon Utilities Corporation</t>
  </si>
  <si>
    <t>Street LightingVC_GA_Rate_Rider_kW_2Horizon Utilities Corporation</t>
  </si>
  <si>
    <t>Street LightingVC_Rate_Rider_3Horizon Utilities Corporation</t>
  </si>
  <si>
    <t>Street LightingVC_LV_RateHorizon Utilities Corporation</t>
  </si>
  <si>
    <t>Street LightingRTSR_NetworkHorizon Utilities Corporation</t>
  </si>
  <si>
    <t>Street LightingRTSR_ConnectionHorizon Utilities Corporation</t>
  </si>
  <si>
    <t>Rate Rider for Recovery of Late Payment Penalty Litigation Costs – effective until July 31, 2012</t>
  </si>
  <si>
    <t>Rate Rider for Foregone Revenue Recovery – Service Charge - effective until December 31, 2011</t>
  </si>
  <si>
    <t>Rate Rider for Foregone Revenue Recovery – Volumetric Rate - effective until December 31, 2011</t>
  </si>
  <si>
    <t>Rate Rider for Global Adjustment Sub-Account Disposition (2011) – effective until December 31, 2012 Applicable only for Non-RPP Customers</t>
  </si>
  <si>
    <t>General Service Less Than 50 kWVC_GA_Rate_Rider_kWh_1Erie Thames Powerlines Corporation</t>
  </si>
  <si>
    <t>General Service 50 to 999 kWRTSR_ConnectionThunder Bay Hydro Electricity Distribution Inc.</t>
  </si>
  <si>
    <t>General Service 50 to 999 kWRTSR_Network_IntervalThunder Bay Hydro Electricity Distribution Inc.</t>
  </si>
  <si>
    <t>General Service 50 to 999 kWRTSR_Connection_IntervalThunder Bay Hydro Electricity Distribution Inc.</t>
  </si>
  <si>
    <t>General Service 1,000 to 4,999 kWMSCThunder Bay Hydro Electricity Distribution Inc.</t>
  </si>
  <si>
    <t>General Service 1,000 to 4,999 kWSM_Rate_AdderThunder Bay Hydro Electricity Distribution Inc.</t>
  </si>
  <si>
    <t>General Service 1,000 to 4,999 kWVCThunder Bay Hydro Electricity Distribution Inc.</t>
  </si>
  <si>
    <t>General Service Less Than 50 kWRTSR_ConnectionErie Thames Powerlines Corporation</t>
  </si>
  <si>
    <t>General Service 50 to 999 kWMSCErie Thames Powerlines Corporation</t>
  </si>
  <si>
    <t>General Service 50 to 999 kWSM_Rate_AdderErie Thames Powerlines Corporation</t>
  </si>
  <si>
    <t>General Service 50 to 999 kWVCErie Thames Powerlines Corporation</t>
  </si>
  <si>
    <t>General Service 50 to 999 kWVC_LV_RateErie Thames Powerlines Corporation</t>
  </si>
  <si>
    <t>General Service 50 to 999 kWVC_GA_Rate_Rider_kW_1Erie Thames Powerlines Corporation</t>
  </si>
  <si>
    <t>General Service 50 to 999 kWVC_Rate_Rider_1Erie Thames Powerlines Corporation</t>
  </si>
  <si>
    <t>General Service 50 to 999 kWVC_Rate_Rider_2Erie Thames Powerlines Corporation</t>
  </si>
  <si>
    <t>General Service 50 to 999 kWRTSR_NetworkErie Thames Powerlines Corporation</t>
  </si>
  <si>
    <t>General Service 50 to 999 kWRTSR_ConnectionErie Thames Powerlines Corporation</t>
  </si>
  <si>
    <t>General Service 1,000 to 2,999 kWMSCErie Thames Powerlines Corporation</t>
  </si>
  <si>
    <t>General Service 1,000 to 2,999 kWSM_Rate_AdderErie Thames Powerlines Corporation</t>
  </si>
  <si>
    <t>General Service 1,000 to 2,999 kWVCErie Thames Powerlines Corporation</t>
  </si>
  <si>
    <t>General Service 1,000 to 2,999 kWVC_LV_RateErie Thames Powerlines Corporation</t>
  </si>
  <si>
    <t>General Service 1,000 to 2,999 kWVC_GA_Rate_Rider_kW_1Erie Thames Powerlines Corporation</t>
  </si>
  <si>
    <t>General Service 1,000 to 2,999 kWVC_Rate_Rider_1Erie Thames Powerlines Corporation</t>
  </si>
  <si>
    <t>General Service Greater Than 1,000 kWVC_Rate_Rider_1Oakville Hydro Electricity Distribution Inc.</t>
  </si>
  <si>
    <t>Sentinel LightingVC_Rate_Rider_2Thunder Bay Hydro Electricity Distribution Inc.</t>
  </si>
  <si>
    <t>Sentinel LightingRTSR_NetworkThunder Bay Hydro Electricity Distribution Inc.</t>
  </si>
  <si>
    <t>Sentinel LightingRTSR_ConnectionThunder Bay Hydro Electricity Distribution Inc.</t>
  </si>
  <si>
    <t>Street LightingMSCThunder Bay Hydro Electricity Distribution Inc.</t>
  </si>
  <si>
    <t>Street LightingVCThunder Bay Hydro Electricity Distribution Inc.</t>
  </si>
  <si>
    <t>Street LightingVC_GA_Rate_Rider_kW_1Thunder Bay Hydro Electricity Distribution Inc.</t>
  </si>
  <si>
    <t>Street LightingVC_Rate_Rider_1Thunder Bay Hydro Electricity Distribution Inc.</t>
  </si>
  <si>
    <t>General Service 50 to 4,999 kWRTSR_ConnectionMiddlesex Power Distribution Corporation - Newbury</t>
  </si>
  <si>
    <t>Street LightingMSCMiddlesex Power Distribution Corporation - Newbury</t>
  </si>
  <si>
    <t>Street LightingVCMiddlesex Power Distribution Corporation - Newbury</t>
  </si>
  <si>
    <t>ResidentialMSCTillsonburg Hydro Inc.</t>
  </si>
  <si>
    <t>ResidentialSM_Rate_AdderTillsonburg Hydro Inc.</t>
  </si>
  <si>
    <t>Unmetered Scattered LoadVC_GA_Rate_Rider_kWh_1Guelph Hydro Electric Systems Inc.</t>
  </si>
  <si>
    <t>Unmetered Scattered LoadVC_Rate_Rider_1Guelph Hydro Electric Systems Inc.</t>
  </si>
  <si>
    <t>Unmetered Scattered LoadVC_Rate_Rider_2Guelph Hydro Electric Systems Inc.</t>
  </si>
  <si>
    <t>Unmetered Scattered LoadRTSR_NetworkGuelph Hydro Electric Systems Inc.</t>
  </si>
  <si>
    <t>Unmetered Scattered LoadRTSR_ConnectionGuelph Hydro Electric Systems Inc.</t>
  </si>
  <si>
    <t>Sentinel LightingMSCGuelph Hydro Electric Systems Inc.</t>
  </si>
  <si>
    <t>Sentinel LightingVCGuelph Hydro Electric Systems Inc.</t>
  </si>
  <si>
    <t>Sentinel LightingVC_LV_RateGuelph Hydro Electric Systems Inc.</t>
  </si>
  <si>
    <t>General Service 50 to 2,999 kWSM_Rate_AdderLakefront Utilities Inc.</t>
  </si>
  <si>
    <t>General Service 50 to 2,999 kWVCLakefront Utilities Inc.</t>
  </si>
  <si>
    <t>General Service 50 to 2,999 kWVC_LV_RateLakefront Utilities Inc.</t>
  </si>
  <si>
    <t>General Service 50 to 2,999 kWVC_GA_Rate_Rider_kW_1Lakefront Utilities Inc.</t>
  </si>
  <si>
    <t>General Service 50 to 2,999 kWVC_Rate_Rider_1Lakefront Utilities Inc.</t>
  </si>
  <si>
    <t>General Service 50 to 2,999 kWRTSR_NetworkLakefront Utilities Inc.</t>
  </si>
  <si>
    <t>General Service 50 to 2,999 kWRTSR_ConnectionLakefront Utilities Inc.</t>
  </si>
  <si>
    <t>General Service 3,000 to 4,999 kWMSCLakefront Utilities Inc.</t>
  </si>
  <si>
    <t>General Service 3,000 to 4,999 kWSM_Rate_AdderLakefront Utilities Inc.</t>
  </si>
  <si>
    <t>General Service 3,000 to 4,999 kWVCLakefront Utilities Inc.</t>
  </si>
  <si>
    <t>General Service 3,000 to 4,999 kWVC_LV_RateLakefront Utilities Inc.</t>
  </si>
  <si>
    <t>General Service 3,000 to 4,999 kWVC_GA_Rate_Rider_kW_1Lakefront Utilities Inc.</t>
  </si>
  <si>
    <t>General Service 3,000 to 4,999 kWVC_Rate_Rider_1Lakefront Utilities Inc.</t>
  </si>
  <si>
    <t>General Service 3,000 to 4,999 kWRTSR_NetworkLakefront Utilities Inc.</t>
  </si>
  <si>
    <t>General Service 3,000 to 4,999 kWRTSR_ConnectionLakefront Utilities Inc.</t>
  </si>
  <si>
    <t>Unmetered Scattered LoadMSCLakefront Utilities Inc.</t>
  </si>
  <si>
    <t>ResidentialRTSR_NetworkLakefront Utilities Inc.</t>
  </si>
  <si>
    <t>ResidentialRTSR_ConnectionLakefront Utilities Inc.</t>
  </si>
  <si>
    <t>General Service Less Than 50 kWMSCLakefront Utilities Inc.</t>
  </si>
  <si>
    <t>General Service Less Than 50 kWSM_Rate_AdderLakefront Utilities Inc.</t>
  </si>
  <si>
    <t>General Service Less Than 50 kWVCLakefront Utilities Inc.</t>
  </si>
  <si>
    <t>General Service 50 to 999 kWVCOshawa PUC Networks Inc.</t>
  </si>
  <si>
    <t>General Service 50 to 999 kWVC_Rate_Rider_1Oshawa PUC Networks Inc.</t>
  </si>
  <si>
    <t>General Service 50 to 999 kWRTSR_NetworkOshawa PUC Networks Inc.</t>
  </si>
  <si>
    <t>General Service 50 to 999 kWRTSR_ConnectionOshawa PUC Networks Inc.</t>
  </si>
  <si>
    <t>General Service 50 to 999 kWRTSR_Network_IntervalOshawa PUC Networks Inc.</t>
  </si>
  <si>
    <t>General Service 50 to 999 kWRTSR_Connection_IntervalOshawa PUC Networks Inc.</t>
  </si>
  <si>
    <t>General Service 1,000 to 4,999 kWMSCOshawa PUC Networks Inc.</t>
  </si>
  <si>
    <t>General Service 1,000 to 4,999 kWSM_Rate_AdderOshawa PUC Networks Inc.</t>
  </si>
  <si>
    <t>General Service 1,000 to 4,999 kWVCOshawa PUC Networks Inc.</t>
  </si>
  <si>
    <t>General Service 50 to 699 kWRTSR_NetworkHydro One Brampton Networks Inc.</t>
  </si>
  <si>
    <t>General Service 50 to 699 kWRTSR_ConnectionHydro One Brampton Networks Inc.</t>
  </si>
  <si>
    <t>Large UseMSCHydro One Brampton Networks Inc.</t>
  </si>
  <si>
    <t>Large UseSM_Rate_AdderHydro One Brampton Networks Inc.</t>
  </si>
  <si>
    <t>Large UseVCHydro One Brampton Networks Inc.</t>
  </si>
  <si>
    <t>Rate Rider for Deferral/Variance Account Disposition – effective until November 30, 2015</t>
  </si>
  <si>
    <t>Large UseRTSR_Network_IntervalFestival Hydro Inc.</t>
  </si>
  <si>
    <t>Large UseRTSR_Connection_IntervalFestival Hydro Inc.</t>
  </si>
  <si>
    <t>General Service 700 to 4,999 kW</t>
  </si>
  <si>
    <t>General Service 700 to 4,999 kWMSCHydro One Brampton Networks Inc.</t>
  </si>
  <si>
    <t>General Service 700 to 4,999 kWMSC_Rate_Rider_1Hydro One Brampton Networks Inc.</t>
  </si>
  <si>
    <t>General Service 700 to 4,999 kWSM_Rate_AdderHydro One Brampton Networks Inc.</t>
  </si>
  <si>
    <t>General Service 700 to 4,999 kWMSC_Rate_Rider_2Hydro One Brampton Networks Inc.</t>
  </si>
  <si>
    <t>General Service 700 to 4,999 kWVCHydro One Brampton Networks Inc.</t>
  </si>
  <si>
    <t>General Service 700 to 4,999 kWVC_GA_Rate_Rider_kW_1Hydro One Brampton Networks Inc.</t>
  </si>
  <si>
    <t>General Service 700 to 4,999 kWVC_Rate_Rider_1Hydro One Brampton Networks Inc.</t>
  </si>
  <si>
    <t>General Service 700 to 4,999 kWVC_Rate_Rider_2Hydro One Brampton Networks Inc.</t>
  </si>
  <si>
    <t>General Service 700 to 4,999 kWVC_Rate_Rider_3Hydro One Brampton Networks Inc.</t>
  </si>
  <si>
    <t>General Service 700 to 4,999 kWVC_Rate_Rider_4Hydro One Brampton Networks Inc.</t>
  </si>
  <si>
    <t>General Service 700 to 4,999 kWVC_Rate_Rider_5Hydro One Brampton Networks Inc.</t>
  </si>
  <si>
    <t>General Service 700 to 4,999 kWRTSR_Network_IntervalHydro One Brampton Networks Inc.</t>
  </si>
  <si>
    <t>General Service 700 to 4,999 kWRTSR_Connection_IntervalHydro One Brampton Networks Inc.</t>
  </si>
  <si>
    <t>General Service 50 to 499 kWMSCWest Coast Huron Energy Inc.</t>
  </si>
  <si>
    <t>General Service 50 to 499 kWSM_Rate_AdderWest Coast Huron Energy Inc.</t>
  </si>
  <si>
    <t>General Service 50 to 499 kWMSC_Rate_Rider_1West Coast Huron Energy Inc.</t>
  </si>
  <si>
    <t>General Service 50 to 499 kWVCWest Coast Huron Energy Inc.</t>
  </si>
  <si>
    <t>General Service 50 to 499 kWVC_GA_Rate_Rider_kW_1West Coast Huron Energy Inc.</t>
  </si>
  <si>
    <t>General Service 50 to 499 kWVC_GA_Rate_Rider_kW_2West Coast Huron Energy Inc.</t>
  </si>
  <si>
    <t>General Service 50 to 499 kWVC_Rate_Rider_1West Coast Huron Energy Inc.</t>
  </si>
  <si>
    <t>Unmetered Scattered LoadRTSR_NetworkCentre Wellington Hydro Ltd.</t>
  </si>
  <si>
    <t>Unmetered Scattered LoadRTSR_ConnectionCentre Wellington Hydro Ltd.</t>
  </si>
  <si>
    <t>Sentinel LightingMSCCentre Wellington Hydro Ltd.</t>
  </si>
  <si>
    <t>Unmetered Scattered LoadVC_Rate_Rider_2Centre Wellington Hydro Ltd.</t>
  </si>
  <si>
    <t>ResidentialMSCLakeland Power Distribution Ltd.</t>
  </si>
  <si>
    <t>ResidentialSM_Rate_AdderLakeland Power Distribution Ltd.</t>
  </si>
  <si>
    <t>ResidentialVCLakeland Power Distribution Ltd.</t>
  </si>
  <si>
    <t>ResidentialVC_LV_RateLakeland Power Distribution Ltd.</t>
  </si>
  <si>
    <t>ResidentialVC_GA_Rate_Rider_kWh_1Lakeland Power Distribution Ltd.</t>
  </si>
  <si>
    <t>ResidentialVC_Rate_Rider_1Lakeland Power Distribution Ltd.</t>
  </si>
  <si>
    <t>ResidentialVC_Rate_Rider_2Lakeland Power Distribution Ltd.</t>
  </si>
  <si>
    <t>ResidentialRTSR_NetworkLakeland Power Distribution Ltd.</t>
  </si>
  <si>
    <t>ResidentialRTSR_ConnectionLakeland Power Distribution Ltd.</t>
  </si>
  <si>
    <t>General Service Less Than 50 kWMSCLakeland Power Distribution Ltd.</t>
  </si>
  <si>
    <t>General Service Less Than 50 kWSM_Rate_AdderLakeland Power Distribution Ltd.</t>
  </si>
  <si>
    <t>General Service Less Than 50 kWVCLakeland Power Distribution Ltd.</t>
  </si>
  <si>
    <t>General Service Less Than 50 kWVC_LV_RateLakeland Power Distribution Ltd.</t>
  </si>
  <si>
    <t>General Service Less Than 50 kWVC_GA_Rate_Rider_kWh_1Lakeland Power Distribution Ltd.</t>
  </si>
  <si>
    <t>General Service Less Than 50 kWVC_Rate_Rider_1Lakeland Power Distribution Ltd.</t>
  </si>
  <si>
    <t>General Service Less Than 50 kWVC_Rate_Rider_2Lakeland Power Distribution Ltd.</t>
  </si>
  <si>
    <t>General Service Less Than 50 kWRTSR_NetworkLakeland Power Distribution Ltd.</t>
  </si>
  <si>
    <t>General Service Less Than 50 kWRTSR_ConnectionLakeland Power Distribution Ltd.</t>
  </si>
  <si>
    <t>General Service 50 to 4,999 kWMSCLakeland Power Distribution Ltd.</t>
  </si>
  <si>
    <t>General Service 50 to 4,999 kWSM_Rate_AdderLakeland Power Distribution Ltd.</t>
  </si>
  <si>
    <t>General Service 50 to 4,999 kWVCLakeland Power Distribution Ltd.</t>
  </si>
  <si>
    <t>General Service 50 to 4,999 kWVC_LV_RateLakeland Power Distribution Ltd.</t>
  </si>
  <si>
    <t>General Service 50 to 4,999 kWVC_Rate_Rider_1Lakeland Power Distribution Ltd.</t>
  </si>
  <si>
    <t>General Service 50 to 4,999 kWVC_Rate_Rider_2Lakeland Power Distribution Ltd.</t>
  </si>
  <si>
    <t>General Service 50 to 4,999 kWRTSR_NetworkLakeland Power Distribution Ltd.</t>
  </si>
  <si>
    <t>General Service 50 to 4,999 kWRTSR_ConnectionLakeland Power Distribution Ltd.</t>
  </si>
  <si>
    <t>Unmetered Scattered LoadMSCLakeland Power Distribution Ltd.</t>
  </si>
  <si>
    <t>General Service 50 to 4,999 kWSM_Rate_AdderChapleau Public Utilities Corporation</t>
  </si>
  <si>
    <t>General Service 50 to 4,999 kWVCChapleau Public Utilities Corporation</t>
  </si>
  <si>
    <t>General Service 50 to 4,999 kWVC_LV_RateChapleau Public Utilities Corporation</t>
  </si>
  <si>
    <t>General Service 50 to 4,999 kWVC_Rate_Rider_1Chapleau Public Utilities Corporation</t>
  </si>
  <si>
    <t>General Service 50 to 4,999 kWRTSR_NetworkChapleau Public Utilities Corporation</t>
  </si>
  <si>
    <t>General Service 50 to 4,999 kWRTSR_ConnectionChapleau Public Utilities Corporation</t>
  </si>
  <si>
    <t>Unmetered Scattered LoadMSCChapleau Public Utilities Corporation</t>
  </si>
  <si>
    <t>Unmetered Scattered LoadVCChapleau Public Utilities Corporation</t>
  </si>
  <si>
    <t>Unmetered Scattered LoadVC_LV_RateChapleau Public Utilities Corporation</t>
  </si>
  <si>
    <t>Unmetered Scattered LoadVC_Rate_Rider_1Chapleau Public Utilities Corporation</t>
  </si>
  <si>
    <t>Unmetered Scattered LoadRTSR_NetworkChapleau Public Utilities Corporation</t>
  </si>
  <si>
    <t>Unmetered Scattered LoadRTSR_ConnectionChapleau Public Utilities Corporation</t>
  </si>
  <si>
    <t>Sentinel LightingMSCChapleau Public Utilities Corporation</t>
  </si>
  <si>
    <t>Sentinel LightingVCChapleau Public Utilities Corporation</t>
  </si>
  <si>
    <t>Sentinel LightingVC_LV_RateChapleau Public Utilities Corporation</t>
  </si>
  <si>
    <t>Sentinel LightingVC_Rate_Rider_1Chapleau Public Utilities Corporation</t>
  </si>
  <si>
    <t>Sentinel LightingRTSR_NetworkChapleau Public Utilities Corporation</t>
  </si>
  <si>
    <t>Sentinel LightingRTSR_ConnectionChapleau Public Utilities Corporation</t>
  </si>
  <si>
    <t>Loss FactorsTLF_Secondary_LT_5000kWLondon Hydro Inc.</t>
  </si>
  <si>
    <t>Loss FactorsTLF_Secondary_GT_5000kWLondon Hydro Inc.</t>
  </si>
  <si>
    <t>Loss FactorsTLF_Primary_LT_5000kWLondon Hydro Inc.</t>
  </si>
  <si>
    <t>Loss FactorsTLF_Primary_GT_5000kWLondon Hydro Inc.</t>
  </si>
  <si>
    <t>ResidentialMSCLondon Hydro Inc.</t>
  </si>
  <si>
    <t>ResidentialSM_Rate_AdderLondon Hydro Inc.</t>
  </si>
  <si>
    <t>ResidentialVCLondon Hydro Inc.</t>
  </si>
  <si>
    <t>ResidentialVC_Rate_Rider_1London Hydro Inc.</t>
  </si>
  <si>
    <t>ResidentialRTSR_NetworkLondon Hydro Inc.</t>
  </si>
  <si>
    <t>ResidentialRTSR_ConnectionLondon Hydro Inc.</t>
  </si>
  <si>
    <t>General Service Less Than 50 kWMSCLondon Hydro Inc.</t>
  </si>
  <si>
    <t>General Service Less Than 50 kWSM_Rate_AdderLondon Hydro Inc.</t>
  </si>
  <si>
    <t>General Service Less Than 50 kWVCLondon Hydro Inc.</t>
  </si>
  <si>
    <t>General Service Less Than 50 kWVC_Rate_Rider_1London Hydro Inc.</t>
  </si>
  <si>
    <t>General Service Less Than 50 kWRTSR_NetworkLondon Hydro Inc.</t>
  </si>
  <si>
    <t>General Service Less Than 50 kWRTSR_ConnectionLondon Hydro Inc.</t>
  </si>
  <si>
    <t>General Service 50 to 4,999 kWMSCLondon Hydro Inc.</t>
  </si>
  <si>
    <t>General Service 50 to 4,999 kWSM_Rate_AdderLondon Hydro Inc.</t>
  </si>
  <si>
    <t>General Service 50 to 4,999 kWVCLondon Hydro Inc.</t>
  </si>
  <si>
    <t>ResidentialVC_GA_Rate_Rider_kWh_1Chatham-Kent Hydro Inc.</t>
  </si>
  <si>
    <t>ResidentialVC_Rate_Rider_1Chatham-Kent Hydro Inc.</t>
  </si>
  <si>
    <t>Unmetered Scattered LoadMSCBrantford Power Inc.</t>
  </si>
  <si>
    <t>Unmetered Scattered LoadVCBrantford Power Inc.</t>
  </si>
  <si>
    <t>Unmetered Scattered LoadVC_Rate_Rider_1Brantford Power Inc.</t>
  </si>
  <si>
    <t>General Service Less Than 50 kWSM_Rate_AdderBurlington Hydro Inc.</t>
  </si>
  <si>
    <t>General Service Less Than 50 kWVCBurlington Hydro Inc.</t>
  </si>
  <si>
    <t>General Service Less Than 50 kWVC_GA_Rate_Rider_kWh_1Burlington Hydro Inc.</t>
  </si>
  <si>
    <t>General Service 1,000 To 4,999 kW (co-generation)RTSR_NetworkLondon Hydro Inc.</t>
  </si>
  <si>
    <t>General Service 50 to 4,999 kWVC_Rate_Rider_1London Hydro Inc.</t>
  </si>
  <si>
    <t>General Service 50 to 4,999 kWRTSR_NetworkLondon Hydro Inc.</t>
  </si>
  <si>
    <t>General Service 50 to 4,999 kWRTSR_ConnectionLondon Hydro Inc.</t>
  </si>
  <si>
    <t>General Service 50 to 4,999 kWRTSR_Network_IntervalLondon Hydro Inc.</t>
  </si>
  <si>
    <t>General Service 50 to 4,999 kWRTSR_Connection_IntervalLondon Hydro Inc.</t>
  </si>
  <si>
    <t>Unmetered Scattered LoadRTSR_NetworkBrantford Power Inc.</t>
  </si>
  <si>
    <t>Unmetered Scattered LoadMSCLondon Hydro Inc.</t>
  </si>
  <si>
    <t>Unmetered Scattered LoadVCLondon Hydro Inc.</t>
  </si>
  <si>
    <t>Unmetered Scattered LoadVC_Rate_Rider_1London Hydro Inc.</t>
  </si>
  <si>
    <t>Unmetered Scattered LoadRTSR_NetworkLondon Hydro Inc.</t>
  </si>
  <si>
    <t>Unmetered Scattered LoadRTSR_ConnectionLondon Hydro Inc.</t>
  </si>
  <si>
    <t>Standby PowerVCLondon Hydro Inc.</t>
  </si>
  <si>
    <t>Standby PowerVC_Rate_Rider_1London Hydro Inc.</t>
  </si>
  <si>
    <t>Sentinel LightingMSCLondon Hydro Inc.</t>
  </si>
  <si>
    <t>Sentinel LightingVCLondon Hydro Inc.</t>
  </si>
  <si>
    <t>Sentinel LightingVC_Rate_Rider_1London Hydro Inc.</t>
  </si>
  <si>
    <t>Sentinel LightingRTSR_NetworkLondon Hydro Inc.</t>
  </si>
  <si>
    <t>Sentinel LightingRTSR_ConnectionLondon Hydro Inc.</t>
  </si>
  <si>
    <t>Street LightingMSCLondon Hydro Inc.</t>
  </si>
  <si>
    <t>Street LightingVCLondon Hydro Inc.</t>
  </si>
  <si>
    <t>Street LightingVC_Rate_Rider_1London Hydro Inc.</t>
  </si>
  <si>
    <t>Street LightingRTSR_NetworkLondon Hydro Inc.</t>
  </si>
  <si>
    <t>Street LightingRTSR_ConnectionLondon Hydro Inc.</t>
  </si>
  <si>
    <t>Loss FactorsTLF_Secondary_LT_5000kWMidland Power Utility Corporation</t>
  </si>
  <si>
    <t>Loss FactorsTLF_Primary_LT_5000kWMidland Power Utility Corporation</t>
  </si>
  <si>
    <t>ResidentialMSCMidland Power Utility Corporation</t>
  </si>
  <si>
    <t>ResidentialSM_Rate_AdderMidland Power Utility Corporation</t>
  </si>
  <si>
    <t>ResidentialVCMidland Power Utility Corporation</t>
  </si>
  <si>
    <t>ResidentialVC_LV_RateMidland Power Utility Corporation</t>
  </si>
  <si>
    <t>General Service Less Than 50 kWSM_Rate_AdderWestario Power Inc.</t>
  </si>
  <si>
    <t>General Service Less Than 50 kWVCWestario Power Inc.</t>
  </si>
  <si>
    <t>General Service Less Than 50 kWVC_LV_RateWestario Power Inc.</t>
  </si>
  <si>
    <t>General Service Less Than 50 kWVC_Rate_Rider_1Westario Power Inc.</t>
  </si>
  <si>
    <t>General Service Less Than 50 kWRTSR_NetworkWestario Power Inc.</t>
  </si>
  <si>
    <t>General Service 50 to 4,999 kWMSCMidland Power Utility Corporation</t>
  </si>
  <si>
    <t>General Service 50 to 4,999 kWSM_Rate_AdderMidland Power Utility Corporation</t>
  </si>
  <si>
    <t>General Service 50 to 4,999 kWVCMidland Power Utility Corporation</t>
  </si>
  <si>
    <t>General Service 50 to 4,999 kWSM_Rate_AdderWestario Power Inc.</t>
  </si>
  <si>
    <t>General Service 50 to 4,999 kWVCWestario Power Inc.</t>
  </si>
  <si>
    <t>General Service 50 to 4,999 kWVC_LV_RateWestario Power Inc.</t>
  </si>
  <si>
    <t>General Service 50 to 4,999 kWVC_Rate_Rider_1Westario Power Inc.</t>
  </si>
  <si>
    <t>General Service 50 to 4,999 kWRTSR_NetworkWestario Power Inc.</t>
  </si>
  <si>
    <t>General Service 50 to 4,999 kWRTSR_ConnectionWestario Power Inc.</t>
  </si>
  <si>
    <t>Unmetered Scattered LoadMSCWestario Power Inc.</t>
  </si>
  <si>
    <t>Unmetered Scattered LoadVCWestario Power Inc.</t>
  </si>
  <si>
    <t>Unmetered Scattered LoadVC_LV_RateWestario Power Inc.</t>
  </si>
  <si>
    <t>Unmetered Scattered LoadVC_Rate_Rider_1Westario Power Inc.</t>
  </si>
  <si>
    <t>Unmetered Scattered LoadRTSR_NetworkWestario Power Inc.</t>
  </si>
  <si>
    <t>Unmetered Scattered LoadRTSR_ConnectionWestario Power Inc.</t>
  </si>
  <si>
    <t>Sentinel LightingMSCWestario Power Inc.</t>
  </si>
  <si>
    <t>Sentinel LightingVCWestario Power Inc.</t>
  </si>
  <si>
    <t>Sentinel LightingVC_LV_RateWestario Power Inc.</t>
  </si>
  <si>
    <t>Sentinel LightingVC_Rate_Rider_1Westario Power Inc.</t>
  </si>
  <si>
    <t>Sentinel LightingRTSR_NetworkWestario Power Inc.</t>
  </si>
  <si>
    <t>Sentinel LightingRTSR_ConnectionWestario Power Inc.</t>
  </si>
  <si>
    <t>Loss FactorsTLF_Secondary_GT_5000kWBrant County Power Inc.</t>
  </si>
  <si>
    <t>Loss FactorsTLF_Primary_LT_5000kWBrant County Power Inc.</t>
  </si>
  <si>
    <t>Loss FactorsTLF_Primary_GT_5000kWBrant County Power Inc.</t>
  </si>
  <si>
    <t>ResidentialMSCBrant County Power Inc.</t>
  </si>
  <si>
    <t>ResidentialSM_Rate_AdderBrant County Power Inc.</t>
  </si>
  <si>
    <t>ResidentialVCBrant County Power Inc.</t>
  </si>
  <si>
    <t>ResidentialVC_LV_RateBrant County Power Inc.</t>
  </si>
  <si>
    <t>ResidentialRTSR_NetworkBrant County Power Inc.</t>
  </si>
  <si>
    <t>ResidentialRTSR_ConnectionBrant County Power Inc.</t>
  </si>
  <si>
    <t>General Service Less Than 50 kWMSCBrant County Power Inc.</t>
  </si>
  <si>
    <t>General Service Less Than 50 kWSM_Rate_AdderBrant County Power Inc.</t>
  </si>
  <si>
    <t>General Service Less Than 50 kWVCBrant County Power Inc.</t>
  </si>
  <si>
    <t>General Service Less Than 50 kWVC_LV_RateBrant County Power Inc.</t>
  </si>
  <si>
    <t>General Service Less Than 50 kWRTSR_NetworkBrant County Power Inc.</t>
  </si>
  <si>
    <t>General Service Less Than 50 kWRTSR_ConnectionBrant County Power Inc.</t>
  </si>
  <si>
    <t>General Service 50 to 4,999 kWMSCBrant County Power Inc.</t>
  </si>
  <si>
    <t>General Service 50 to 4,999 kWSM_Rate_AdderBrant County Power Inc.</t>
  </si>
  <si>
    <t>General Service 50 to 4,999 kWVCBrant County Power Inc.</t>
  </si>
  <si>
    <t>General Service 50 to 4,999 kWVC_LV_RateBrant County Power Inc.</t>
  </si>
  <si>
    <t>General Service 50 to 4,999 kWRTSR_NetworkBrant County Power Inc.</t>
  </si>
  <si>
    <t>General Service 50 to 4,999 kWRTSR_ConnectionBrant County Power Inc.</t>
  </si>
  <si>
    <t>General Service 50 to 4,999 kWRTSR_Network_IntervalBrant County Power Inc.</t>
  </si>
  <si>
    <t>General Service 50 to 4,999 kWRTSR_Connection_IntervalBrant County Power Inc.</t>
  </si>
  <si>
    <t>General Service 50 to 4,999 kWRTSR_Network_Interval_GR1000kWBrant County Power Inc.</t>
  </si>
  <si>
    <t>General Service 50 to 4,999 kWRTSR_Connection_Interval_GR1000kWBrant County Power Inc.</t>
  </si>
  <si>
    <t>Unmetered Scattered LoadMSCBrant County Power Inc.</t>
  </si>
  <si>
    <t>Unmetered Scattered LoadVCBrant County Power Inc.</t>
  </si>
  <si>
    <t>Unmetered Scattered LoadVC_LV_RateBrant County Power Inc.</t>
  </si>
  <si>
    <t>Unmetered Scattered LoadRTSR_NetworkBrant County Power Inc.</t>
  </si>
  <si>
    <t>Unmetered Scattered LoadRTSR_ConnectionBrant County Power Inc.</t>
  </si>
  <si>
    <t>Sentinel LightingMSCBrant County Power Inc.</t>
  </si>
  <si>
    <t>Sentinel LightingVCBrant County Power Inc.</t>
  </si>
  <si>
    <t>General Service 50 to 4,999 kWVC_Rate_Rider_1Hydro 2000 Inc.</t>
  </si>
  <si>
    <t>General Service 50 to 4,999 kWRTSR_NetworkHydro 2000 Inc.</t>
  </si>
  <si>
    <t>General Service 50 to 4,999 kWRTSR_ConnectionHydro 2000 Inc.</t>
  </si>
  <si>
    <t>Unmetered Scattered LoadMSCHydro 2000 Inc.</t>
  </si>
  <si>
    <t>Unmetered Scattered LoadVCHydro 2000 Inc.</t>
  </si>
  <si>
    <t>Unmetered Scattered LoadVC_LV_RateHydro 2000 Inc.</t>
  </si>
  <si>
    <t>Unmetered Scattered LoadVC_Rate_Rider_1Hydro 2000 Inc.</t>
  </si>
  <si>
    <t>Unmetered Scattered LoadRTSR_NetworkHydro 2000 Inc.</t>
  </si>
  <si>
    <t>Unmetered Scattered LoadRTSR_ConnectionHydro 2000 Inc.</t>
  </si>
  <si>
    <t>Street LightingMSCHydro 2000 Inc.</t>
  </si>
  <si>
    <t>Street LightingVCHydro 2000 Inc.</t>
  </si>
  <si>
    <t>Street LightingVC_LV_RateHydro 2000 Inc.</t>
  </si>
  <si>
    <t>Street LightingVC_Rate_Rider_1Hydro 2000 Inc.</t>
  </si>
  <si>
    <t>Street LightingRTSR_NetworkHydro 2000 Inc.</t>
  </si>
  <si>
    <t>Street LightingRTSR_ConnectionHydro 2000 Inc.</t>
  </si>
  <si>
    <t>Loss FactorsTLF_Secondary_LT_5000kWHydro Hawkesbury Inc.</t>
  </si>
  <si>
    <t>Loss FactorsTLF_Primary_LT_5000kWHydro Hawkesbury Inc.</t>
  </si>
  <si>
    <t>ResidentialMSCHydro Hawkesbury Inc.</t>
  </si>
  <si>
    <t>ResidentialSM_Rate_AdderHydro Hawkesbury Inc.</t>
  </si>
  <si>
    <t>ResidentialMSC_Rate_Rider_1Hydro Hawkesbury Inc.</t>
  </si>
  <si>
    <t>ResidentialVCHydro Hawkesbury Inc.</t>
  </si>
  <si>
    <t>ResidentialVC_LV_RateHydro Hawkesbury Inc.</t>
  </si>
  <si>
    <t>ResidentialVC_Rate_Rider_1Hydro Hawkesbury Inc.</t>
  </si>
  <si>
    <t>ResidentialRTSR_NetworkHydro Hawkesbury Inc.</t>
  </si>
  <si>
    <t>ResidentialRTSR_ConnectionHydro Hawkesbury Inc.</t>
  </si>
  <si>
    <t>General Service Less Than 50 kWMSCHydro Hawkesbury Inc.</t>
  </si>
  <si>
    <t>General Service Less Than 50 kWSM_Rate_AdderHydro Hawkesbury Inc.</t>
  </si>
  <si>
    <t>General Service Less Than 50 kWMSC_Rate_Rider_1Hydro Hawkesbury Inc.</t>
  </si>
  <si>
    <t>General Service Less Than 50 kWVCHydro Hawkesbury Inc.</t>
  </si>
  <si>
    <t>General Service Less Than 50 kWVC_LV_RateHydro Hawkesbury Inc.</t>
  </si>
  <si>
    <t>General Service Less Than 50 kWVC_Rate_Rider_1Hydro Hawkesbury Inc.</t>
  </si>
  <si>
    <t>General Service Less Than 50 kWRTSR_NetworkHydro Hawkesbury Inc.</t>
  </si>
  <si>
    <t>General Service 1,000 to 2,999 kWRTSR_NetworkErie Thames Powerlines Corporation</t>
  </si>
  <si>
    <t>General Service 1,000 to 2,999 kWRTSR_ConnectionErie Thames Powerlines Corporation</t>
  </si>
  <si>
    <t>General Service 3,000 to 4,999 kWMSCErie Thames Powerlines Corporation</t>
  </si>
  <si>
    <t>ResidentialVC_GA_Rate_Rider_kWh_1Tillsonburg Hydro Inc.</t>
  </si>
  <si>
    <t>ResidentialRTSR_NetworkTillsonburg Hydro Inc.</t>
  </si>
  <si>
    <t>ResidentialRTSR_ConnectionTillsonburg Hydro Inc.</t>
  </si>
  <si>
    <t>General Service Less Than 50 kWMSCTillsonburg Hydro Inc.</t>
  </si>
  <si>
    <t>General Service Less Than 50 kWSM_Rate_AdderTillsonburg Hydro Inc.</t>
  </si>
  <si>
    <t>General Service Less Than 50 kWVCTillsonburg Hydro Inc.</t>
  </si>
  <si>
    <t>General Service Less Than 50 kWVC_Rate_Rider_1Tillsonburg Hydro Inc.</t>
  </si>
  <si>
    <t>General Service Less Than 50 kWVC_GA_Rate_Rider_kWh_1Tillsonburg Hydro Inc.</t>
  </si>
  <si>
    <t>General Service Less Than 50 kWRTSR_NetworkTillsonburg Hydro Inc.</t>
  </si>
  <si>
    <t>General Service Less Than 50 kWRTSR_ConnectionTillsonburg Hydro Inc.</t>
  </si>
  <si>
    <t>General Service 50 to 499 kWMSCTillsonburg Hydro Inc.</t>
  </si>
  <si>
    <t>General Service 50 to 499 kWSM_Rate_AdderTillsonburg Hydro Inc.</t>
  </si>
  <si>
    <t>General Service 50 to 499 kWVCTillsonburg Hydro Inc.</t>
  </si>
  <si>
    <t>General Service 50 to 499 kWVC_Rate_Rider_1Tillsonburg Hydro Inc.</t>
  </si>
  <si>
    <t>General Service 50 to 499 kWVC_GA_Rate_Rider_kW_1Tillsonburg Hydro Inc.</t>
  </si>
  <si>
    <t>General Service 50 to 499 kWRTSR_NetworkTillsonburg Hydro Inc.</t>
  </si>
  <si>
    <t>Loss FactorsTLF_Primary_LT_5000kWInnisfil Hydro Distribution Systems Limited</t>
  </si>
  <si>
    <t>ResidentialMSCInnisfil Hydro Distribution Systems Limited</t>
  </si>
  <si>
    <t>ResidentialSM_Rate_AdderInnisfil Hydro Distribution Systems Limited</t>
  </si>
  <si>
    <t>ResidentialVCInnisfil Hydro Distribution Systems Limited</t>
  </si>
  <si>
    <t>ResidentialVC_LV_RateInnisfil Hydro Distribution Systems Limited</t>
  </si>
  <si>
    <t>ResidentialVC_GA_Rate_Rider_kWh_1Innisfil Hydro Distribution Systems Limited</t>
  </si>
  <si>
    <t>ResidentialVC_Rate_Rider_1Innisfil Hydro Distribution Systems Limited</t>
  </si>
  <si>
    <t>ResidentialVC_Rate_Rider_2Innisfil Hydro Distribution Systems Limited</t>
  </si>
  <si>
    <t>ResidentialRTSR_NetworkInnisfil Hydro Distribution Systems Limited</t>
  </si>
  <si>
    <t>ResidentialRTSR_ConnectionInnisfil Hydro Distribution Systems Limited</t>
  </si>
  <si>
    <t>General Service Less Than 50 kWMSCInnisfil Hydro Distribution Systems Limited</t>
  </si>
  <si>
    <t>General Service Less Than 50 kWSM_Rate_AdderInnisfil Hydro Distribution Systems Limited</t>
  </si>
  <si>
    <t>General Service Less Than 50 kWVCInnisfil Hydro Distribution Systems Limited</t>
  </si>
  <si>
    <t>General Service 50 to 4,999 kWVC_Rate_Rider_2Canadian Niagara Power Inc. - Fort Erie</t>
  </si>
  <si>
    <t>Unmetered Scattered LoadVC_Rate_Rider_2Canadian Niagara Power Inc. - Fort Erie</t>
  </si>
  <si>
    <t>Unmetered Scattered LoadRTSR_NetworkCanadian Niagara Power Inc. - Fort Erie</t>
  </si>
  <si>
    <t>Street LightingVC_Rate_Rider_1Erie Thames Powerlines Corporation</t>
  </si>
  <si>
    <t>Street LightingVC_Rate_Rider_2Erie Thames Powerlines Corporation</t>
  </si>
  <si>
    <t>Street LightingRTSR_NetworkErie Thames Powerlines Corporation</t>
  </si>
  <si>
    <t>Street LightingRTSR_ConnectionErie Thames Powerlines Corporation</t>
  </si>
  <si>
    <t>Embedded DistributorMSCErie Thames Powerlines Corporation</t>
  </si>
  <si>
    <t>Embedded DistributorVCErie Thames Powerlines Corporation</t>
  </si>
  <si>
    <t>ResidentialRTSR_NetworkCentre Wellington Hydro Ltd.</t>
  </si>
  <si>
    <t>ResidentialRTSR_ConnectionCentre Wellington Hydro Ltd.</t>
  </si>
  <si>
    <t>General Service Less Than 50 kWMSCCentre Wellington Hydro Ltd.</t>
  </si>
  <si>
    <t>General Service Less Than 50 kWSM_Rate_AdderCentre Wellington Hydro Ltd.</t>
  </si>
  <si>
    <t>General Service Less Than 50 kWVCCentre Wellington Hydro Ltd.</t>
  </si>
  <si>
    <t>General Service Less Than 50 kWVC_LV_RateCentre Wellington Hydro Ltd.</t>
  </si>
  <si>
    <t>General Service Less Than 50 kWVC_Rate_Rider_1Centre Wellington Hydro Ltd.</t>
  </si>
  <si>
    <t>Large UseRTSR_Network_IntervalErie Thames Powerlines Corporation</t>
  </si>
  <si>
    <t>Large UseRTSR_Connection_IntervalErie Thames Powerlines Corporation</t>
  </si>
  <si>
    <t>General Service 1,000 to 4,999 kWMSCParry Sound Power Corporation</t>
  </si>
  <si>
    <t>General Service 1,000 to 4,999 kWMSC_Rate_Rider_1Parry Sound Power Corporation</t>
  </si>
  <si>
    <t>General Service 1,000 to 4,999 kWMSC_Rate_Rider_2Parry Sound Power Corporation</t>
  </si>
  <si>
    <t>General Service 1,000 to 4,999 kWVCParry Sound Power Corporation</t>
  </si>
  <si>
    <t>General Service 1,000 to 4,999 kWVC_LV_RateParry Sound Power Corporation</t>
  </si>
  <si>
    <t>General Service 1,000 to 4,999 kWVC_Rate_Rider_1Parry Sound Power Corporation</t>
  </si>
  <si>
    <t>General Service 1,000 to 4,999 kWVC_Rate_Rider_2Parry Sound Power Corporation</t>
  </si>
  <si>
    <t>General Service 1,000 to 4,999 kWRTSR_NetworkParry Sound Power Corporation</t>
  </si>
  <si>
    <t>General Service 1,000 to 4,999 kWRTSR_ConnectionParry Sound Power Corporation</t>
  </si>
  <si>
    <t>General Service 1,000 to 4,999 kWRTSR_Network_IntervalParry Sound Power Corporation</t>
  </si>
  <si>
    <t>General Service 1,000 to 4,999 kWRTSR_Connection_IntervalParry Sound Power Corporation</t>
  </si>
  <si>
    <t>Large UseRTSR_Connection_IntervalHydro One Brampton Networks Inc.</t>
  </si>
  <si>
    <t>Unmetered Scattered LoadVCCambridge and North Dumfries Hydro Inc.</t>
  </si>
  <si>
    <t>Large UseRTSR_Network_IntervalPowerStream Inc. - Barrie</t>
  </si>
  <si>
    <t>Large UseRTSR_Connection_IntervalPowerStream Inc. - Barrie</t>
  </si>
  <si>
    <t>General Service 50 to 4,999 kWRTSR_Network_Interval_GR1000kWSioux Lookout Hydro Inc.</t>
  </si>
  <si>
    <t>General Service 50 to 4,999 kWRTSR_Connection_Interval_GR1000kWSioux Lookout Hydro Inc.</t>
  </si>
  <si>
    <t>Residential – High Density [R1]</t>
  </si>
  <si>
    <t>Residential – Normal Density [R2]</t>
  </si>
  <si>
    <t>Large UseRTSR_Network_IntervalEnersource Hydro Mississauga Inc.</t>
  </si>
  <si>
    <t>Large UseRTSR_Connection_IntervalEnersource Hydro Mississauga Inc.</t>
  </si>
  <si>
    <t>Large UseRTSR_Network_IntervalHydro One Brampton Networks Inc.</t>
  </si>
  <si>
    <t>General Service 50 to 4,999 kWRTSR_Network_IntervalEspanola Regional Hydro Distribution Corporation</t>
  </si>
  <si>
    <t>General Service 50 to 4,999 kWRTSR_Connection_IntervalEspanola Regional Hydro Distribution Corporation</t>
  </si>
  <si>
    <t>Unmetered Scattered LoadMSCEspanola Regional Hydro Distribution Corporation</t>
  </si>
  <si>
    <t>Unmetered Scattered LoadVCEspanola Regional Hydro Distribution Corporation</t>
  </si>
  <si>
    <t>Unmetered Scattered LoadVC_LV_RateEspanola Regional Hydro Distribution Corporation</t>
  </si>
  <si>
    <t>Unmetered Scattered LoadRTSR_NetworkEspanola Regional Hydro Distribution Corporation</t>
  </si>
  <si>
    <t>Unmetered Scattered LoadRTSR_ConnectionEspanola Regional Hydro Distribution Corporation</t>
  </si>
  <si>
    <t>Sentinel LightingMSCEspanola Regional Hydro Distribution Corporation</t>
  </si>
  <si>
    <t>Sentinel LightingVCEspanola Regional Hydro Distribution Corporation</t>
  </si>
  <si>
    <t>Sentinel LightingVC_LV_RateEspanola Regional Hydro Distribution Corporation</t>
  </si>
  <si>
    <t>Sentinel LightingRTSR_NetworkEspanola Regional Hydro Distribution Corporation</t>
  </si>
  <si>
    <t>Sentinel LightingRTSR_ConnectionEspanola Regional Hydro Distribution Corporation</t>
  </si>
  <si>
    <t>Street LightingVCEspanola Regional Hydro Distribution Corporation</t>
  </si>
  <si>
    <t>Street LightingVC_LV_RateEspanola Regional Hydro Distribution Corporation</t>
  </si>
  <si>
    <t>Street LightingRTSR_NetworkEspanola Regional Hydro Distribution Corporation</t>
  </si>
  <si>
    <t>Street LightingRTSR_ConnectionEspanola Regional Hydro Distribution Corporation</t>
  </si>
  <si>
    <t>Seasonal Customer ServiceVC_Rate_Rider_1Algoma Power Inc.</t>
  </si>
  <si>
    <t>Seasonal Customer ServiceVC_Rate_Rider_2Algoma Power Inc.</t>
  </si>
  <si>
    <t>Seasonal Customer ServiceVC_Rate_Rider_3Algoma Power Inc.</t>
  </si>
  <si>
    <t>Seasonal Customer ServiceRTSR_NetworkAlgoma Power Inc.</t>
  </si>
  <si>
    <t>Seasonal Customer ServiceRTSR_ConnectionAlgoma Power Inc.</t>
  </si>
  <si>
    <t>Street LightingMSCAlgoma Power Inc.</t>
  </si>
  <si>
    <t>Street LightingVCAlgoma Power Inc.</t>
  </si>
  <si>
    <t>General Service 50 to 2,999 kWVC_Rate_Rider_1Essex Powerlines Corporation</t>
  </si>
  <si>
    <t>General Service 50 to 2,999 kWRTSR_NetworkEssex Powerlines Corporation</t>
  </si>
  <si>
    <t>General Service 50 to 2,999 kWRTSR_ConnectionEssex Powerlines Corporation</t>
  </si>
  <si>
    <t>General Service 50 to 2,999 kWRTSR_Network_IntervalEssex Powerlines Corporation</t>
  </si>
  <si>
    <t>General Service 50 to 2,999 kWRTSR_Connection_IntervalEssex Powerlines Corporation</t>
  </si>
  <si>
    <t>General Service 3,000 to 4,999 kWMSCEssex Powerlines Corporation</t>
  </si>
  <si>
    <t>General Service 3,000 to 4,999 kWSM_Rate_AdderEssex Powerlines Corporation</t>
  </si>
  <si>
    <t>General Service 3,000 to 4,999 kWVCEssex Powerlines Corporation</t>
  </si>
  <si>
    <t>Rate Rider for Global Adjustment Sub-Account Disposition (2011) – effective until April 30, 2012 Applicable only for Non-RPP customers</t>
  </si>
  <si>
    <t>Loss FactorsTLF_Secondary_LT_5000kWKingston Hydro Corporation</t>
  </si>
  <si>
    <t>Loss FactorsTLF_Secondary_GT_5000kWKingston Hydro Corporation</t>
  </si>
  <si>
    <t>Loss FactorsTLF_Primary_LT_5000kWKingston Hydro Corporation</t>
  </si>
  <si>
    <t>Loss FactorsTLF_Primary_GT_5000kWKingston Hydro Corporation</t>
  </si>
  <si>
    <t>ResidentialMSCKingston Hydro Corporation</t>
  </si>
  <si>
    <t>ResidentialSM_Rate_AdderKingston Hydro Corporation</t>
  </si>
  <si>
    <t>ResidentialMSC_Rate_Rider_1Kingston Hydro Corporation</t>
  </si>
  <si>
    <t>ResidentialVCKingston Hydro Corporation</t>
  </si>
  <si>
    <t>ResidentialVC_LV_RateKingston Hydro Corporation</t>
  </si>
  <si>
    <t>ResidentialVC_GA_Rate_Rider_kWh_1Kingston Hydro Corporation</t>
  </si>
  <si>
    <t>ResidentialVC_GA_Rate_Rider_kWh_2Kingston Hydro Corporation</t>
  </si>
  <si>
    <t>ResidentialVC_Rate_Rider_1Kingston Hydro Corporation</t>
  </si>
  <si>
    <t>General Service 3,000 to 4,999 kWRTSR_ConnectionEssex Powerlines Corporation</t>
  </si>
  <si>
    <t>Unmetered Scattered LoadMSCEssex Powerlines Corporation</t>
  </si>
  <si>
    <t>Unmetered Scattered LoadVCEssex Powerlines Corporation</t>
  </si>
  <si>
    <t>Unmetered Scattered LoadVC_LV_RateEssex Powerlines Corporation</t>
  </si>
  <si>
    <t>Unmetered Scattered LoadVC_GA_Rate_Rider_kWh_1Essex Powerlines Corporation</t>
  </si>
  <si>
    <t>Unmetered Scattered LoadVC_Rate_Rider_1Essex Powerlines Corporation</t>
  </si>
  <si>
    <t>ResidentialRTSR_NetworkChatham-Kent Hydro Inc.</t>
  </si>
  <si>
    <t>ResidentialRTSR_ConnectionChatham-Kent Hydro Inc.</t>
  </si>
  <si>
    <t>General Service Less Than 50 kWMSCChatham-Kent Hydro Inc.</t>
  </si>
  <si>
    <t>General Service Less Than 50 kWSM_Rate_AdderChatham-Kent Hydro Inc.</t>
  </si>
  <si>
    <t>General Service Less Than 50 kWMSC_Rate_Rider_1Chatham-Kent Hydro Inc.</t>
  </si>
  <si>
    <t>General Service Less Than 50 kWMSC_Rate_Rider_2Chatham-Kent Hydro Inc.</t>
  </si>
  <si>
    <t>General Service Less Than 50 kWVCChatham-Kent Hydro Inc.</t>
  </si>
  <si>
    <t>General Service Less Than 50 kWVC_LV_RateChatham-Kent Hydro Inc.</t>
  </si>
  <si>
    <t>General Service Less Than 50 kWVC_GA_Rate_Rider_kWh_1Chatham-Kent Hydro Inc.</t>
  </si>
  <si>
    <t>General Service Less Than 50 kWVC_Rate_Rider_1Chatham-Kent Hydro Inc.</t>
  </si>
  <si>
    <t>General Service Less Than 50 kWRTSR_NetworkChatham-Kent Hydro Inc.</t>
  </si>
  <si>
    <t>General Service Less Than 50 kWRTSR_ConnectionChatham-Kent Hydro Inc.</t>
  </si>
  <si>
    <t>General Service 50 to 999 kWMSCChatham-Kent Hydro Inc.</t>
  </si>
  <si>
    <t>General Service 50 to 999 kWSM_Rate_AdderChatham-Kent Hydro Inc.</t>
  </si>
  <si>
    <t>General Service 50 to 999 kWMSC_Rate_Rider_1Chatham-Kent Hydro Inc.</t>
  </si>
  <si>
    <t>General Service 50 to 999 kWMSC_Rate_Rider_2Chatham-Kent Hydro Inc.</t>
  </si>
  <si>
    <t>General Service 50 to 999 kWVCChatham-Kent Hydro Inc.</t>
  </si>
  <si>
    <t>General Service 50 to 999 kWVC_LV_RateChatham-Kent Hydro Inc.</t>
  </si>
  <si>
    <t>General Service 50 to 999 kWVC_GA_Rate_Rider_kW_1Chatham-Kent Hydro Inc.</t>
  </si>
  <si>
    <t>General Service 50 to 999 kWVC_Rate_Rider_1Chatham-Kent Hydro Inc.</t>
  </si>
  <si>
    <t>General Service 50 to 999 kWRTSR_NetworkChatham-Kent Hydro Inc.</t>
  </si>
  <si>
    <t>General Service 50 to 999 kWRTSR_ConnectionChatham-Kent Hydro Inc.</t>
  </si>
  <si>
    <t>General Service 50 to 999 kWRTSR_Network_IntervalChatham-Kent Hydro Inc.</t>
  </si>
  <si>
    <t>General Service 50 to 4,999 kWVC_Rate_Rider_1Kingston Hydro Corporation</t>
  </si>
  <si>
    <t>General Service 50 to 4,999 kWVC_Rate_Rider_2Kingston Hydro Corporation</t>
  </si>
  <si>
    <t>General Service 50 to 4,999 kWVC_Rate_Rider_3Kingston Hydro Corporation</t>
  </si>
  <si>
    <t>General Service 50 to 4,999 kWVC_Rate_Rider_4Kingston Hydro Corporation</t>
  </si>
  <si>
    <t>General Service 50 to 4,999 kWRTSR_NetworkKingston Hydro Corporation</t>
  </si>
  <si>
    <t>General Service 50 to 4,999 kWRTSR_ConnectionKingston Hydro Corporation</t>
  </si>
  <si>
    <t>Large UseMSCKingston Hydro Corporation</t>
  </si>
  <si>
    <t>Large UseSM_Rate_AdderKingston Hydro Corporation</t>
  </si>
  <si>
    <t>Large UseMSC_Rate_Rider_1Kingston Hydro Corporation</t>
  </si>
  <si>
    <t>Large UseVCKingston Hydro Corporation</t>
  </si>
  <si>
    <t>Large UseVC_LV_RateKingston Hydro Corporation</t>
  </si>
  <si>
    <t>Large UseVC_GA_Rate_Rider_kW_1Kingston Hydro Corporation</t>
  </si>
  <si>
    <t>Large UseVC_GA_Rate_Rider_kW_2Kingston Hydro Corporation</t>
  </si>
  <si>
    <t>Large UseVC_Rate_Rider_1Kingston Hydro Corporation</t>
  </si>
  <si>
    <t>Large UseVC_Rate_Rider_2Kingston Hydro Corporation</t>
  </si>
  <si>
    <t>Large UseVC_Rate_Rider_3Kingston Hydro Corporation</t>
  </si>
  <si>
    <t>Large UseVC_Rate_Rider_4Kingston Hydro Corporation</t>
  </si>
  <si>
    <t>Large UseRTSR_NetworkKingston Hydro Corporation</t>
  </si>
  <si>
    <t>Large UseRTSR_ConnectionKingston Hydro Corporation</t>
  </si>
  <si>
    <t>Unmetered Scattered LoadMSCKingston Hydro Corporation</t>
  </si>
  <si>
    <t>Unmetered Scattered LoadMSC_Rate_Rider_1Kingston Hydro Corporation</t>
  </si>
  <si>
    <t>Unmetered Scattered LoadVCKingston Hydro Corporation</t>
  </si>
  <si>
    <t>Unmetered Scattered LoadVC_LV_RateKingston Hydro Corporation</t>
  </si>
  <si>
    <t>Unmetered Scattered LoadVC_GA_Rate_Rider_kWh_1Kingston Hydro Corporation</t>
  </si>
  <si>
    <t>Unmetered Scattered LoadVC_GA_Rate_Rider_kWh_2Kingston Hydro Corporation</t>
  </si>
  <si>
    <t>Unmetered Scattered LoadVC_Rate_Rider_1Kingston Hydro Corporation</t>
  </si>
  <si>
    <t>Unmetered Scattered LoadVC_Rate_Rider_2Kingston Hydro Corporation</t>
  </si>
  <si>
    <t>Unmetered Scattered LoadVC_Rate_Rider_3Kingston Hydro Corporation</t>
  </si>
  <si>
    <t>Unmetered Scattered LoadRTSR_NetworkKingston Hydro Corporation</t>
  </si>
  <si>
    <t>Unmetered Scattered LoadRTSR_ConnectionKingston Hydro Corporation</t>
  </si>
  <si>
    <t>Street LightingMSCKingston Hydro Corporation</t>
  </si>
  <si>
    <t>General Service 50 to 1,499 kWMSC_Rate_Rider_1Tillsonburg Hydro Inc.</t>
  </si>
  <si>
    <t>General Service Less Than 50 kWSM_Rate_AdderPUC Distribution Inc.</t>
  </si>
  <si>
    <t>General Service Less Than 50 kWVCPUC Distribution Inc.</t>
  </si>
  <si>
    <t>General Service Less Than 50 kWVC_Rate_Rider_1PUC Distribution Inc.</t>
  </si>
  <si>
    <t>General Service Less Than 50 kWVC_Rate_Rider_2PUC Distribution Inc.</t>
  </si>
  <si>
    <t>Unmetered Scattered LoadVC_GA_Rate_Rider_kWh_1Chatham-Kent Hydro Inc.</t>
  </si>
  <si>
    <t>Unmetered Scattered LoadVC_Rate_Rider_1Chatham-Kent Hydro Inc.</t>
  </si>
  <si>
    <t>Unmetered Scattered LoadRTSR_NetworkChatham-Kent Hydro Inc.</t>
  </si>
  <si>
    <t>Unmetered Scattered LoadRTSR_ConnectionChatham-Kent Hydro Inc.</t>
  </si>
  <si>
    <t>Standby PowerVCChatham-Kent Hydro Inc.</t>
  </si>
  <si>
    <t>Sentinel LightingMSCChatham-Kent Hydro Inc.</t>
  </si>
  <si>
    <t>Sentinel LightingMSC_Rate_Rider_1Chatham-Kent Hydro Inc.</t>
  </si>
  <si>
    <t>Sentinel LightingVCChatham-Kent Hydro Inc.</t>
  </si>
  <si>
    <t>Sentinel LightingVC_LV_RateChatham-Kent Hydro Inc.</t>
  </si>
  <si>
    <t>Sentinel LightingVC_GA_Rate_Rider_kW_1Chatham-Kent Hydro Inc.</t>
  </si>
  <si>
    <t>Sentinel LightingVC_Rate_Rider_1Chatham-Kent Hydro Inc.</t>
  </si>
  <si>
    <t>Sentinel LightingRTSR_NetworkChatham-Kent Hydro Inc.</t>
  </si>
  <si>
    <t>Sentinel LightingRTSR_ConnectionChatham-Kent Hydro Inc.</t>
  </si>
  <si>
    <t>MSC_Rate_Rider_2</t>
  </si>
  <si>
    <t>Loss FactorsTLF_Secondary_LT_5000kWCOLLUS Power Corporation</t>
  </si>
  <si>
    <t>Loss FactorsTLF_Secondary_GT_5000kWCOLLUS Power Corporation</t>
  </si>
  <si>
    <t>Loss FactorsTLF_Primary_LT_5000kWCOLLUS Power Corporation</t>
  </si>
  <si>
    <t>Loss FactorsTLF_Primary_GT_5000kWCOLLUS Power Corporation</t>
  </si>
  <si>
    <t>ResidentialMSCCOLLUS Power Corporation</t>
  </si>
  <si>
    <t>ResidentialSM_Rate_AdderCOLLUS Power Corporation</t>
  </si>
  <si>
    <t>ResidentialVCCOLLUS Power Corporation</t>
  </si>
  <si>
    <t>ResidentialVC_LV_RateCOLLUS Power Corporation</t>
  </si>
  <si>
    <t>ResidentialVC_Rate_Rider_1COLLUS Power Corporation</t>
  </si>
  <si>
    <t>ResidentialVC_Rate_Rider_2COLLUS Power Corporation</t>
  </si>
  <si>
    <t>ResidentialVC_GA_Rate_Rider_kWh_1Niagara-on-the-Lake Hydro Inc.</t>
  </si>
  <si>
    <t>ResidentialVC_Rate_Rider_1Niagara-on-the-Lake Hydro Inc.</t>
  </si>
  <si>
    <t>ResidentialVC_Rate_Rider_2Niagara-on-the-Lake Hydro Inc.</t>
  </si>
  <si>
    <t>ResidentialVC_Rate_Rider_3Niagara-on-the-Lake Hydro Inc.</t>
  </si>
  <si>
    <t>ResidentialRTSR_NetworkNiagara-on-the-Lake Hydro Inc.</t>
  </si>
  <si>
    <t>ResidentialRTSR_ConnectionNiagara-on-the-Lake Hydro Inc.</t>
  </si>
  <si>
    <t>General Service Less Than 50 kWMSCNiagara-on-the-Lake Hydro Inc.</t>
  </si>
  <si>
    <t>General Service Less Than 50 kWSM_Rate_AdderNiagara-on-the-Lake Hydro Inc.</t>
  </si>
  <si>
    <t>General Service Less Than 50 kWVCNiagara-on-the-Lake Hydro Inc.</t>
  </si>
  <si>
    <t>General Service Less Than 50 kWVC_GA_Rate_Rider_kWh_1Niagara-on-the-Lake Hydro Inc.</t>
  </si>
  <si>
    <t>Standby PowerVC_Rate_Rider_4Hydro Ottawa Limited</t>
  </si>
  <si>
    <t>Standby PowerVC_Rate_Rider_5Hydro Ottawa Limited</t>
  </si>
  <si>
    <t>Sentinel LightingMSCHydro Ottawa Limited</t>
  </si>
  <si>
    <t>Sentinel LightingVCHydro Ottawa Limited</t>
  </si>
  <si>
    <t>Sentinel LightingVC_LV_RateHydro Ottawa Limited</t>
  </si>
  <si>
    <t>Sentinel LightingVC_Rate_Rider_1Hydro Ottawa Limited</t>
  </si>
  <si>
    <t>Sentinel LightingRTSR_NetworkHydro Ottawa Limited</t>
  </si>
  <si>
    <t>General Service 50 to 4,999 kWRTSR_Connection_IntervalNiagara-on-the-Lake Hydro Inc.</t>
  </si>
  <si>
    <t>Unmetered Scattered LoadMSCNiagara-on-the-Lake Hydro Inc.</t>
  </si>
  <si>
    <t>Unmetered Scattered LoadVCNiagara-on-the-Lake Hydro Inc.</t>
  </si>
  <si>
    <t>General Service 50 to 4,999 kWVC_Rate_Rider_1Niagara Peninsula Energy Inc. - Niagara Falls</t>
  </si>
  <si>
    <t>General Service 50 to 4,999 kWVC_Rate_Rider_2Niagara Peninsula Energy Inc. - Niagara Falls</t>
  </si>
  <si>
    <t>General Service 50 to 4,999 kWRTSR_NetworkNiagara Peninsula Energy Inc. - Niagara Falls</t>
  </si>
  <si>
    <t>General Service 50 to 4,999 kWRTSR_ConnectionNiagara Peninsula Energy Inc. - Niagara Falls</t>
  </si>
  <si>
    <t>Unmetered Scattered LoadMSCNiagara Peninsula Energy Inc. - Niagara Falls</t>
  </si>
  <si>
    <t>Unmetered Scattered LoadMSC_Rate_Rider_1Niagara Peninsula Energy Inc. - Niagara Falls</t>
  </si>
  <si>
    <t>Unmetered Scattered LoadVCNiagara Peninsula Energy Inc. - Niagara Falls</t>
  </si>
  <si>
    <t>Unmetered Scattered LoadVC_LV_RateNiagara Peninsula Energy Inc. - Niagara Falls</t>
  </si>
  <si>
    <t>Unmetered Scattered LoadVC_GA_Rate_Rider_kWh_1Niagara Peninsula Energy Inc. - Niagara Falls</t>
  </si>
  <si>
    <t>Unmetered Scattered LoadVC_GA_Rate_Rider_kWh_2Niagara Peninsula Energy Inc. - Niagara Falls</t>
  </si>
  <si>
    <t>Unmetered Scattered LoadVC_Rate_Rider_1Niagara Peninsula Energy Inc. - Niagara Falls</t>
  </si>
  <si>
    <t>Unmetered Scattered LoadVC_Rate_Rider_2Niagara Peninsula Energy Inc. - Niagara Falls</t>
  </si>
  <si>
    <t>Unmetered Scattered LoadRTSR_NetworkNiagara Peninsula Energy Inc. - Niagara Falls</t>
  </si>
  <si>
    <t>Unmetered Scattered LoadRTSR_ConnectionNiagara Peninsula Energy Inc. - Niagara Falls</t>
  </si>
  <si>
    <t>Sentinel LightingMSCNiagara Peninsula Energy Inc. - Niagara Falls</t>
  </si>
  <si>
    <t>Sentinel LightingMSC_Rate_Rider_1Niagara Peninsula Energy Inc. - Niagara Falls</t>
  </si>
  <si>
    <t>Sentinel LightingVCNiagara Peninsula Energy Inc. - Niagara Falls</t>
  </si>
  <si>
    <t>Sentinel LightingVC_LV_RateNiagara Peninsula Energy Inc. - Niagara Falls</t>
  </si>
  <si>
    <t>ResidentialVCNorth Bay Hydro Distribution Limited</t>
  </si>
  <si>
    <t>ResidentialVC_LV_RateNorth Bay Hydro Distribution Limited</t>
  </si>
  <si>
    <t>ResidentialVC_Rate_Rider_1North Bay Hydro Distribution Limited</t>
  </si>
  <si>
    <t>ResidentialRTSR_NetworkNorth Bay Hydro Distribution Limited</t>
  </si>
  <si>
    <t>ResidentialRTSR_ConnectionNorth Bay Hydro Distribution Limited</t>
  </si>
  <si>
    <t>General Service Less Than 50 kWMSCNorth Bay Hydro Distribution Limited</t>
  </si>
  <si>
    <t>General Service Less Than 50 kWSM_Rate_AdderNorth Bay Hydro Distribution Limited</t>
  </si>
  <si>
    <t>General Service Less Than 50 kWMSC_Rate_Rider_1North Bay Hydro Distribution Limited</t>
  </si>
  <si>
    <t>General Service Less Than 50 kWVCNorth Bay Hydro Distribution Limited</t>
  </si>
  <si>
    <t>General Service Less Than 50 kWVC_LV_RateNorth Bay Hydro Distribution Limited</t>
  </si>
  <si>
    <t>General Service Less Than 50 kWVC_Rate_Rider_1North Bay Hydro Distribution Limited</t>
  </si>
  <si>
    <t>General Service Less Than 50 kWRTSR_NetworkNorth Bay Hydro Distribution Limited</t>
  </si>
  <si>
    <t>General Service Less Than 50 kWRTSR_ConnectionNorth Bay Hydro Distribution Limited</t>
  </si>
  <si>
    <t>General Service 50 to 2,999 kWMSCNorth Bay Hydro Distribution Limited</t>
  </si>
  <si>
    <t>General Service 50 to 2,999 kWSM_Rate_AdderNorth Bay Hydro Distribution Limited</t>
  </si>
  <si>
    <t>General Service 50 to 2,999 kWMSC_Rate_Rider_1North Bay Hydro Distribution Limited</t>
  </si>
  <si>
    <t>General Service 50 to 2,999 kWVCNorth Bay Hydro Distribution Limited</t>
  </si>
  <si>
    <t>General Service 50 to 2,999 kWVC_LV_RateNorth Bay Hydro Distribution Limited</t>
  </si>
  <si>
    <t>ResidentialRTSR_ConnectionEnersource Hydro Mississauga Inc.</t>
  </si>
  <si>
    <t>Street LightingRTSR_NetworkNiagara Peninsula Energy Inc. - Niagara Falls</t>
  </si>
  <si>
    <t>Street LightingRTSR_ConnectionNiagara Peninsula Energy Inc. - Niagara Falls</t>
  </si>
  <si>
    <t>Rate Rider for Recovery of Late Payment Penalty Litigation Costs – effective until May 31, 2012</t>
  </si>
  <si>
    <t>Street LightingMSCENWIN Utilities Ltd.</t>
  </si>
  <si>
    <t>Street LightingMSC_Rate_Rider_1ENWIN Utilities Ltd.</t>
  </si>
  <si>
    <t>Street LightingMSC_Rate_Rider_2ENWIN Utilities Ltd.</t>
  </si>
  <si>
    <t>Street LightingVC_Rate_Rider_1ENWIN Utilities Ltd.</t>
  </si>
  <si>
    <t>Street LightingVC_Rate_Rider_2ENWIN Utilities Ltd.</t>
  </si>
  <si>
    <t>Street LightingRTSR_NetworkENWIN Utilities Ltd.</t>
  </si>
  <si>
    <t>Street LightingRTSR_ConnectionENWIN Utilities Ltd.</t>
  </si>
  <si>
    <t>ResidentialRTSR_NetworkCOLLUS Power Corporation</t>
  </si>
  <si>
    <t>ResidentialRTSR_ConnectionCOLLUS Power Corporation</t>
  </si>
  <si>
    <t>General Service Less Than 50 kWMSCCOLLUS Power Corporation</t>
  </si>
  <si>
    <t>General Service Less Than 50 kWSM_Rate_AdderCOLLUS Power Corporation</t>
  </si>
  <si>
    <t>General Service Less Than 50 kWVCCOLLUS Power Corporation</t>
  </si>
  <si>
    <t>General Service Less Than 50 kWVC_LV_RateCOLLUS Power Corporation</t>
  </si>
  <si>
    <t>General Service Less Than 50 kWVC_Rate_Rider_1COLLUS Power Corporation</t>
  </si>
  <si>
    <t>General Service Less Than 50 kWVC_Rate_Rider_2COLLUS Power Corporation</t>
  </si>
  <si>
    <t>General Service Less Than 50 kWRTSR_NetworkCOLLUS Power Corporation</t>
  </si>
  <si>
    <t>General Service Less Than 50 kWRTSR_ConnectionCOLLUS Power Corporation</t>
  </si>
  <si>
    <t>General Service 50 to 4,999 kWMSCCOLLUS Power Corporation</t>
  </si>
  <si>
    <t>General Service 50 to 4,999 kWSM_Rate_AdderCOLLUS Power Corporation</t>
  </si>
  <si>
    <t>General Service Less Than 50 kWVC_LV_RateCanadian Niagara Power Inc. - Port Colborne Hydro Inc.</t>
  </si>
  <si>
    <t>General Service Less Than 50 kWVC_Rate_Rider_1Canadian Niagara Power Inc. - Port Colborne Hydro Inc.</t>
  </si>
  <si>
    <t>General Service Less Than 50 kWVC_Rate_Rider_2Canadian Niagara Power Inc. - Port Colborne Hydro Inc.</t>
  </si>
  <si>
    <t>General Service Less Than 50 kWRTSR_NetworkCanadian Niagara Power Inc. - Port Colborne Hydro Inc.</t>
  </si>
  <si>
    <t>General Service Less Than 50 kWRTSR_ConnectionCanadian Niagara Power Inc. - Port Colborne Hydro Inc.</t>
  </si>
  <si>
    <t>Unmetered Scattered LoadVC_LV_RateHydro Hawkesbury Inc.</t>
  </si>
  <si>
    <t>Unmetered Scattered LoadVC_Rate_Rider_1Hydro Hawkesbury Inc.</t>
  </si>
  <si>
    <t>Unmetered Scattered LoadRTSR_NetworkHydro Hawkesbury Inc.</t>
  </si>
  <si>
    <t>Unmetered Scattered LoadRTSR_ConnectionHydro Hawkesbury Inc.</t>
  </si>
  <si>
    <t>Sentinel LightingMSCHydro Hawkesbury Inc.</t>
  </si>
  <si>
    <t>Sentinel LightingMSC_Rate_Rider_1Hydro Hawkesbury Inc.</t>
  </si>
  <si>
    <t>Sentinel LightingVCHydro Hawkesbury Inc.</t>
  </si>
  <si>
    <t>Sentinel LightingVC_LV_RateHydro Hawkesbury Inc.</t>
  </si>
  <si>
    <t>Sentinel LightingVC_Rate_Rider_1Hydro Hawkesbury Inc.</t>
  </si>
  <si>
    <t>Sentinel LightingRTSR_NetworkHydro Hawkesbury Inc.</t>
  </si>
  <si>
    <t>Sentinel LightingRTSR_ConnectionHydro Hawkesbury Inc.</t>
  </si>
  <si>
    <t>Street LightingMSCHydro Hawkesbury Inc.</t>
  </si>
  <si>
    <t>Street LightingMSC_Rate_Rider_1Hydro Hawkesbury Inc.</t>
  </si>
  <si>
    <t>Street LightingVCHydro Hawkesbury Inc.</t>
  </si>
  <si>
    <t>Street LightingVC_LV_RateHydro Hawkesbury Inc.</t>
  </si>
  <si>
    <t>Street LightingVC_Rate_Rider_1Hydro Hawkesbury Inc.</t>
  </si>
  <si>
    <t>Street LightingRTSR_NetworkHydro Hawkesbury Inc.</t>
  </si>
  <si>
    <t>Street LightingRTSR_ConnectionHydro Hawkesbury Inc.</t>
  </si>
  <si>
    <t>Loss FactorsTLF_Secondary_LT_5000kWInnisfil Hydro Distribution Systems Limited</t>
  </si>
  <si>
    <t>General Service 500 to 4,999 kWVC_Rate_Rider_3Enersource Hydro Mississauga Inc.</t>
  </si>
  <si>
    <t>Large UseMSCEnersource Hydro Mississauga Inc.</t>
  </si>
  <si>
    <t>Large UseSM_Rate_AdderEnersource Hydro Mississauga Inc.</t>
  </si>
  <si>
    <t>Large UseVCEnersource Hydro Mississauga Inc.</t>
  </si>
  <si>
    <t>Large UseVC_Rate_Rider_1Enersource Hydro Mississauga Inc.</t>
  </si>
  <si>
    <t>Large UseVC_Rate_Rider_2Enersource Hydro Mississauga Inc.</t>
  </si>
  <si>
    <t>Loss FactorsTLF_Secondary_LT_5000kWENWIN Utilities Ltd.</t>
  </si>
  <si>
    <t>Loss FactorsTLF_Secondary_GT_5000kWENWIN Utilities Ltd.</t>
  </si>
  <si>
    <t>Loss FactorsTLF_Primary_LT_5000kWENWIN Utilities Ltd.</t>
  </si>
  <si>
    <t>Loss FactorsTLF_Primary_GT_5000kWENWIN Utilities Ltd.</t>
  </si>
  <si>
    <t>ResidentialMSCENWIN Utilities Ltd.</t>
  </si>
  <si>
    <t>ResidentialSM_Rate_AdderENWIN Utilities Ltd.</t>
  </si>
  <si>
    <t>ResidentialVCENWIN Utilities Ltd.</t>
  </si>
  <si>
    <t>ResidentialVC_GA_Rate_Rider_kWh_1ENWIN Utilities Ltd.</t>
  </si>
  <si>
    <t>ResidentialVC_Rate_Rider_1ENWIN Utilities Ltd.</t>
  </si>
  <si>
    <t>ResidentialVC_Rate_Rider_2ENWIN Utilities Ltd.</t>
  </si>
  <si>
    <t>ResidentialRTSR_NetworkENWIN Utilities Ltd.</t>
  </si>
  <si>
    <t>Sentinel LightingVC_LV_RateCanadian Niagara Power Inc. - Port Colborne Hydro Inc.</t>
  </si>
  <si>
    <t>Sentinel LightingVC_Rate_Rider_1Canadian Niagara Power Inc. - Port Colborne Hydro Inc.</t>
  </si>
  <si>
    <t>Sentinel LightingVC_Rate_Rider_2Canadian Niagara Power Inc. - Port Colborne Hydro Inc.</t>
  </si>
  <si>
    <t>Sentinel LightingRTSR_NetworkCanadian Niagara Power Inc. - Port Colborne Hydro Inc.</t>
  </si>
  <si>
    <t>Sentinel LightingRTSR_ConnectionCanadian Niagara Power Inc. - Port Colborne Hydro Inc.</t>
  </si>
  <si>
    <t>Street LightingMSCCanadian Niagara Power Inc. - Port Colborne Hydro Inc.</t>
  </si>
  <si>
    <t>Street LightingVCCanadian Niagara Power Inc. - Port Colborne Hydro Inc.</t>
  </si>
  <si>
    <t>Street LightingVC_LV_RateCanadian Niagara Power Inc. - Port Colborne Hydro Inc.</t>
  </si>
  <si>
    <t>Street LightingVC_Rate_Rider_1Canadian Niagara Power Inc. - Port Colborne Hydro Inc.</t>
  </si>
  <si>
    <t>Street LightingVC_Rate_Rider_2Canadian Niagara Power Inc. - Port Colborne Hydro Inc.</t>
  </si>
  <si>
    <t>Street LightingRTSR_NetworkCanadian Niagara Power Inc. - Port Colborne Hydro Inc.</t>
  </si>
  <si>
    <t>Street LightingRTSR_ConnectionCanadian Niagara Power Inc. - Port Colborne Hydro Inc.</t>
  </si>
  <si>
    <t>Loss FactorsTLF_Secondary_LT_5000kWNorfolk Power Distribution Inc.</t>
  </si>
  <si>
    <t>Loss FactorsTLF_Primary_LT_5000kWNorfolk Power Distribution Inc.</t>
  </si>
  <si>
    <t>General Service 3,000 to 4,999 kW - Intermediate UseVC_GA_Rate_Rider_kW_1ENWIN Utilities Ltd.</t>
  </si>
  <si>
    <t>Unmetered Scattered LoadVC_Rate_Rider_1Innisfil Hydro Distribution Systems Limited</t>
  </si>
  <si>
    <t>Unmetered Scattered LoadVC_Rate_Rider_2Innisfil Hydro Distribution Systems Limited</t>
  </si>
  <si>
    <t>Unmetered Scattered LoadRTSR_NetworkInnisfil Hydro Distribution Systems Limited</t>
  </si>
  <si>
    <t>Unmetered Scattered LoadRTSR_ConnectionInnisfil Hydro Distribution Systems Limited</t>
  </si>
  <si>
    <t>Sentinel LightingMSCInnisfil Hydro Distribution Systems Limited</t>
  </si>
  <si>
    <t>Sentinel LightingVCInnisfil Hydro Distribution Systems Limited</t>
  </si>
  <si>
    <t>Sentinel LightingVC_LV_RateInnisfil Hydro Distribution Systems Limited</t>
  </si>
  <si>
    <t>Sentinel LightingVC_Rate_Rider_1Innisfil Hydro Distribution Systems Limited</t>
  </si>
  <si>
    <t>Sentinel LightingVC_Rate_Rider_2Innisfil Hydro Distribution Systems Limited</t>
  </si>
  <si>
    <t>Sentinel LightingRTSR_NetworkInnisfil Hydro Distribution Systems Limited</t>
  </si>
  <si>
    <t>Sentinel LightingRTSR_ConnectionInnisfil Hydro Distribution Systems Limited</t>
  </si>
  <si>
    <t>ResidentialVC_Rate_Rider_1Kitchener-Wilmot Hydro Inc.</t>
  </si>
  <si>
    <t>ResidentialVC_Rate_Rider_2Kitchener-Wilmot Hydro Inc.</t>
  </si>
  <si>
    <t>ResidentialRTSR_NetworkKitchener-Wilmot Hydro Inc.</t>
  </si>
  <si>
    <t>ResidentialRTSR_ConnectionKitchener-Wilmot Hydro Inc.</t>
  </si>
  <si>
    <t>General Service Less Than 50 kWMSCKitchener-Wilmot Hydro Inc.</t>
  </si>
  <si>
    <t>General Service Less Than 50 kWSM_Rate_AdderKitchener-Wilmot Hydro Inc.</t>
  </si>
  <si>
    <t>General Service Less Than 50 kWVCKitchener-Wilmot Hydro Inc.</t>
  </si>
  <si>
    <t>General Service Less Than 50 kWVC_GA_Rate_Rider_kWh_1Kitchener-Wilmot Hydro Inc.</t>
  </si>
  <si>
    <t>General Service 50 to 4,999 kWVCCanadian Niagara Power Inc. - Eastern Ontario Power</t>
  </si>
  <si>
    <t>General Service 50 to 4,999 kWVC_LV_RateCanadian Niagara Power Inc. - Eastern Ontario Power</t>
  </si>
  <si>
    <t>General Service Less Than 50 kWVC_Rate_Rider_1Kitchener-Wilmot Hydro Inc.</t>
  </si>
  <si>
    <t>General Service Less Than 50 kWVC_Rate_Rider_2Kitchener-Wilmot Hydro Inc.</t>
  </si>
  <si>
    <t>General Service Less Than 50 kWRTSR_NetworkKitchener-Wilmot Hydro Inc.</t>
  </si>
  <si>
    <t>General Service Less Than 50 kWRTSR_ConnectionKitchener-Wilmot Hydro Inc.</t>
  </si>
  <si>
    <t>General Service 50 to 4,999 kWMSCKitchener-Wilmot Hydro Inc.</t>
  </si>
  <si>
    <t>General Service 50 to 4,999 kWSM_Rate_AdderKitchener-Wilmot Hydro Inc.</t>
  </si>
  <si>
    <t>General Service 50 to 4,999 kWVCKitchener-Wilmot Hydro Inc.</t>
  </si>
  <si>
    <t>General Service 50 to 4,999 kWVC_GA_Rate_Rider_kW_1Kitchener-Wilmot Hydro Inc.</t>
  </si>
  <si>
    <t>General Service 50 to 4,999 kWVC_Rate_Rider_1Kitchener-Wilmot Hydro Inc.</t>
  </si>
  <si>
    <t>General Service 50 to 4,999 kWVC_Rate_Rider_2Kitchener-Wilmot Hydro Inc.</t>
  </si>
  <si>
    <t>General Service 50 to 4,999 kWRTSR_NetworkKitchener-Wilmot Hydro Inc.</t>
  </si>
  <si>
    <t>General Service 50 to 4,999 kWRTSR_ConnectionKitchener-Wilmot Hydro Inc.</t>
  </si>
  <si>
    <t>Large UseMSCKitchener-Wilmot Hydro Inc.</t>
  </si>
  <si>
    <t>Large UseSM_Rate_AdderKitchener-Wilmot Hydro Inc.</t>
  </si>
  <si>
    <t>Large UseVCKitchener-Wilmot Hydro Inc.</t>
  </si>
  <si>
    <t>Large UseVC_GA_Rate_Rider_kW_1Kitchener-Wilmot Hydro Inc.</t>
  </si>
  <si>
    <t>Large UseVC_Rate_Rider_1Kitchener-Wilmot Hydro Inc.</t>
  </si>
  <si>
    <t>Unmetered Scattered LoadMSCKitchener-Wilmot Hydro Inc.</t>
  </si>
  <si>
    <t>Unmetered Scattered LoadVCKitchener-Wilmot Hydro Inc.</t>
  </si>
  <si>
    <t>General Service 50 to 999 kWRTSR_Network_IntervalOakville Hydro Electricity Distribution Inc.</t>
  </si>
  <si>
    <t>General Service 50 to 999 kWRTSR_ConnectionOakville Hydro Electricity Distribution Inc.</t>
  </si>
  <si>
    <t>General Service 50 to 999 kWRTSR_Connection_IntervalOakville Hydro Electricity Distribution Inc.</t>
  </si>
  <si>
    <t>General Service Greater Than 1,000 kWMSCOakville Hydro Electricity Distribution Inc.</t>
  </si>
  <si>
    <t>General Service Greater Than 1,000 kWSM_Rate_AdderOakville Hydro Electricity Distribution Inc.</t>
  </si>
  <si>
    <t>General Service Greater Than 1,000 kWVCOakville Hydro Electricity Distribution Inc.</t>
  </si>
  <si>
    <t>General Service Greater Than 1,000 kWVC_LV_RateOakville Hydro Electricity Distribution Inc.</t>
  </si>
  <si>
    <t>Residential Suburban SeasonalMSCVeridian Connections Inc. - Gravenhurst</t>
  </si>
  <si>
    <t>Residential Suburban SeasonalVC_Rate_Rider_1Veridian Connections Inc. - Gravenhurst</t>
  </si>
  <si>
    <t>Residential Suburban SeasonalRTSR_NetworkVeridian Connections Inc. - Gravenhurst</t>
  </si>
  <si>
    <t>Residential Suburban SeasonalRTSR_ConnectionVeridian Connections Inc. - Gravenhurst</t>
  </si>
  <si>
    <t>General Service Less Than 50 kWMSCVeridian Connections Inc. - Gravenhurst</t>
  </si>
  <si>
    <t>General Service Less Than 50 kWSM_Rate_AdderVeridian Connections Inc. - Gravenhurst</t>
  </si>
  <si>
    <t>General Service Less Than 50 kWMSC_Rate_Rider_1Veridian Connections Inc. - Gravenhurst</t>
  </si>
  <si>
    <t>General Service Less Than 50 kWVCVeridian Connections Inc. - Gravenhurst</t>
  </si>
  <si>
    <t>General Service Less Than 50 kWVC_LV_RateVeridian Connections Inc. - Gravenhurst</t>
  </si>
  <si>
    <t>General Service Less Than 50 kWVC_Rate_Rider_1Veridian Connections Inc. - Gravenhurst</t>
  </si>
  <si>
    <t>General Service Less Than 50 kWRTSR_NetworkVeridian Connections Inc. - Gravenhurst</t>
  </si>
  <si>
    <t>General Service Less Than 50 kWRTSR_ConnectionVeridian Connections Inc. - Gravenhurst</t>
  </si>
  <si>
    <t>General Service 50 to 4,999 kWMSCVeridian Connections Inc. - Gravenhurst</t>
  </si>
  <si>
    <t>General Service 50 to 4,999 kWSM_Rate_AdderVeridian Connections Inc. - Gravenhurst</t>
  </si>
  <si>
    <t>General Service 50 to 4,999 kWMSC_Rate_Rider_1Veridian Connections Inc. - Gravenhurst</t>
  </si>
  <si>
    <t>Standby Charge – for a month where standby power is not provided. The charge is applied to the contracted amount (e.g. nameplate rating of the generation facility).</t>
  </si>
  <si>
    <t>Rate Rider for Global Adjustment Sub-Account Disposition (2010) – effective until April 30, 2014 Applicable only for Non-RPP Customers</t>
  </si>
  <si>
    <t>Rate Rider for Lost Revenue Adjustment Mechanism (LRAM) Recovery/Shared Savings Mechanism (SSM) Recovery – effective until April 30, 2012</t>
  </si>
  <si>
    <t>General Service 50 to 4,999 kWVC_Rate_Rider_1Veridian Connections Inc. - Gravenhurst</t>
  </si>
  <si>
    <t>General Service 50 to 4,999 kWRTSR_NetworkVeridian Connections Inc. - Gravenhurst</t>
  </si>
  <si>
    <t>General Service 50 to 4,999 kWRTSR_ConnectionVeridian Connections Inc. - Gravenhurst</t>
  </si>
  <si>
    <t>Sentinel LightingMSCVeridian Connections Inc. - Gravenhurst</t>
  </si>
  <si>
    <t>Sentinel LightingVCVeridian Connections Inc. - Gravenhurst</t>
  </si>
  <si>
    <t>Sentinel LightingVC_LV_RateVeridian Connections Inc. - Gravenhurst</t>
  </si>
  <si>
    <t>Sentinel LightingVC_Rate_Rider_1Veridian Connections Inc. - Gravenhurst</t>
  </si>
  <si>
    <t>Sentinel LightingRTSR_NetworkVeridian Connections Inc. - Gravenhurst</t>
  </si>
  <si>
    <t>Sentinel LightingRTSR_ConnectionVeridian Connections Inc. - Gravenhurst</t>
  </si>
  <si>
    <t>Street LightingMSCVeridian Connections Inc. - Gravenhurst</t>
  </si>
  <si>
    <t>Street LightingVCVeridian Connections Inc. - Gravenhurst</t>
  </si>
  <si>
    <t>Street LightingVC_LV_RateVeridian Connections Inc. - Gravenhurst</t>
  </si>
  <si>
    <t>Street LightingVC_Rate_Rider_1Veridian Connections Inc. - Gravenhurst</t>
  </si>
  <si>
    <t>Street LightingRTSR_NetworkVeridian Connections Inc. - Gravenhurst</t>
  </si>
  <si>
    <t>Street LightingRTSR_ConnectionVeridian Connections Inc. - Gravenhurst</t>
  </si>
  <si>
    <t>Loss FactorsTLF_Secondary_LT_5000kWWelland Hydro-Electric System Corp.</t>
  </si>
  <si>
    <t>Loss FactorsTLF_Secondary_GT_5000kWWelland Hydro-Electric System Corp.</t>
  </si>
  <si>
    <t>Loss FactorsTLF_Primary_LT_5000kWWelland Hydro-Electric System Corp.</t>
  </si>
  <si>
    <t>Loss FactorsTLF_Primary_GT_5000kWWelland Hydro-Electric System Corp.</t>
  </si>
  <si>
    <t>ResidentialMSCWelland Hydro-Electric System Corp.</t>
  </si>
  <si>
    <t>ResidentialSM_Rate_AdderWelland Hydro-Electric System Corp.</t>
  </si>
  <si>
    <t>ResidentialVCWelland Hydro-Electric System Corp.</t>
  </si>
  <si>
    <t>General Service 50 to 4,999 kWRTSR_Connection_IntervalFestival Hydro Inc.</t>
  </si>
  <si>
    <t>Large UseMSCFestival Hydro Inc.</t>
  </si>
  <si>
    <t>Large UseSM_Rate_AdderFestival Hydro Inc.</t>
  </si>
  <si>
    <t>Large UseVCFestival Hydro Inc.</t>
  </si>
  <si>
    <t>Large UseVC_LV_RateFestival Hydro Inc.</t>
  </si>
  <si>
    <t>Large UseVC_Rate_Rider_1Festival Hydro Inc.</t>
  </si>
  <si>
    <t>Unmetered Scattered LoadMSCFestival Hydro Inc.</t>
  </si>
  <si>
    <t>Unmetered Scattered LoadVCFestival Hydro Inc.</t>
  </si>
  <si>
    <t>Unmetered Scattered LoadVC_LV_RateFestival Hydro Inc.</t>
  </si>
  <si>
    <t>Unmetered Scattered LoadVC_Rate_Rider_1Festival Hydro Inc.</t>
  </si>
  <si>
    <t>Unmetered Scattered LoadRTSR_NetworkFestival Hydro Inc.</t>
  </si>
  <si>
    <t>Unmetered Scattered LoadRTSR_ConnectionFestival Hydro Inc.</t>
  </si>
  <si>
    <t>Sentinel LightingMSCFestival Hydro Inc.</t>
  </si>
  <si>
    <t>Sentinel LightingVCFestival Hydro Inc.</t>
  </si>
  <si>
    <t>Sentinel LightingVC_LV_RateFestival Hydro Inc.</t>
  </si>
  <si>
    <t>Sentinel LightingVC_Rate_Rider_1Festival Hydro Inc.</t>
  </si>
  <si>
    <t>Sentinel LightingRTSR_NetworkFestival Hydro Inc.</t>
  </si>
  <si>
    <t>Sentinel LightingRTSR_ConnectionFestival Hydro Inc.</t>
  </si>
  <si>
    <t>Street LightingMSCFestival Hydro Inc.</t>
  </si>
  <si>
    <t>Street LightingVCFestival Hydro Inc.</t>
  </si>
  <si>
    <t>Street LightingVC_LV_RateFestival Hydro Inc.</t>
  </si>
  <si>
    <t>Street LightingVC_Rate_Rider_1Festival Hydro Inc.</t>
  </si>
  <si>
    <t>Street LightingRTSR_NetworkFestival Hydro Inc.</t>
  </si>
  <si>
    <t>Street LightingRTSR_ConnectionFestival Hydro Inc.</t>
  </si>
  <si>
    <t>ResidentialMSCFestival Hydro Inc. - Hensall</t>
  </si>
  <si>
    <t>ResidentialSM_Rate_AdderFestival Hydro Inc. - Hensall</t>
  </si>
  <si>
    <t>ResidentialVCFestival Hydro Inc. - Hensall</t>
  </si>
  <si>
    <t>ResidentialVC_LV_RateFestival Hydro Inc. - Hensall</t>
  </si>
  <si>
    <t>ResidentialVC_Rate_Rider_1Festival Hydro Inc. - Hensall</t>
  </si>
  <si>
    <t>General Service Less Than 50 kWMSCBluewater Power Distribution Corporation</t>
  </si>
  <si>
    <t>General Service Less Than 50 kWSM_Rate_AdderBluewater Power Distribution Corporation</t>
  </si>
  <si>
    <t>General Service Less Than 50 kWVCBluewater Power Distribution Corporation</t>
  </si>
  <si>
    <t>General Service Less Than 50 kWVC_LV_RateBluewater Power Distribution Corporation</t>
  </si>
  <si>
    <t>General Service Less Than 50 kWVC_Rate_Rider_1Bluewater Power Distribution Corporation</t>
  </si>
  <si>
    <t>Loss FactorsTLF_Secondary_LT_5000kWGreater Sudbury Hydro Inc.</t>
  </si>
  <si>
    <t>Loss FactorsTLF_Primary_LT_5000kWGreater Sudbury Hydro Inc.</t>
  </si>
  <si>
    <t>ResidentialMSCGreater Sudbury Hydro Inc.</t>
  </si>
  <si>
    <t>ResidentialSM_Rate_AdderGreater Sudbury Hydro Inc.</t>
  </si>
  <si>
    <t>ResidentialVCGreater Sudbury Hydro Inc.</t>
  </si>
  <si>
    <t>ResidentialVC_LV_RateGreater Sudbury Hydro Inc.</t>
  </si>
  <si>
    <t>ResidentialVC_Rate_Rider_1Greater Sudbury Hydro Inc.</t>
  </si>
  <si>
    <t>ResidentialRTSR_NetworkGreater Sudbury Hydro Inc.</t>
  </si>
  <si>
    <t>ResidentialRTSR_ConnectionGreater Sudbury Hydro Inc.</t>
  </si>
  <si>
    <t>General Service Less Than 50 kWMSCGreater Sudbury Hydro Inc.</t>
  </si>
  <si>
    <t>General Service Less Than 50 kWSM_Rate_AdderGreater Sudbury Hydro Inc.</t>
  </si>
  <si>
    <t>General Service Less Than 50 kWVCGreater Sudbury Hydro Inc.</t>
  </si>
  <si>
    <t>General Service Less Than 50 kWVC_LV_RateGreater Sudbury Hydro Inc.</t>
  </si>
  <si>
    <t>General Service Less Than 50 kWVC_Rate_Rider_1Greater Sudbury Hydro Inc.</t>
  </si>
  <si>
    <t>General Service Less Than 50 kWRTSR_NetworkGreater Sudbury Hydro Inc.</t>
  </si>
  <si>
    <t>General Service Less Than 50 kWRTSR_ConnectionGreater Sudbury Hydro Inc.</t>
  </si>
  <si>
    <t>General Service 50 to 4,999 kWMSCGreater Sudbury Hydro Inc.</t>
  </si>
  <si>
    <t>General Service 50 to 4,999 kWSM_Rate_AdderGreater Sudbury Hydro Inc.</t>
  </si>
  <si>
    <t>General Service 50 to 4,999 kWVCGreater Sudbury Hydro Inc.</t>
  </si>
  <si>
    <t>General Service 50 to 4,999 kWVC_LV_RateGreater Sudbury Hydro Inc.</t>
  </si>
  <si>
    <t>General Service 50 to 4,999 kWVC_Rate_Rider_1Greater Sudbury Hydro Inc.</t>
  </si>
  <si>
    <t>General Service 50 to 4,999 kWRTSR_NetworkGreater Sudbury Hydro Inc.</t>
  </si>
  <si>
    <t>General Service 50 to 4,999 kWRTSR_ConnectionGreater Sudbury Hydro Inc.</t>
  </si>
  <si>
    <t>Unmetered Scattered LoadMSCGreater Sudbury Hydro Inc.</t>
  </si>
  <si>
    <t>Unmetered Scattered LoadVCGreater Sudbury Hydro Inc.</t>
  </si>
  <si>
    <t>Unmetered Scattered LoadVC_LV_RateGreater Sudbury Hydro Inc.</t>
  </si>
  <si>
    <t>Unmetered Scattered LoadVC_Rate_Rider_1Greater Sudbury Hydro Inc.</t>
  </si>
  <si>
    <t>Unmetered Scattered LoadRTSR_NetworkGreater Sudbury Hydro Inc.</t>
  </si>
  <si>
    <t>Unmetered Scattered LoadRTSR_ConnectionGreater Sudbury Hydro Inc.</t>
  </si>
  <si>
    <t>Sentinel LightingMSCGreater Sudbury Hydro Inc.</t>
  </si>
  <si>
    <t>Sentinel LightingVCGreater Sudbury Hydro Inc.</t>
  </si>
  <si>
    <t>Retail Transmission Rate – Line and Transformation Connection Service Rate – (less than 1,000 kW)</t>
  </si>
  <si>
    <t>Retail Transmission Rate – Line and Transformation Connection Service Rate – Interval Metered (less than 1,000 kW)</t>
  </si>
  <si>
    <t>General Service 1,000 to 4,999 kWVC_Rate_Rider_1Bluewater Power Distribution Corporation</t>
  </si>
  <si>
    <t>General Service 1,000 to 4,999 kWVC_Rate_Rider_2Bluewater Power Distribution Corporation</t>
  </si>
  <si>
    <t>General Service 1,000 to 4,999 kWRTSR_NetworkBluewater Power Distribution Corporation</t>
  </si>
  <si>
    <t>General Service 1,000 to 4,999 kWRTSR_ConnectionBluewater Power Distribution Corporation</t>
  </si>
  <si>
    <t>Large UseMSCBluewater Power Distribution Corporation</t>
  </si>
  <si>
    <t>Large UseSM_Rate_AdderBluewater Power Distribution Corporation</t>
  </si>
  <si>
    <t>Large UseVCBluewater Power Distribution Corporation</t>
  </si>
  <si>
    <t>Large UseVC_LV_RateBluewater Power Distribution Corporation</t>
  </si>
  <si>
    <t>Unmetered Scattered LoadVC_Rate_Rider_2Norfolk Power Distribution Inc.</t>
  </si>
  <si>
    <t>Unmetered Scattered LoadRTSR_NetworkNorfolk Power Distribution Inc.</t>
  </si>
  <si>
    <t>Unmetered Scattered LoadRTSR_ConnectionNorfolk Power Distribution Inc.</t>
  </si>
  <si>
    <t>Sentinel LightingMSCNorfolk Power Distribution Inc.</t>
  </si>
  <si>
    <t>microFIT GENERATOR SERVICE</t>
  </si>
  <si>
    <t>Loss FactorsTLF_Secondary_LT_5000kWWaterloo North Hydro Inc.</t>
  </si>
  <si>
    <t>Loss FactorsTLF_Secondary_GT_5000kWWaterloo North Hydro Inc.</t>
  </si>
  <si>
    <t>Loss FactorsTLF_Primary_LT_5000kWWaterloo North Hydro Inc.</t>
  </si>
  <si>
    <t>Loss FactorsTLF_Primary_GT_5000kWWaterloo North Hydro Inc.</t>
  </si>
  <si>
    <t>ResidentialMSCWaterloo North Hydro Inc.</t>
  </si>
  <si>
    <t>ResidentialSM_Rate_AdderWaterloo North Hydro Inc.</t>
  </si>
  <si>
    <t>ResidentialMSC_Rate_Rider_1Waterloo North Hydro Inc.</t>
  </si>
  <si>
    <t>ResidentialVCWaterloo North Hydro Inc.</t>
  </si>
  <si>
    <t>ResidentialVC_LV_RateWaterloo North Hydro Inc.</t>
  </si>
  <si>
    <t>ResidentialVC_GA_Rate_Rider_kWh_1Waterloo North Hydro Inc.</t>
  </si>
  <si>
    <t>ResidentialVC_GA_Rate_Rider_kWh_2Waterloo North Hydro Inc.</t>
  </si>
  <si>
    <t>ResidentialVC_Rate_Rider_1Waterloo North Hydro Inc.</t>
  </si>
  <si>
    <t>ResidentialVC_Rate_Rider_2Waterloo North Hydro Inc.</t>
  </si>
  <si>
    <t>ResidentialVC_Rate_Rider_3Waterloo North Hydro Inc.</t>
  </si>
  <si>
    <t>ResidentialVC_Rate_Rider_4Waterloo North Hydro Inc.</t>
  </si>
  <si>
    <t>ResidentialVC_Rate_Rider_5Waterloo North Hydro Inc.</t>
  </si>
  <si>
    <t>ResidentialRTSR_NetworkWaterloo North Hydro Inc.</t>
  </si>
  <si>
    <t>ResidentialRTSR_ConnectionWaterloo North Hydro Inc.</t>
  </si>
  <si>
    <t>General Service Less Than 50 kWMSCWaterloo North Hydro Inc.</t>
  </si>
  <si>
    <t>ResidentialVC_Rate_Rider_2Horizon Utilities Corporation</t>
  </si>
  <si>
    <t>ResidentialVC_GA_Rate_Rider_kWh_2Horizon Utilities Corporation</t>
  </si>
  <si>
    <t>ResidentialVC_Rate_Rider_3Horizon Utilities Corporation</t>
  </si>
  <si>
    <t>ResidentialVC_LV_RateHorizon Utilities Corporation</t>
  </si>
  <si>
    <t>ResidentialRTSR_NetworkHorizon Utilities Corporation</t>
  </si>
  <si>
    <t>ResidentialRTSR_ConnectionHorizon Utilities Corporation</t>
  </si>
  <si>
    <t>General Service Less Than 50 kWMSCHorizon Utilities Corporation</t>
  </si>
  <si>
    <t>General Service Less Than 50 kWSM_Rate_AdderHorizon Utilities Corporation</t>
  </si>
  <si>
    <t>General Service Less Than 50 kWMSC_Rate_Rider_1Horizon Utilities Corporation</t>
  </si>
  <si>
    <t>Street LightingRTSR_ConnectionBluewater Power Distribution Corporation</t>
  </si>
  <si>
    <t>VC_Rate_Rider_4</t>
  </si>
  <si>
    <t>VC_Rate_Rider_5</t>
  </si>
  <si>
    <t>Loss FactorsTLF_Secondary_LT_5000kWBrantford Power Inc.</t>
  </si>
  <si>
    <t>Loss FactorsTLF_Primary_LT_5000kWBrantford Power Inc.</t>
  </si>
  <si>
    <t>ResidentialMSCBrantford Power Inc.</t>
  </si>
  <si>
    <t>ResidentialSM_Rate_AdderBrantford Power Inc.</t>
  </si>
  <si>
    <t>ResidentialVCBrantford Power Inc.</t>
  </si>
  <si>
    <t>ResidentialVC_Rate_Rider_1Brantford Power Inc.</t>
  </si>
  <si>
    <t>ResidentialRTSR_NetworkBrantford Power Inc.</t>
  </si>
  <si>
    <t>ResidentialRTSR_ConnectionBrantford Power Inc.</t>
  </si>
  <si>
    <t>General Service Less Than 50 kWMSCBrantford Power Inc.</t>
  </si>
  <si>
    <t>General Service Less Than 50 kWSM_Rate_AdderBrantford Power Inc.</t>
  </si>
  <si>
    <t>General Service Less Than 50 kWVCBrantford Power Inc.</t>
  </si>
  <si>
    <t>General Service Less Than 50 kWVC_Rate_Rider_1Brantford Power Inc.</t>
  </si>
  <si>
    <t>General Service Less Than 50 kWRTSR_NetworkBrantford Power Inc.</t>
  </si>
  <si>
    <t>General Service Less Than 50 kWRTSR_ConnectionBrantford Power Inc.</t>
  </si>
  <si>
    <t>Small Commercial and USL - per meterVC_Rate_Rider_2Enersource Hydro Mississauga Inc.</t>
  </si>
  <si>
    <t>Small Commercial and USL - per meterRTSR_NetworkEnersource Hydro Mississauga Inc.</t>
  </si>
  <si>
    <t>Small Commercial and USL - per meterRTSR_ConnectionEnersource Hydro Mississauga Inc.</t>
  </si>
  <si>
    <t>General Service 50 to 499 kWMSCEnersource Hydro Mississauga Inc.</t>
  </si>
  <si>
    <t>General Service 50 to 499 kWSM_Rate_AdderEnersource Hydro Mississauga Inc.</t>
  </si>
  <si>
    <t>General Service 50 to 499 kWVCEnersource Hydro Mississauga Inc.</t>
  </si>
  <si>
    <t>General Service 50 to 499 kWVC_Rate_Rider_1Enersource Hydro Mississauga Inc.</t>
  </si>
  <si>
    <t>General Service 50 to 4,999 kWSM_Rate_AdderHorizon Utilities Corporation</t>
  </si>
  <si>
    <t>General Service 50 to 4,999 kWMSC_Rate_Rider_1Horizon Utilities Corporation</t>
  </si>
  <si>
    <t>General Service 50 to 4,999 kWMSC_Rate_Rider_2Horizon Utilities Corporation</t>
  </si>
  <si>
    <t>General Service 50 to 4,999 kWVCHorizon Utilities Corporation</t>
  </si>
  <si>
    <t>General Service 50 to 4,999 kWVC_Rate_Rider_1Horizon Utilities Corporation</t>
  </si>
  <si>
    <t>General Service 50 to 4,999 kWVC_GA_Rate_Rider_kW_1Horizon Utilities Corporation</t>
  </si>
  <si>
    <t>General Service 50 to 4,999 kWVC_Rate_Rider_2Horizon Utilities Corporation</t>
  </si>
  <si>
    <t>General Service 50 to 4,999 kWVC_GA_Rate_Rider_kW_2Horizon Utilities Corporation</t>
  </si>
  <si>
    <t>Rate Rider for Lost Revenue Adjustment Mechanism (LRAM) Recovery/Shared Savings Mechanism (SSM) Recovery Rate Rider (2011) – effective until December 31, 2012</t>
  </si>
  <si>
    <t>Rate Mitigation Rate Rider (2011)</t>
  </si>
  <si>
    <t>Loss FactorsTLF_Secondary_LT_5000kWSt. Thomas Energy Inc.</t>
  </si>
  <si>
    <t>Loss FactorsTLF_Primary_LT_5000kWSt. Thomas Energy Inc.</t>
  </si>
  <si>
    <t>ResidentialMSCSt. Thomas Energy Inc.</t>
  </si>
  <si>
    <t>ResidentialSM_Rate_AdderSt. Thomas Energy Inc.</t>
  </si>
  <si>
    <t>ResidentialMSC_Rate_Rider_1St. Thomas Energy Inc.</t>
  </si>
  <si>
    <t>ResidentialMSC_Rate_Rider_2St. Thomas Energy Inc.</t>
  </si>
  <si>
    <t>ResidentialVCSt. Thomas Energy Inc.</t>
  </si>
  <si>
    <t>ResidentialVC_GA_Rate_Rider_kWh_1St. Thomas Energy Inc.</t>
  </si>
  <si>
    <t>ResidentialVC_Rate_Rider_1St. Thomas Energy Inc.</t>
  </si>
  <si>
    <t>ResidentialVC_GA_Rate_Rider_kWh_2St. Thomas Energy Inc.</t>
  </si>
  <si>
    <t>ResidentialVC_Rate_Rider_2St. Thomas Energy Inc.</t>
  </si>
  <si>
    <t>ResidentialVC_Rate_Rider_3St. Thomas Energy Inc.</t>
  </si>
  <si>
    <t>ResidentialRTSR_NetworkSt. Thomas Energy Inc.</t>
  </si>
  <si>
    <t>ResidentialRTSR_ConnectionSt. Thomas Energy Inc.</t>
  </si>
  <si>
    <t>General Service Less Than 50 kWMSCSt. Thomas Energy Inc.</t>
  </si>
  <si>
    <t>General Service Less Than 50 kWSM_Rate_AdderSt. Thomas Energy Inc.</t>
  </si>
  <si>
    <t>General Service Less Than 50 kWMSC_Rate_Rider_1St. Thomas Energy Inc.</t>
  </si>
  <si>
    <t>General Service 50 to 4,999 kWRTSR_ConnectionHorizon Utilities Corporation</t>
  </si>
  <si>
    <t>Large UseMSCHorizon Utilities Corporation</t>
  </si>
  <si>
    <t>Large UseSM_Rate_AdderHorizon Utilities Corporation</t>
  </si>
  <si>
    <t>Large UseMSC_Rate_Rider_1Horizon Utilities Corporation</t>
  </si>
  <si>
    <t>Large UseMSC_Rate_Rider_2Horizon Utilities Corporation</t>
  </si>
  <si>
    <t>Large UseVCHorizon Utilities Corporation</t>
  </si>
  <si>
    <t>Large UseVC_Rate_Rider_1Horizon Utilities Corporation</t>
  </si>
  <si>
    <t>Large UseVC_GA_Rate_Rider_kW_1Horizon Utilities Corporation</t>
  </si>
  <si>
    <t>Large UseVC_Rate_Rider_2Horizon Utilities Corporation</t>
  </si>
  <si>
    <t>Large UseVC_GA_Rate_Rider_kW_2Horizon Utilities Corporation</t>
  </si>
  <si>
    <t>Large UseVC_Rate_Rider_3Horizon Utilities Corporation</t>
  </si>
  <si>
    <t>Large UseVC_LV_RateHorizon Utilities Corporation</t>
  </si>
  <si>
    <t>Large UseRTSR_NetworkHorizon Utilities Corporation</t>
  </si>
  <si>
    <t>Large UseRTSR_ConnectionHorizon Utilities Corporation</t>
  </si>
  <si>
    <t>Unmetered Scattered LoadMSCHorizon Utilities Corporation</t>
  </si>
  <si>
    <t>Unmetered Scattered LoadMSC_Rate_Rider_1Horizon Utilities Corporation</t>
  </si>
  <si>
    <t>Unmetered Scattered LoadMSC_Rate_Rider_2Horizon Utilities Corporation</t>
  </si>
  <si>
    <t>Unmetered Scattered LoadVCHorizon Utilities Corporation</t>
  </si>
  <si>
    <t>Unmetered Scattered LoadVC_Rate_Rider_1Horizon Utilities Corporation</t>
  </si>
  <si>
    <t>Unmetered Scattered LoadVC_GA_Rate_Rider_kWh_1Horizon Utilities Corporation</t>
  </si>
  <si>
    <t>Unmetered Scattered LoadVC_Rate_Rider_2Horizon Utilities Corporation</t>
  </si>
  <si>
    <t>Unmetered Scattered LoadVC_GA_Rate_Rider_kWh_2Horizon Utilities Corporation</t>
  </si>
  <si>
    <t>Unmetered Scattered LoadVC_Rate_Rider_3Horizon Utilities Corporation</t>
  </si>
  <si>
    <t>Unmetered Scattered LoadVC_LV_RateHorizon Utilities Corporation</t>
  </si>
  <si>
    <t>Unmetered Scattered LoadRTSR_NetworkHorizon Utilities Corporation</t>
  </si>
  <si>
    <t>Unmetered Scattered LoadRTSR_ConnectionHorizon Utilities Corporation</t>
  </si>
  <si>
    <t>Standby PowerVCHorizon Utilities Corporation</t>
  </si>
  <si>
    <t>Standby PowerVC_Rate_Rider_1Horizon Utilities Corporation</t>
  </si>
  <si>
    <t>Standby PowerVC_Rate_Rider_2Horizon Utilities Corporation</t>
  </si>
  <si>
    <t>Standby PowerVC_Rate_Rider_3Horizon Utilities Corporation</t>
  </si>
  <si>
    <t>Sentinel LightingMSCHorizon Utilities Corporation</t>
  </si>
  <si>
    <t>Sentinel LightingVC_GA_Rate_Rider_kW_1St. Thomas Energy Inc.</t>
  </si>
  <si>
    <t>Sentinel LightingVC_Rate_Rider_1St. Thomas Energy Inc.</t>
  </si>
  <si>
    <t>Sentinel LightingVC_GA_Rate_Rider_kW_2St. Thomas Energy Inc.</t>
  </si>
  <si>
    <t>Sentinel LightingVC_Rate_Rider_2St. Thomas Energy Inc.</t>
  </si>
  <si>
    <t>Sentinel LightingRTSR_NetworkSt. Thomas Energy Inc.</t>
  </si>
  <si>
    <t>Sentinel LightingRTSR_ConnectionSt. Thomas Energy Inc.</t>
  </si>
  <si>
    <t>Street LightingMSCSt. Thomas Energy Inc.</t>
  </si>
  <si>
    <t>Street LightingMSC_Rate_Rider_1St. Thomas Energy Inc.</t>
  </si>
  <si>
    <t>Street LightingMSC_Rate_Rider_2St. Thomas Energy Inc.</t>
  </si>
  <si>
    <t>Street LightingVCSt. Thomas Energy Inc.</t>
  </si>
  <si>
    <t>Street LightingVC_GA_Rate_Rider_kW_1St. Thomas Energy Inc.</t>
  </si>
  <si>
    <t>Street LightingVC_Rate_Rider_1St. Thomas Energy Inc.</t>
  </si>
  <si>
    <t>Street LightingVC_GA_Rate_Rider_kW_2St. Thomas Energy Inc.</t>
  </si>
  <si>
    <t>Street LightingVC_Rate_Rider_2St. Thomas Energy Inc.</t>
  </si>
  <si>
    <t>Street LightingRTSR_NetworkSt. Thomas Energy Inc.</t>
  </si>
  <si>
    <t>Street LightingRTSR_ConnectionSt. Thomas Energy Inc.</t>
  </si>
  <si>
    <t>Rate Rider for Foregone Revenue Recovery – effective until April 30, 2012</t>
  </si>
  <si>
    <t>Residential Regular</t>
  </si>
  <si>
    <t>Loss FactorsTLF_Secondary_LT_5000kWToronto Hydro-Electric System Limited</t>
  </si>
  <si>
    <t>Loss FactorsTLF_Secondary_GT_5000kWToronto Hydro-Electric System Limited</t>
  </si>
  <si>
    <t>Loss FactorsTLF_Primary_LT_5000kWToronto Hydro-Electric System Limited</t>
  </si>
  <si>
    <t>Loss FactorsTLF_Primary_GT_5000kWToronto Hydro-Electric System Limited</t>
  </si>
  <si>
    <t>Residential RegularMSCToronto Hydro-Electric System Limited</t>
  </si>
  <si>
    <t>Residential RegularSM_Rate_AdderToronto Hydro-Electric System Limited</t>
  </si>
  <si>
    <t>Residential RegularMSC_Rate_Rider_1Toronto Hydro-Electric System Limited</t>
  </si>
  <si>
    <t>Residential RegularMSC_Rate_Rider_2Toronto Hydro-Electric System Limited</t>
  </si>
  <si>
    <t>Residential RegularVCToronto Hydro-Electric System Limited</t>
  </si>
  <si>
    <t>Residential RegularVC_Rate_Rider_1Toronto Hydro-Electric System Limited</t>
  </si>
  <si>
    <t>Residential RegularVC_Rate_Rider_2Toronto Hydro-Electric System Limited</t>
  </si>
  <si>
    <t>Residential RegularVC_Rate_Rider_3Toronto Hydro-Electric System Limited</t>
  </si>
  <si>
    <t>ResidentialVC_Rate_Rider_2Niagara Peninsula Energy Inc. - Niagara Falls</t>
  </si>
  <si>
    <t>ResidentialRTSR_NetworkNiagara Peninsula Energy Inc. - Niagara Falls</t>
  </si>
  <si>
    <t>ResidentialRTSR_ConnectionNiagara Peninsula Energy Inc. - Niagara Falls</t>
  </si>
  <si>
    <t>General Service Less Than 50 kWVC_Rate_Rider_1Erie Thames Powerlines Corporation</t>
  </si>
  <si>
    <t>General Service Less Than 50 kWVC_Rate_Rider_2Erie Thames Powerlines Corporation</t>
  </si>
  <si>
    <t>General Service Less Than 50 kWRTSR_NetworkErie Thames Powerlines Corporation</t>
  </si>
  <si>
    <t>Residential RegularVC_GA_Rate_Rider_kWh_1Toronto Hydro-Electric System Limited</t>
  </si>
  <si>
    <t>Rate Rider for Deferral/Variance Account Disposition (2011) – effective until December 31, 2012</t>
  </si>
  <si>
    <t>Smart Meter Funding Adder– effective until April 30, 2012</t>
  </si>
  <si>
    <t>Rate Rider for Recovery of Late Payment Penalty Litigation Costs – effective until July 31, 2012 (per connection)</t>
  </si>
  <si>
    <t>Rate Rider for Foregone Revenue Recovery – Service Charge - effective until December 31, 2011 (per connection)</t>
  </si>
  <si>
    <t>Standby Charge – for a month where standby power is not provided. The charge is applied to the amount of reserved load transfer capacity contracted or the amount of monthly peak load displaced by a generating facility.</t>
  </si>
  <si>
    <t>Rate Rider for Foregone Revenue Recovery – Service Charge – effective until December 31, 2011 (per connection)</t>
  </si>
  <si>
    <t>General Service Greater Than 1,000 kWVC_Rate_Rider_2Oakville Hydro Electricity Distribution Inc.</t>
  </si>
  <si>
    <t>Unmetered Scattered LoadMSCOakville Hydro Electricity Distribution Inc.</t>
  </si>
  <si>
    <t>Unmetered Scattered LoadVCOakville Hydro Electricity Distribution Inc.</t>
  </si>
  <si>
    <t>Unmetered Scattered LoadVC_LV_RateOakville Hydro Electricity Distribution Inc.</t>
  </si>
  <si>
    <t>Unmetered Scattered LoadVC_GA_Rate_Rider_kWh_1Oakville Hydro Electricity Distribution Inc.</t>
  </si>
  <si>
    <t>Unmetered Scattered LoadVC_Rate_Rider_1Oakville Hydro Electricity Distribution Inc.</t>
  </si>
  <si>
    <t>Unmetered Scattered LoadRTSR_NetworkOakville Hydro Electricity Distribution Inc.</t>
  </si>
  <si>
    <t>Unmetered Scattered LoadRTSR_ConnectionOakville Hydro Electricity Distribution Inc.</t>
  </si>
  <si>
    <t>Sentinel LightingMSCOakville Hydro Electricity Distribution Inc.</t>
  </si>
  <si>
    <t>Sentinel LightingVCOakville Hydro Electricity Distribution Inc.</t>
  </si>
  <si>
    <t>Sentinel LightingVC_LV_RateOakville Hydro Electricity Distribution Inc.</t>
  </si>
  <si>
    <t>Sentinel LightingVC_Rate_Rider_1Oakville Hydro Electricity Distribution Inc.</t>
  </si>
  <si>
    <t>Sentinel LightingRTSR_NetworkOakville Hydro Electricity Distribution Inc.</t>
  </si>
  <si>
    <t>Sentinel LightingRTSR_ConnectionOakville Hydro Electricity Distribution Inc.</t>
  </si>
  <si>
    <t>Street LightingMSCOakville Hydro Electricity Distribution Inc.</t>
  </si>
  <si>
    <t>Street LightingVC_Rate_Rider_2Thunder Bay Hydro Electricity Distribution Inc.</t>
  </si>
  <si>
    <t>Street LightingRTSR_NetworkThunder Bay Hydro Electricity Distribution Inc.</t>
  </si>
  <si>
    <t>Street LightingRTSR_ConnectionThunder Bay Hydro Electricity Distribution Inc.</t>
  </si>
  <si>
    <t>Loss FactorsTLF_Secondary_LT_5000kWTillsonburg Hydro Inc.</t>
  </si>
  <si>
    <t>Loss FactorsTLF_Primary_LT_5000kWTillsonburg Hydro Inc.</t>
  </si>
  <si>
    <t>Street LightingRTSR_ConnectionToronto Hydro-Electric System Limited</t>
  </si>
  <si>
    <t>Customer less than 5,000 kW</t>
  </si>
  <si>
    <t>Customer greater than 5,000 kW</t>
  </si>
  <si>
    <t>Rate Rider for Contact Voltage – effective until April 30, 2012</t>
  </si>
  <si>
    <t>Rate Rider for Recovery of Late Payment Litigation Costs – effective until April 30, 2013</t>
  </si>
  <si>
    <t>Rate Rider for Foregone Revenue (variable) – effective until April 30, 2012</t>
  </si>
  <si>
    <t>Rate Rider for Foregone Revenue (fixed) – effective until April 30, 2012</t>
  </si>
  <si>
    <t>General Service 50 – 999 kW</t>
  </si>
  <si>
    <t>General Service 1,000 – 4,999 kW</t>
  </si>
  <si>
    <t>Connection Charge (per connection)</t>
  </si>
  <si>
    <t>Rate Rider for Contact Voltage (per connection) – effective until April 30, 2012</t>
  </si>
  <si>
    <t>Rate Rider for Foregone Revenue (fixed – per customer) – effective until April 30, 2012</t>
  </si>
  <si>
    <t>Rate Rider for Recovery of Late Payment Litigation Costs (per connection) – effective until April 30, 2013</t>
  </si>
  <si>
    <t>Rate Rider for Foregone Revenue (fixed – per connection) – effective until April 30, 2012</t>
  </si>
  <si>
    <t>$/kVA</t>
  </si>
  <si>
    <t>MSC_Rate_Rider_4</t>
  </si>
  <si>
    <t>Loss FactorsTLF_Secondary_LT_5000kWAlgoma Power Inc.</t>
  </si>
  <si>
    <t>Loss FactorsTLF_Secondary_LT_5000kWOrangeville Hydro Limited</t>
  </si>
  <si>
    <t>Loss FactorsTLF_Primary_LT_5000kWOrangeville Hydro Limited</t>
  </si>
  <si>
    <t>ResidentialMSCOrangeville Hydro Limited</t>
  </si>
  <si>
    <t>ResidentialSM_Rate_AdderOrangeville Hydro Limited</t>
  </si>
  <si>
    <t>ResidentialMSC_Rate_Rider_1Orangeville Hydro Limited</t>
  </si>
  <si>
    <t>ResidentialVCOrangeville Hydro Limited</t>
  </si>
  <si>
    <t>ResidentialVC_LV_RateOrangeville Hydro Limited</t>
  </si>
  <si>
    <t>ResidentialVC_Rate_Rider_1Orangeville Hydro Limited</t>
  </si>
  <si>
    <t>ResidentialVC_Rate_Rider_2Orangeville Hydro Limited</t>
  </si>
  <si>
    <t>General Service 50 to 499 kWVC_Rate_Rider_2West Coast Huron Energy Inc.</t>
  </si>
  <si>
    <t>Unmetered Scattered LoadVCLakefront Utilities Inc.</t>
  </si>
  <si>
    <t>Unmetered Scattered LoadVC_LV_RateLakefront Utilities Inc.</t>
  </si>
  <si>
    <t>Unmetered Scattered LoadVC_Rate_Rider_1Lakefront Utilities Inc.</t>
  </si>
  <si>
    <t>Unmetered Scattered LoadRTSR_NetworkLakefront Utilities Inc.</t>
  </si>
  <si>
    <t>Unmetered Scattered LoadRTSR_ConnectionLakefront Utilities Inc.</t>
  </si>
  <si>
    <t>Sentinel LightingMSCLakefront Utilities Inc.</t>
  </si>
  <si>
    <t>Sentinel LightingVCLakefront Utilities Inc.</t>
  </si>
  <si>
    <t>Sentinel LightingVC_LV_RateLakefront Utilities Inc.</t>
  </si>
  <si>
    <t>General Service Less Than 50 kWVC_Rate_Rider_2Centre Wellington Hydro Ltd.</t>
  </si>
  <si>
    <t>General Service Less Than 50 kWRTSR_NetworkCentre Wellington Hydro Ltd.</t>
  </si>
  <si>
    <t>General Service Less Than 50 kWRTSR_ConnectionCentre Wellington Hydro Ltd.</t>
  </si>
  <si>
    <t>General Service 50 to 2,999 kWMSCCentre Wellington Hydro Ltd.</t>
  </si>
  <si>
    <t>General Service 50 to 2,999 kWSM_Rate_AdderCentre Wellington Hydro Ltd.</t>
  </si>
  <si>
    <t>General Service 50 to 2,999 kWVCCentre Wellington Hydro Ltd.</t>
  </si>
  <si>
    <t>General Service 50 to 2,999 kWVC_LV_RateCentre Wellington Hydro Ltd.</t>
  </si>
  <si>
    <t>Street LightingVC_Rate_Rider_1Algoma Power Inc.</t>
  </si>
  <si>
    <t>Street LightingVC_Rate_Rider_2Algoma Power Inc.</t>
  </si>
  <si>
    <t>Street LightingRTSR_NetworkAlgoma Power Inc.</t>
  </si>
  <si>
    <t>Street LightingRTSR_ConnectionAlgoma Power Inc.</t>
  </si>
  <si>
    <t>Rate Rider for Deferral/Variance Account Disposition – effective until May 31, 2013</t>
  </si>
  <si>
    <t>Rate Rider for Deferral/Variance Account Disposition – effective until December 31, 2010</t>
  </si>
  <si>
    <t>General Service 3,000 to 4,999 kW - Intermediate UseRTSR_ConnectionENWIN Utilities Ltd.</t>
  </si>
  <si>
    <t>Large Use - RegularMSCENWIN Utilities Ltd.</t>
  </si>
  <si>
    <t>Large Use - RegularSM_Rate_AdderENWIN Utilities Ltd.</t>
  </si>
  <si>
    <t>Large Use - RegularVCENWIN Utilities Ltd.</t>
  </si>
  <si>
    <t>Large Use - RegularVC_GA_Rate_Rider_kW_1ENWIN Utilities Ltd.</t>
  </si>
  <si>
    <t>Loss FactorsTLF_Secondary_LT_5000kWCanadian Niagara Power Inc. - Eastern Ontario Power</t>
  </si>
  <si>
    <t>Loss FactorsTLF_Primary_LT_5000kWCanadian Niagara Power Inc. - Eastern Ontario Power</t>
  </si>
  <si>
    <t>ResidentialMSCCanadian Niagara Power Inc. - Eastern Ontario Power</t>
  </si>
  <si>
    <t>ResidentialSM_Rate_AdderCanadian Niagara Power Inc. - Eastern Ontario Power</t>
  </si>
  <si>
    <t>ResidentialVCCanadian Niagara Power Inc. - Eastern Ontario Power</t>
  </si>
  <si>
    <t>ResidentialVC_LV_RateCanadian Niagara Power Inc. - Eastern Ontario Power</t>
  </si>
  <si>
    <t>ResidentialVC_Rate_Rider_1Canadian Niagara Power Inc. - Eastern Ontario Power</t>
  </si>
  <si>
    <t>ResidentialVC_Rate_Rider_2Canadian Niagara Power Inc. - Eastern Ontario Power</t>
  </si>
  <si>
    <t>ResidentialRTSR_NetworkCanadian Niagara Power Inc. - Eastern Ontario Power</t>
  </si>
  <si>
    <t>ResidentialRTSR_ConnectionCanadian Niagara Power Inc. - Eastern Ontario Power</t>
  </si>
  <si>
    <t>General Service Less Than 50 kWMSCCanadian Niagara Power Inc. - Eastern Ontario Power</t>
  </si>
  <si>
    <t>General Service Less Than 50 kWSM_Rate_AdderCanadian Niagara Power Inc. - Eastern Ontario Power</t>
  </si>
  <si>
    <t>General Service Less Than 50 kWVCCanadian Niagara Power Inc. - Eastern Ontario Power</t>
  </si>
  <si>
    <t>General Service Less Than 50 kWVC_LV_RateCanadian Niagara Power Inc. - Eastern Ontario Power</t>
  </si>
  <si>
    <t>General Service Less Than 50 kWVC_Rate_Rider_1Canadian Niagara Power Inc. - Eastern Ontario Power</t>
  </si>
  <si>
    <t>General Service Less Than 50 kWVC_Rate_Rider_2Canadian Niagara Power Inc. - Eastern Ontario Power</t>
  </si>
  <si>
    <t>General Service Less Than 50 kWRTSR_NetworkCanadian Niagara Power Inc. - Eastern Ontario Power</t>
  </si>
  <si>
    <t>General Service Less Than 50 kWRTSR_ConnectionCanadian Niagara Power Inc. - Eastern Ontario Power</t>
  </si>
  <si>
    <t>Sentinel LightingVCCentre Wellington Hydro Ltd.</t>
  </si>
  <si>
    <t>Sentinel LightingVC_LV_RateCentre Wellington Hydro Ltd.</t>
  </si>
  <si>
    <t>Sentinel LightingVC_Rate_Rider_1Centre Wellington Hydro Ltd.</t>
  </si>
  <si>
    <t>Sentinel LightingVC_Rate_Rider_2Centre Wellington Hydro Ltd.</t>
  </si>
  <si>
    <t>Sentinel LightingRTSR_NetworkCentre Wellington Hydro Ltd.</t>
  </si>
  <si>
    <t>Sentinel LightingRTSR_ConnectionCentre Wellington Hydro Ltd.</t>
  </si>
  <si>
    <t>Street LightingMSCCentre Wellington Hydro Ltd.</t>
  </si>
  <si>
    <t>Street LightingVCCentre Wellington Hydro Ltd.</t>
  </si>
  <si>
    <t>Street LightingVC_LV_RateCentre Wellington Hydro Ltd.</t>
  </si>
  <si>
    <t>Street LightingVC_Rate_Rider_1Centre Wellington Hydro Ltd.</t>
  </si>
  <si>
    <t>Street LightingVC_Rate_Rider_2Centre Wellington Hydro Ltd.</t>
  </si>
  <si>
    <t>Street LightingRTSR_NetworkCentre Wellington Hydro Ltd.</t>
  </si>
  <si>
    <t>Street LightingRTSR_ConnectionCentre Wellington Hydro Ltd.</t>
  </si>
  <si>
    <t>Loss FactorsTLF_Secondary_LT_5000kWChapleau Public Utilities Corporation</t>
  </si>
  <si>
    <t>Loss FactorsTLF_Primary_LT_5000kWChapleau Public Utilities Corporation</t>
  </si>
  <si>
    <t>ResidentialMSCChapleau Public Utilities Corporation</t>
  </si>
  <si>
    <t>ResidentialSM_Rate_AdderChapleau Public Utilities Corporation</t>
  </si>
  <si>
    <t>ResidentialVCChapleau Public Utilities Corporation</t>
  </si>
  <si>
    <t>ResidentialVC_LV_RateChapleau Public Utilities Corporation</t>
  </si>
  <si>
    <t>ResidentialVC_Rate_Rider_1Chapleau Public Utilities Corporation</t>
  </si>
  <si>
    <t>ResidentialRTSR_NetworkChapleau Public Utilities Corporation</t>
  </si>
  <si>
    <t>ResidentialRTSR_ConnectionChapleau Public Utilities Corporation</t>
  </si>
  <si>
    <t>General Service Less Than 50 kWMSCChapleau Public Utilities Corporation</t>
  </si>
  <si>
    <t>General Service Less Than 50 kWSM_Rate_AdderChapleau Public Utilities Corporation</t>
  </si>
  <si>
    <t>General Service Less Than 50 kWVCChapleau Public Utilities Corporation</t>
  </si>
  <si>
    <t>General Service Less Than 50 kWVC_LV_RateChapleau Public Utilities Corporation</t>
  </si>
  <si>
    <t>General Service Less Than 50 kWVC_Rate_Rider_1Chapleau Public Utilities Corporation</t>
  </si>
  <si>
    <t>General Service Less Than 50 kWRTSR_NetworkChapleau Public Utilities Corporation</t>
  </si>
  <si>
    <t>General Service Less Than 50 kWRTSR_ConnectionChapleau Public Utilities Corporation</t>
  </si>
  <si>
    <t>General Service 50 to 4,999 kWMSCChapleau Public Utilities Corporation</t>
  </si>
  <si>
    <t>Unmetered Scattered LoadRTSR_NetworkCooperative Hydro Embrun Inc.</t>
  </si>
  <si>
    <t>Unmetered Scattered LoadRTSR_ConnectionCooperative Hydro Embrun Inc.</t>
  </si>
  <si>
    <t>Street LightingMSCCooperative Hydro Embrun Inc.</t>
  </si>
  <si>
    <t>Street LightingVCCooperative Hydro Embrun Inc.</t>
  </si>
  <si>
    <t>Street LightingVC_LV_RateCooperative Hydro Embrun Inc.</t>
  </si>
  <si>
    <t>Street LightingRTSR_NetworkCooperative Hydro Embrun Inc.</t>
  </si>
  <si>
    <t>Street LightingRTSR_ConnectionCooperative Hydro Embrun Inc.</t>
  </si>
  <si>
    <t>Loss FactorsTLF_Secondary_LT_5000kWEnersource Hydro Mississauga Inc.</t>
  </si>
  <si>
    <t>Loss FactorsTLF_Secondary_GT_5000kWEnersource Hydro Mississauga Inc.</t>
  </si>
  <si>
    <t>Loss FactorsTLF_Primary_LT_5000kWEnersource Hydro Mississauga Inc.</t>
  </si>
  <si>
    <t>Loss FactorsTLF_Primary_GT_5000kWEnersource Hydro Mississauga Inc.</t>
  </si>
  <si>
    <t>ResidentialMSCEnersource Hydro Mississauga Inc.</t>
  </si>
  <si>
    <t>ResidentialSM_Rate_AdderEnersource Hydro Mississauga Inc.</t>
  </si>
  <si>
    <t>ResidentialVCEnersource Hydro Mississauga Inc.</t>
  </si>
  <si>
    <t>ResidentialVC_Rate_Rider_1Enersource Hydro Mississauga Inc.</t>
  </si>
  <si>
    <t>ResidentialVC_Rate_Rider_2Enersource Hydro Mississauga Inc.</t>
  </si>
  <si>
    <t>Street LightingMSCChapleau Public Utilities Corporation</t>
  </si>
  <si>
    <t>Street LightingVCChapleau Public Utilities Corporation</t>
  </si>
  <si>
    <t>Street LightingVC_LV_RateChapleau Public Utilities Corporation</t>
  </si>
  <si>
    <t>Street LightingVC_Rate_Rider_1Chapleau Public Utilities Corporation</t>
  </si>
  <si>
    <t>Street LightingRTSR_NetworkChapleau Public Utilities Corporation</t>
  </si>
  <si>
    <t>Street LightingRTSR_ConnectionChapleau Public Utilities Corporation</t>
  </si>
  <si>
    <t>Loss FactorsTLF_Secondary_LT_5000kWChatham-Kent Hydro Inc.</t>
  </si>
  <si>
    <t>Loss FactorsTLF_Secondary_GT_5000kWChatham-Kent Hydro Inc.</t>
  </si>
  <si>
    <t>Loss FactorsTLF_Primary_LT_5000kWChatham-Kent Hydro Inc.</t>
  </si>
  <si>
    <t>Loss FactorsTLF_Primary_GT_5000kWChatham-Kent Hydro Inc.</t>
  </si>
  <si>
    <t>ResidentialMSCChatham-Kent Hydro Inc.</t>
  </si>
  <si>
    <t>ResidentialSM_Rate_AdderChatham-Kent Hydro Inc.</t>
  </si>
  <si>
    <t>ResidentialMSC_Rate_Rider_1Chatham-Kent Hydro Inc.</t>
  </si>
  <si>
    <t>ResidentialMSC_Rate_Rider_2Chatham-Kent Hydro Inc.</t>
  </si>
  <si>
    <t>ResidentialVCChatham-Kent Hydro Inc.</t>
  </si>
  <si>
    <t>ResidentialVC_LV_RateChatham-Kent Hydro Inc.</t>
  </si>
  <si>
    <t>General Service 50 to 999 kWMSC_Rate_Rider_2Toronto Hydro-Electric System Limited</t>
  </si>
  <si>
    <t>General Service 50 to 999 kWMSC_Rate_Rider_3Toronto Hydro-Electric System Limited</t>
  </si>
  <si>
    <t>General Service 50 to 999 kWVCToronto Hydro-Electric System Limited</t>
  </si>
  <si>
    <t>General Service 50 to 999 kWVC_Rate_Rider_1Toronto Hydro-Electric System Limited</t>
  </si>
  <si>
    <t>General Service 50 to 999 kWVC_Rate_Rider_2Toronto Hydro-Electric System Limited</t>
  </si>
  <si>
    <t>General Service 50 to 999 kWVC_Rate_Rider_3Toronto Hydro-Electric System Limited</t>
  </si>
  <si>
    <t>General Service 50 to 999 kWVC_GA_Rate_Rider_kWh_1Toronto Hydro-Electric System Limited</t>
  </si>
  <si>
    <t>General Service 50 to 999 kWRTSR_NetworkToronto Hydro-Electric System Limited</t>
  </si>
  <si>
    <t>General Service 50 to 999 kWRTSR_ConnectionToronto Hydro-Electric System Limited</t>
  </si>
  <si>
    <t>General Service 1,000 to 4,999 kWMSCToronto Hydro-Electric System Limited</t>
  </si>
  <si>
    <t>General Service 1,000 to 4,999 kWSM_Rate_AdderToronto Hydro-Electric System Limited</t>
  </si>
  <si>
    <t>General Service 1,000 to 4,999 kWMSC_Rate_Rider_1Toronto Hydro-Electric System Limited</t>
  </si>
  <si>
    <t>General Service 1,000 to 4,999 kWMSC_Rate_Rider_2Toronto Hydro-Electric System Limited</t>
  </si>
  <si>
    <t>General Service 1,000 to 4,999 kWVCToronto Hydro-Electric System Limited</t>
  </si>
  <si>
    <t>General Service Less Than 50 kWVC_Rate_Rider_1Burlington Hydro Inc.</t>
  </si>
  <si>
    <t>General Service Less Than 50 kWVC_Rate_Rider_2Burlington Hydro Inc.</t>
  </si>
  <si>
    <t>General Service Less Than 50 kWRTSR_NetworkBurlington Hydro Inc.</t>
  </si>
  <si>
    <t>General Service Less Than 50 kWRTSR_ConnectionBurlington Hydro Inc.</t>
  </si>
  <si>
    <t>General Service 50 to 4,999 kWMSCBurlington Hydro Inc.</t>
  </si>
  <si>
    <t>General Service 50 to 4,999 kWSM_Rate_AdderBurlington Hydro Inc.</t>
  </si>
  <si>
    <t>General Service 50 to 4,999 kWVCBurlington Hydro Inc.</t>
  </si>
  <si>
    <t>General Service 50 to 4,999 kWVC_Rate_Rider_1Burlington Hydro Inc.</t>
  </si>
  <si>
    <t>General Service 50 to 4,999 kWVC_Rate_Rider_2Burlington Hydro Inc.</t>
  </si>
  <si>
    <t>General Service 50 to 4,999 kWRTSR_NetworkBurlington Hydro Inc.</t>
  </si>
  <si>
    <t>General Service 50 to 4,999 kWRTSR_ConnectionBurlington Hydro Inc.</t>
  </si>
  <si>
    <t>General Service 50 to 4,999 kWRTSR_Network_IntervalBurlington Hydro Inc.</t>
  </si>
  <si>
    <t>General Service 50 to 4,999 kWRTSR_Connection_IntervalBurlington Hydro Inc.</t>
  </si>
  <si>
    <t>Unmetered Scattered LoadMSCBurlington Hydro Inc.</t>
  </si>
  <si>
    <t>Unmetered Scattered LoadVCBurlington Hydro Inc.</t>
  </si>
  <si>
    <t>ResidentialVC_Rate_Rider_1Midland Power Utility Corporation</t>
  </si>
  <si>
    <t>ResidentialVC_Rate_Rider_2Midland Power Utility Corporation</t>
  </si>
  <si>
    <t>ResidentialRTSR_NetworkMidland Power Utility Corporation</t>
  </si>
  <si>
    <t>ResidentialRTSR_ConnectionMidland Power Utility Corporation</t>
  </si>
  <si>
    <t>General Service Less Than 50 kWMSCMidland Power Utility Corporation</t>
  </si>
  <si>
    <t>General Service Less Than 50 kWSM_Rate_AdderMidland Power Utility Corporation</t>
  </si>
  <si>
    <t>General Service Less Than 50 kWVCMidland Power Utility Corporation</t>
  </si>
  <si>
    <t>General Service Less Than 50 kWVC_LV_RateMidland Power Utility Corporation</t>
  </si>
  <si>
    <t>General Service Less Than 50 kWVC_Rate_Rider_1Midland Power Utility Corporation</t>
  </si>
  <si>
    <t>General Service Less Than 50 kWVC_Rate_Rider_2Midland Power Utility Corporation</t>
  </si>
  <si>
    <t>General Service Less Than 50 kWRTSR_NetworkMidland Power Utility Corporation</t>
  </si>
  <si>
    <t>General Service Less Than 50 kWRTSR_ConnectionMidland Power Utility Corporation</t>
  </si>
  <si>
    <t>Unmetered Scattered LoadVC_Rate_Rider_1Midland Power Utility Corporation</t>
  </si>
  <si>
    <t>Unmetered Scattered LoadVC_Rate_Rider_2Midland Power Utility Corporation</t>
  </si>
  <si>
    <t>Unmetered Scattered LoadRTSR_NetworkMidland Power Utility Corporation</t>
  </si>
  <si>
    <t>Unmetered Scattered LoadRTSR_ConnectionMidland Power Utility Corporation</t>
  </si>
  <si>
    <t>Sentinel LightingMSCMidland Power Utility Corporation</t>
  </si>
  <si>
    <t>Sentinel LightingVCMidland Power Utility Corporation</t>
  </si>
  <si>
    <t>ResidentialSM_Rate_AdderCambridge and North Dumfries Hydro Inc.</t>
  </si>
  <si>
    <t>ResidentialVCCambridge and North Dumfries Hydro Inc.</t>
  </si>
  <si>
    <t>ResidentialVC_LV_RateCambridge and North Dumfries Hydro Inc.</t>
  </si>
  <si>
    <t>ResidentialVC_Rate_Rider_1Cambridge and North Dumfries Hydro Inc.</t>
  </si>
  <si>
    <t>ResidentialRTSR_NetworkCambridge and North Dumfries Hydro Inc.</t>
  </si>
  <si>
    <t>Large Use - RegularRTSR_Transformer_ConnectionENWIN Utilities Ltd.</t>
  </si>
  <si>
    <t>Large Use - 3TSMSCENWIN Utilities Ltd.</t>
  </si>
  <si>
    <t>Large Use - 3TSSM_Rate_AdderENWIN Utilities Ltd.</t>
  </si>
  <si>
    <t>Large Use - 3TSVCENWIN Utilities Ltd.</t>
  </si>
  <si>
    <t>Street LightingMSCWestario Power Inc.</t>
  </si>
  <si>
    <t>Street LightingVCWestario Power Inc.</t>
  </si>
  <si>
    <t>Street LightingVC_LV_RateWestario Power Inc.</t>
  </si>
  <si>
    <t>Street LightingVC_Rate_Rider_1Westario Power Inc.</t>
  </si>
  <si>
    <t>Sentinel LightingVC_LV_RateMidland Power Utility Corporation</t>
  </si>
  <si>
    <t>Sentinel LightingVC_Rate_Rider_1Midland Power Utility Corporation</t>
  </si>
  <si>
    <t>Sentinel LightingVC_Rate_Rider_2Midland Power Utility Corporation</t>
  </si>
  <si>
    <t>Sentinel LightingRTSR_NetworkMidland Power Utility Corporation</t>
  </si>
  <si>
    <t>Sentinel LightingRTSR_ConnectionMidland Power Utility Corporation</t>
  </si>
  <si>
    <t>Street LightingMSCMidland Power Utility Corporation</t>
  </si>
  <si>
    <t>Street LightingVCMidland Power Utility Corporation</t>
  </si>
  <si>
    <t>Street LightingVC_LV_RateMidland Power Utility Corporation</t>
  </si>
  <si>
    <t>Street LightingVC_Rate_Rider_1Midland Power Utility Corporation</t>
  </si>
  <si>
    <t>Street LightingVC_Rate_Rider_2Midland Power Utility Corporation</t>
  </si>
  <si>
    <t>Street LightingRTSR_NetworkMidland Power Utility Corporation</t>
  </si>
  <si>
    <t>Street LightingRTSR_ConnectionMidland Power Utility Corporation</t>
  </si>
  <si>
    <t>Loss FactorsTLF_Secondary_LT_5000kWHydro 2000 Inc.</t>
  </si>
  <si>
    <t>Loss FactorsTLF_Primary_LT_5000kWHydro 2000 Inc.</t>
  </si>
  <si>
    <t>ResidentialMSCHydro 2000 Inc.</t>
  </si>
  <si>
    <t>ResidentialSM_Rate_AdderHydro 2000 Inc.</t>
  </si>
  <si>
    <t>ResidentialVCHydro 2000 Inc.</t>
  </si>
  <si>
    <t>ResidentialVC_LV_RateHydro 2000 Inc.</t>
  </si>
  <si>
    <t>ResidentialVC_Rate_Rider_1Hydro 2000 Inc.</t>
  </si>
  <si>
    <t>ResidentialRTSR_NetworkHydro 2000 Inc.</t>
  </si>
  <si>
    <t>ResidentialRTSR_ConnectionHydro 2000 Inc.</t>
  </si>
  <si>
    <t>General Service Less Than 50 kWMSCHydro 2000 Inc.</t>
  </si>
  <si>
    <t>General Service Less Than 50 kWSM_Rate_AdderHydro 2000 Inc.</t>
  </si>
  <si>
    <t>General Service Less Than 50 kWVCHydro 2000 Inc.</t>
  </si>
  <si>
    <t>General Service Less Than 50 kWVC_LV_RateHydro 2000 Inc.</t>
  </si>
  <si>
    <t>General Service Less Than 50 kWVC_Rate_Rider_1Hydro 2000 Inc.</t>
  </si>
  <si>
    <t>General Service Less Than 50 kWRTSR_NetworkHydro 2000 Inc.</t>
  </si>
  <si>
    <t>General Service Less Than 50 kWRTSR_ConnectionHydro 2000 Inc.</t>
  </si>
  <si>
    <t>General Service 50 to 4,999 kWMSCHydro 2000 Inc.</t>
  </si>
  <si>
    <t>General Service 50 to 4,999 kWSM_Rate_AdderHydro 2000 Inc.</t>
  </si>
  <si>
    <t>General Service 50 to 4,999 kWVCHydro 2000 Inc.</t>
  </si>
  <si>
    <t>General Service 50 to 4,999 kWVC_LV_RateHydro 2000 Inc.</t>
  </si>
  <si>
    <t>General Service 50 to 999 kWRTSR_NetworkCambridge and North Dumfries Hydro Inc.</t>
  </si>
  <si>
    <t>General Service 50 to 999 kWRTSR_ConnectionCambridge and North Dumfries Hydro Inc.</t>
  </si>
  <si>
    <t>General Service 1,000 to 4,999 kWMSCCambridge and North Dumfries Hydro Inc.</t>
  </si>
  <si>
    <t>General Service 1,000 to 4,999 kWSM_Rate_AdderCambridge and North Dumfries Hydro Inc.</t>
  </si>
  <si>
    <t>General Service 1,000 to 4,999 kWVCCambridge and North Dumfries Hydro Inc.</t>
  </si>
  <si>
    <t>General Service 1,000 to 4,999 kWVC_LV_RateCambridge and North Dumfries Hydro Inc.</t>
  </si>
  <si>
    <t>General Service 1,000 to 4,999 kWVC_Rate_Rider_1Cambridge and North Dumfries Hydro Inc.</t>
  </si>
  <si>
    <t>General Service 1,000 to 4,999 kWRTSR_NetworkCambridge and North Dumfries Hydro Inc.</t>
  </si>
  <si>
    <t>General Service 1,000 to 4,999 kWRTSR_ConnectionCambridge and North Dumfries Hydro Inc.</t>
  </si>
  <si>
    <t>Large UseMSCCambridge and North Dumfries Hydro Inc.</t>
  </si>
  <si>
    <t>Large UseSM_Rate_AdderCambridge and North Dumfries Hydro Inc.</t>
  </si>
  <si>
    <t>Large UseVCCambridge and North Dumfries Hydro Inc.</t>
  </si>
  <si>
    <t>Large UseVC_LV_RateCambridge and North Dumfries Hydro Inc.</t>
  </si>
  <si>
    <t>Large UseVC_Rate_Rider_1Cambridge and North Dumfries Hydro Inc.</t>
  </si>
  <si>
    <t>Large UseRTSR_NetworkCambridge and North Dumfries Hydro Inc.</t>
  </si>
  <si>
    <t>Large UseRTSR_ConnectionCambridge and North Dumfries Hydro Inc.</t>
  </si>
  <si>
    <t>Unmetered Scattered LoadMSCCambridge and North Dumfries Hydro Inc.</t>
  </si>
  <si>
    <t>General Service 1,000 to 2,999 kWVC_Rate_Rider_2Erie Thames Powerlines Corporation</t>
  </si>
  <si>
    <t>ResidentialVC_Rate_Rider_3Orangeville Hydro Limited</t>
  </si>
  <si>
    <t>ResidentialRTSR_NetworkOrangeville Hydro Limited</t>
  </si>
  <si>
    <t>ResidentialRTSR_ConnectionOrangeville Hydro Limited</t>
  </si>
  <si>
    <t>General Service Less Than 50 kWMSCOrangeville Hydro Limited</t>
  </si>
  <si>
    <t>General Service Less Than 50 kWSM_Rate_AdderOrangeville Hydro Limited</t>
  </si>
  <si>
    <t>General Service Less Than 50 kWMSC_Rate_Rider_1Orangeville Hydro Limited</t>
  </si>
  <si>
    <t>General Service Less Than 50 kWVCOrangeville Hydro Limited</t>
  </si>
  <si>
    <t>General Service Less Than 50 kWVC_LV_RateOrangeville Hydro Limited</t>
  </si>
  <si>
    <t>General Service 3,000 to 4,999 kWSM_Rate_AdderErie Thames Powerlines Corporation</t>
  </si>
  <si>
    <t>General Service 3,000 to 4,999 kWVCErie Thames Powerlines Corporation</t>
  </si>
  <si>
    <t>General Service 3,000 to 4,999 kWVC_LV_RateErie Thames Powerlines Corporation</t>
  </si>
  <si>
    <t>General Service 3,000 to 4,999 kWVC_GA_Rate_Rider_kW_1Erie Thames Powerlines Corporation</t>
  </si>
  <si>
    <t>General Service 3,000 to 4,999 kWVC_Rate_Rider_1Erie Thames Powerlines Corporation</t>
  </si>
  <si>
    <t>General Service 3,000 to 4,999 kWVC_Rate_Rider_2Erie Thames Powerlines Corporation</t>
  </si>
  <si>
    <t>General Service 3,000 to 4,999 kWRTSR_NetworkErie Thames Powerlines Corporation</t>
  </si>
  <si>
    <t>General Service 3,000 to 4,999 kWRTSR_ConnectionErie Thames Powerlines Corporation</t>
  </si>
  <si>
    <t>Large UseMSCErie Thames Powerlines Corporation</t>
  </si>
  <si>
    <t>Large UseSM_Rate_AdderErie Thames Powerlines Corporation</t>
  </si>
  <si>
    <t>Large UseVCErie Thames Powerlines Corporation</t>
  </si>
  <si>
    <t>Large UseVC_LV_RateErie Thames Powerlines Corporation</t>
  </si>
  <si>
    <t>Large UseVC_GA_Rate_Rider_kW_1Erie Thames Powerlines Corporation</t>
  </si>
  <si>
    <t>Large UseVC_Rate_Rider_1Erie Thames Powerlines Corporation</t>
  </si>
  <si>
    <t>Large UseVC_Rate_Rider_2Erie Thames Powerlines Corporation</t>
  </si>
  <si>
    <t>Unmetered Scattered LoadMSCErie Thames Powerlines Corporation</t>
  </si>
  <si>
    <t>Unmetered Scattered LoadVCErie Thames Powerlines Corporation</t>
  </si>
  <si>
    <t>Unmetered Scattered LoadVC_LV_RateErie Thames Powerlines Corporation</t>
  </si>
  <si>
    <t>Unmetered Scattered LoadVC_GA_Rate_Rider_kWh_1Erie Thames Powerlines Corporation</t>
  </si>
  <si>
    <t>Unmetered Scattered LoadVC_Rate_Rider_1Erie Thames Powerlines Corporation</t>
  </si>
  <si>
    <t>Unmetered Scattered LoadVC_Rate_Rider_2Erie Thames Powerlines Corporation</t>
  </si>
  <si>
    <t>Unmetered Scattered LoadRTSR_NetworkErie Thames Powerlines Corporation</t>
  </si>
  <si>
    <t>Unmetered Scattered LoadRTSR_ConnectionErie Thames Powerlines Corporation</t>
  </si>
  <si>
    <t>Sentinel LightingMSCErie Thames Powerlines Corporation</t>
  </si>
  <si>
    <t>Sentinel LightingVCErie Thames Powerlines Corporation</t>
  </si>
  <si>
    <t>General Service 50 to 4,999 kWVCCanadian Niagara Power Inc. - Fort Erie</t>
  </si>
  <si>
    <t>General Service 50 to 4,999 kWVC_Rate_Rider_1Canadian Niagara Power Inc. - Fort Erie</t>
  </si>
  <si>
    <t>Sentinel LightingVCCanadian Niagara Power Inc. - Fort Erie</t>
  </si>
  <si>
    <t>Sentinel LightingVC_Rate_Rider_1Canadian Niagara Power Inc. - Fort Erie</t>
  </si>
  <si>
    <t>Sentinel LightingVC_Rate_Rider_2Canadian Niagara Power Inc. - Fort Erie</t>
  </si>
  <si>
    <t>Sentinel LightingRTSR_NetworkCanadian Niagara Power Inc. - Fort Erie</t>
  </si>
  <si>
    <t>Sentinel LightingRTSR_ConnectionCanadian Niagara Power Inc. - Fort Erie</t>
  </si>
  <si>
    <t>Street LightingMSCCanadian Niagara Power Inc. - Fort Erie</t>
  </si>
  <si>
    <t>Street LightingVCCanadian Niagara Power Inc. - Fort Erie</t>
  </si>
  <si>
    <t>Street LightingVC_Rate_Rider_1Canadian Niagara Power Inc. - Fort Erie</t>
  </si>
  <si>
    <t>Street LightingVC_Rate_Rider_2Canadian Niagara Power Inc. - Fort Erie</t>
  </si>
  <si>
    <t>Street LightingRTSR_NetworkCanadian Niagara Power Inc. - Fort Erie</t>
  </si>
  <si>
    <t>Street LightingRTSR_ConnectionCanadian Niagara Power Inc. - Fort Erie</t>
  </si>
  <si>
    <t>Loss FactorsTLF_Secondary_LT_5000kWCentre Wellington Hydro Ltd.</t>
  </si>
  <si>
    <t>Loss FactorsTLF_Primary_LT_5000kWCentre Wellington Hydro Ltd.</t>
  </si>
  <si>
    <t>ResidentialMSCCentre Wellington Hydro Ltd.</t>
  </si>
  <si>
    <t>ResidentialSM_Rate_AdderCentre Wellington Hydro Ltd.</t>
  </si>
  <si>
    <t>ResidentialVCCentre Wellington Hydro Ltd.</t>
  </si>
  <si>
    <t>ResidentialVC_LV_RateCentre Wellington Hydro Ltd.</t>
  </si>
  <si>
    <t>ResidentialVC_Rate_Rider_1Centre Wellington Hydro Ltd.</t>
  </si>
  <si>
    <t>ResidentialVC_Rate_Rider_2Centre Wellington Hydro Ltd.</t>
  </si>
  <si>
    <t>Large UseMSCWaterloo North Hydro Inc.</t>
  </si>
  <si>
    <t>Large UseSM_Rate_AdderWaterloo North Hydro Inc.</t>
  </si>
  <si>
    <t>Large UseMSC_Rate_Rider_1Waterloo North Hydro Inc.</t>
  </si>
  <si>
    <t>Large UseVCWaterloo North Hydro Inc.</t>
  </si>
  <si>
    <t>Large UseVC_LV_RateWaterloo North Hydro Inc.</t>
  </si>
  <si>
    <t>Large UseVC_GA_Rate_Rider_kW_1Waterloo North Hydro Inc.</t>
  </si>
  <si>
    <t>Large UseVC_GA_Rate_Rider_kW_2Waterloo North Hydro Inc.</t>
  </si>
  <si>
    <t>Large UseVC_Rate_Rider_1Waterloo North Hydro Inc.</t>
  </si>
  <si>
    <t>Large UseVC_Rate_Rider_2Waterloo North Hydro Inc.</t>
  </si>
  <si>
    <t>Large UseVC_Rate_Rider_3Waterloo North Hydro Inc.</t>
  </si>
  <si>
    <t>Large UseVC_Rate_Rider_4Waterloo North Hydro Inc.</t>
  </si>
  <si>
    <t>Large UseVC_Rate_Rider_5Waterloo North Hydro Inc.</t>
  </si>
  <si>
    <t>Large UseRTSR_Network_IntervalWaterloo North Hydro Inc.</t>
  </si>
  <si>
    <t>Large UseRTSR_Connection_IntervalWaterloo North Hydro Inc.</t>
  </si>
  <si>
    <t>Unmetered Scattered LoadMSCWaterloo North Hydro Inc.</t>
  </si>
  <si>
    <t>Unmetered Scattered LoadMSC_Rate_Rider_1Waterloo North Hydro Inc.</t>
  </si>
  <si>
    <t>Unmetered Scattered LoadVCWaterloo North Hydro Inc.</t>
  </si>
  <si>
    <t>Unmetered Scattered LoadVC_LV_RateWaterloo North Hydro Inc.</t>
  </si>
  <si>
    <t>Unmetered Scattered LoadVC_GA_Rate_Rider_kWh_1Waterloo North Hydro Inc.</t>
  </si>
  <si>
    <t>Unmetered Scattered LoadVC_GA_Rate_Rider_kWh_2Waterloo North Hydro Inc.</t>
  </si>
  <si>
    <t>Unmetered Scattered LoadVC_Rate_Rider_1Waterloo North Hydro Inc.</t>
  </si>
  <si>
    <t>Unmetered Scattered LoadVC_Rate_Rider_2Waterloo North Hydro Inc.</t>
  </si>
  <si>
    <t>Unmetered Scattered LoadVC_Rate_Rider_3Waterloo North Hydro Inc.</t>
  </si>
  <si>
    <t>Unmetered Scattered LoadVC_Rate_Rider_4Waterloo North Hydro Inc.</t>
  </si>
  <si>
    <t>Unmetered Scattered LoadVC_Rate_Rider_5Waterloo North Hydro Inc.</t>
  </si>
  <si>
    <t>Unmetered Scattered LoadRTSR_NetworkWaterloo North Hydro Inc.</t>
  </si>
  <si>
    <t>Unmetered Scattered LoadRTSR_ConnectionWaterloo North Hydro Inc.</t>
  </si>
  <si>
    <t>Street LightingMSCWaterloo North Hydro Inc.</t>
  </si>
  <si>
    <t>Street LightingMSC_Rate_Rider_1Waterloo North Hydro Inc.</t>
  </si>
  <si>
    <t>Street LightingVCWaterloo North Hydro Inc.</t>
  </si>
  <si>
    <t>Street LightingVC_LV_RateWaterloo North Hydro Inc.</t>
  </si>
  <si>
    <t>Street LightingVC_GA_Rate_Rider_kW_1Waterloo North Hydro Inc.</t>
  </si>
  <si>
    <t>Street LightingVC_Rate_Rider_1Waterloo North Hydro Inc.</t>
  </si>
  <si>
    <t>Street LightingVC_Rate_Rider_2Waterloo North Hydro Inc.</t>
  </si>
  <si>
    <t>Seasonal Customer Service</t>
  </si>
  <si>
    <t>Residential – High Density [R1]MSCAlgoma Power Inc.</t>
  </si>
  <si>
    <t>Residential – High Density [R1]SM_Rate_AdderAlgoma Power Inc.</t>
  </si>
  <si>
    <t>Residential – High Density [R1]VCAlgoma Power Inc.</t>
  </si>
  <si>
    <t>Residential – High Density [R1]VC_Rate_Rider_1Algoma Power Inc.</t>
  </si>
  <si>
    <t>Residential – High Density [R1]VC_Rate_Rider_2Algoma Power Inc.</t>
  </si>
  <si>
    <t>Residential – High Density [R1]RTSR_NetworkAlgoma Power Inc.</t>
  </si>
  <si>
    <t>Residential – High Density [R1]RTSR_ConnectionAlgoma Power Inc.</t>
  </si>
  <si>
    <t>Residential – Normal Density [R2]MSCAlgoma Power Inc.</t>
  </si>
  <si>
    <t>Residential – Normal Density [R2]SM_Rate_AdderAlgoma Power Inc.</t>
  </si>
  <si>
    <t>Residential – Normal Density [R2]VCAlgoma Power Inc.</t>
  </si>
  <si>
    <t>Residential – Normal Density [R2]VC_Rate_Rider_1Algoma Power Inc.</t>
  </si>
  <si>
    <t>Residential – Normal Density [R2]VC_Rate_Rider_2Algoma Power Inc.</t>
  </si>
  <si>
    <t>Residential – Normal Density [R2]RTSR_NetworkAlgoma Power Inc.</t>
  </si>
  <si>
    <t>Residential – Normal Density [R2]RTSR_ConnectionAlgoma Power Inc.</t>
  </si>
  <si>
    <t>Seasonal Customer ServiceMSCAlgoma Power Inc.</t>
  </si>
  <si>
    <t>Seasonal Customer ServiceSM_Rate_AdderAlgoma Power Inc.</t>
  </si>
  <si>
    <t>Seasonal Customer ServiceVCAlgoma Power Inc.</t>
  </si>
  <si>
    <t>General Service 50 to 4,999 kWRTSR_NetworkKenora Hydro Electric Corporation Ltd.</t>
  </si>
  <si>
    <t>General Service 50 to 4,999 kWRTSR_ConnectionKenora Hydro Electric Corporation Ltd.</t>
  </si>
  <si>
    <t>Unmetered Scattered LoadMSCKenora Hydro Electric Corporation Ltd.</t>
  </si>
  <si>
    <t>Unmetered Scattered LoadVCKenora Hydro Electric Corporation Ltd.</t>
  </si>
  <si>
    <t>Unmetered Scattered LoadVC_Rate_Rider_1Kenora Hydro Electric Corporation Ltd.</t>
  </si>
  <si>
    <t>Unmetered Scattered LoadVC_GA_Rate_Rider_kWh_1Kenora Hydro Electric Corporation Ltd.</t>
  </si>
  <si>
    <t>Unmetered Scattered LoadRTSR_NetworkKenora Hydro Electric Corporation Ltd.</t>
  </si>
  <si>
    <t>Unmetered Scattered LoadRTSR_ConnectionKenora Hydro Electric Corporation Ltd.</t>
  </si>
  <si>
    <t>Street LightingMSCKenora Hydro Electric Corporation Ltd.</t>
  </si>
  <si>
    <t>Street LightingMSC_Rate_Rider_1Kenora Hydro Electric Corporation Ltd.</t>
  </si>
  <si>
    <t>Street LightingVCKenora Hydro Electric Corporation Ltd.</t>
  </si>
  <si>
    <t>Street LightingVC_Rate_Rider_1Kenora Hydro Electric Corporation Ltd.</t>
  </si>
  <si>
    <t>Street LightingRTSR_NetworkKenora Hydro Electric Corporation Ltd.</t>
  </si>
  <si>
    <t>Street LightingRTSR_ConnectionKenora Hydro Electric Corporation Ltd.</t>
  </si>
  <si>
    <t>Rate Rider for Smart Meter Variance Account Disposition– effective until April 30, 2012</t>
  </si>
  <si>
    <t>Rate Rider for Recovery of Stranded Meter Assets – effective until April 30, 2012</t>
  </si>
  <si>
    <t>General Service 50 to 4,999 kWVCCOLLUS Power Corporation</t>
  </si>
  <si>
    <t>General Service 50 to 4,999 kWVC_LV_RateCOLLUS Power Corporation</t>
  </si>
  <si>
    <t>General Service 50 to 4,999 kWVC_Rate_Rider_1COLLUS Power Corporation</t>
  </si>
  <si>
    <t>General Service 50 to 4,999 kWVC_Rate_Rider_2COLLUS Power Corporation</t>
  </si>
  <si>
    <t>General Service 50 to 4,999 kWRTSR_NetworkCOLLUS Power Corporation</t>
  </si>
  <si>
    <t>General Service 50 to 4,999 kWRTSR_ConnectionCOLLUS Power Corporation</t>
  </si>
  <si>
    <t>Unmetered Scattered LoadVCCOLLUS Power Corporation</t>
  </si>
  <si>
    <t>Unmetered Scattered LoadVC_LV_RateCOLLUS Power Corporation</t>
  </si>
  <si>
    <t>Unmetered Scattered LoadVC_Rate_Rider_1COLLUS Power Corporation</t>
  </si>
  <si>
    <t>ResidentialVC_Rate_Rider_2Kingston Hydro Corporation</t>
  </si>
  <si>
    <t>ResidentialVC_Rate_Rider_3Kingston Hydro Corporation</t>
  </si>
  <si>
    <t>ResidentialVC_Rate_Rider_4Kingston Hydro Corporation</t>
  </si>
  <si>
    <t>ResidentialRTSR_NetworkKingston Hydro Corporation</t>
  </si>
  <si>
    <t>ResidentialRTSR_ConnectionKingston Hydro Corporation</t>
  </si>
  <si>
    <t>General Service Less Than 50 kWMSCKingston Hydro Corporation</t>
  </si>
  <si>
    <t>General Service Less Than 50 kWSM_Rate_AdderKingston Hydro Corporation</t>
  </si>
  <si>
    <t>General Service Less Than 50 kWMSC_Rate_Rider_1Kingston Hydro Corporation</t>
  </si>
  <si>
    <t>General Service Less Than 50 kWVCKingston Hydro Corporation</t>
  </si>
  <si>
    <t>General Service Less Than 50 kWVC_LV_RateKingston Hydro Corporation</t>
  </si>
  <si>
    <t>General Service Less Than 50 kWVC_GA_Rate_Rider_kWh_1Kingston Hydro Corporation</t>
  </si>
  <si>
    <t>General Service Less Than 50 kWVC_GA_Rate_Rider_kWh_2Kingston Hydro Corporation</t>
  </si>
  <si>
    <t>General Service Less Than 50 kWVC_Rate_Rider_1Kingston Hydro Corporation</t>
  </si>
  <si>
    <t>General Service Less Than 50 kWVC_Rate_Rider_2Kingston Hydro Corporation</t>
  </si>
  <si>
    <t>General Service Less Than 50 kWVC_Rate_Rider_3Kingston Hydro Corporation</t>
  </si>
  <si>
    <t>General Service Less Than 50 kWVC_Rate_Rider_4Kingston Hydro Corporation</t>
  </si>
  <si>
    <t>General Service Less Than 50 kWRTSR_NetworkKingston Hydro Corporation</t>
  </si>
  <si>
    <t>General Service Less Than 50 kWRTSR_ConnectionKingston Hydro Corporation</t>
  </si>
  <si>
    <t>General Service 50 to 4,999 kWMSCKingston Hydro Corporation</t>
  </si>
  <si>
    <t>General Service 50 to 4,999 kWSM_Rate_AdderKingston Hydro Corporation</t>
  </si>
  <si>
    <t>General Service 50 to 4,999 kWMSC_Rate_Rider_1Kingston Hydro Corporation</t>
  </si>
  <si>
    <t>General Service 50 to 4,999 kWVCKingston Hydro Corporation</t>
  </si>
  <si>
    <t>General Service 50 to 4,999 kWVC_LV_RateKingston Hydro Corporation</t>
  </si>
  <si>
    <t>General Service 50 to 4,999 kWVC_GA_Rate_Rider_kW_1Kingston Hydro Corporation</t>
  </si>
  <si>
    <t>General Service 50 to 4,999 kWVC_GA_Rate_Rider_kW_2Kingston Hydro Corporation</t>
  </si>
  <si>
    <t>Unmetered Scattered LoadVC_Rate_Rider_1Atikokan Hydro Inc.</t>
  </si>
  <si>
    <t>Unmetered Scattered LoadRTSR_NetworkAtikokan Hydro Inc.</t>
  </si>
  <si>
    <t>Unmetered Scattered LoadRTSR_ConnectionAtikokan Hydro Inc.</t>
  </si>
  <si>
    <t>Sentinel LightingMSCAtikokan Hydro Inc.</t>
  </si>
  <si>
    <t>Sentinel LightingVCAtikokan Hydro Inc.</t>
  </si>
  <si>
    <t>Sentinel LightingVC_Rate_Rider_1Atikokan Hydro Inc.</t>
  </si>
  <si>
    <t>Sentinel LightingRTSR_NetworkAtikokan Hydro Inc.</t>
  </si>
  <si>
    <t>Sentinel LightingRTSR_ConnectionAtikokan Hydro Inc.</t>
  </si>
  <si>
    <t>Street LightingMSCAtikokan Hydro Inc.</t>
  </si>
  <si>
    <t>Street LightingVCAtikokan Hydro Inc.</t>
  </si>
  <si>
    <t>Street LightingVC_GA_Rate_Rider_kW_1Atikokan Hydro Inc.</t>
  </si>
  <si>
    <t>Street LightingVC_Rate_Rider_1Atikokan Hydro Inc.</t>
  </si>
  <si>
    <t>Street LightingRTSR_NetworkAtikokan Hydro Inc.</t>
  </si>
  <si>
    <t>Street LightingRTSR_ConnectionAtikokan Hydro Inc.</t>
  </si>
  <si>
    <t>MSC_Rate_Rider_1</t>
  </si>
  <si>
    <t>RTSR_Network_Interval</t>
  </si>
  <si>
    <t>RTSR_Network_Interval_GR1000kW</t>
  </si>
  <si>
    <t>RTSR_Connection_Interval</t>
  </si>
  <si>
    <t>RTSR_Connection_Interval_GR1000kW</t>
  </si>
  <si>
    <t>Loss FactorsTLF_Secondary_LT_5000kWBluewater Power Distribution Corporation</t>
  </si>
  <si>
    <t>Loss FactorsTLF_Secondary_GT_5000kWBluewater Power Distribution Corporation</t>
  </si>
  <si>
    <t>Loss FactorsTLF_Primary_LT_5000kWBluewater Power Distribution Corporation</t>
  </si>
  <si>
    <t>Loss FactorsTLF_Primary_GT_5000kWBluewater Power Distribution Corporation</t>
  </si>
  <si>
    <t>ResidentialMSCBluewater Power Distribution Corporation</t>
  </si>
  <si>
    <t>ResidentialSM_Rate_AdderBluewater Power Distribution Corporation</t>
  </si>
  <si>
    <t>ResidentialVCBluewater Power Distribution Corporation</t>
  </si>
  <si>
    <t>ResidentialVC_LV_RateBluewater Power Distribution Corporation</t>
  </si>
  <si>
    <t>ResidentialVC_Rate_Rider_1Bluewater Power Distribution Corporation</t>
  </si>
  <si>
    <t>ResidentialVC_Rate_Rider_2Bluewater Power Distribution Corporation</t>
  </si>
  <si>
    <t>ResidentialRTSR_NetworkBluewater Power Distribution Corporation</t>
  </si>
  <si>
    <t>ResidentialRTSR_ConnectionBluewater Power Distribution Corporation</t>
  </si>
  <si>
    <t>Residential RegularRTSR_NetworkToronto Hydro-Electric System Limited</t>
  </si>
  <si>
    <t>Residential RegularRTSR_ConnectionToronto Hydro-Electric System Limited</t>
  </si>
  <si>
    <t>General Service Less Than 50 kWMSCToronto Hydro-Electric System Limited</t>
  </si>
  <si>
    <t>General Service Less Than 50 kWSM_Rate_AdderToronto Hydro-Electric System Limited</t>
  </si>
  <si>
    <t>General Service Less Than 50 kWMSC_Rate_Rider_1Toronto Hydro-Electric System Limited</t>
  </si>
  <si>
    <t>General Service 50 to 1,499 kWVCTillsonburg Hydro Inc.</t>
  </si>
  <si>
    <t>General Service 50 to 1,499 kWVC_Rate_Rider_1Tillsonburg Hydro Inc.</t>
  </si>
  <si>
    <t>Unmetered Scattered LoadRTSR_ConnectionBrantford Power Inc.</t>
  </si>
  <si>
    <t>Standby PowerVCBrantford Power Inc.</t>
  </si>
  <si>
    <t>Standby PowerVC_Rate_Rider_1Brantford Power Inc.</t>
  </si>
  <si>
    <t>Sentinel LightingMSCBrantford Power Inc.</t>
  </si>
  <si>
    <t>Sentinel LightingVCBrantford Power Inc.</t>
  </si>
  <si>
    <t>Sentinel LightingVC_Rate_Rider_1Brantford Power Inc.</t>
  </si>
  <si>
    <t>Sentinel LightingRTSR_NetworkBrantford Power Inc.</t>
  </si>
  <si>
    <t>Sentinel LightingRTSR_ConnectionBrantford Power Inc.</t>
  </si>
  <si>
    <t>Street LightingMSCBrantford Power Inc.</t>
  </si>
  <si>
    <t>Street LightingVCBrantford Power Inc.</t>
  </si>
  <si>
    <t>Street LightingVC_Rate_Rider_1Brantford Power Inc.</t>
  </si>
  <si>
    <t>Street LightingRTSR_NetworkBrantford Power Inc.</t>
  </si>
  <si>
    <t>Street LightingRTSR_ConnectionBrantford Power Inc.</t>
  </si>
  <si>
    <t>Loss FactorsTLF_Secondary_LT_5000kWBurlington Hydro Inc.</t>
  </si>
  <si>
    <t>Loss FactorsTLF_Primary_LT_5000kWBurlington Hydro Inc.</t>
  </si>
  <si>
    <t>ResidentialMSCBurlington Hydro Inc.</t>
  </si>
  <si>
    <t>ResidentialSM_Rate_AdderBurlington Hydro Inc.</t>
  </si>
  <si>
    <t>ResidentialVCBurlington Hydro Inc.</t>
  </si>
  <si>
    <t>ResidentialVC_GA_Rate_Rider_kWh_1Burlington Hydro Inc.</t>
  </si>
  <si>
    <t>ResidentialVC_Rate_Rider_1Burlington Hydro Inc.</t>
  </si>
  <si>
    <t>ResidentialVC_Rate_Rider_2Burlington Hydro Inc.</t>
  </si>
  <si>
    <t>ResidentialRTSR_NetworkBurlington Hydro Inc.</t>
  </si>
  <si>
    <t>ResidentialRTSR_ConnectionBurlington Hydro Inc.</t>
  </si>
  <si>
    <t>General Service Less Than 50 kWMSCBurlington Hydro Inc.</t>
  </si>
  <si>
    <t>Monthly Service Charge</t>
  </si>
  <si>
    <t>Smart Meter Rate Adder</t>
  </si>
  <si>
    <t>General Service Less Than 50 kWVC_Rate_Rider_1Niagara-on-the-Lake Hydro Inc.</t>
  </si>
  <si>
    <t>General Service Less Than 50 kWVC_Rate_Rider_2Niagara-on-the-Lake Hydro Inc.</t>
  </si>
  <si>
    <t>General Service Less Than 50 kWVC_Rate_Rider_3Niagara-on-the-Lake Hydro Inc.</t>
  </si>
  <si>
    <t>General Service Less Than 50 kWRTSR_NetworkNiagara-on-the-Lake Hydro Inc.</t>
  </si>
  <si>
    <t>General Service Less Than 50 kWRTSR_ConnectionNiagara-on-the-Lake Hydro Inc.</t>
  </si>
  <si>
    <t>General Service 50 to 4,999 kWMSCNiagara-on-the-Lake Hydro Inc.</t>
  </si>
  <si>
    <t>General Service 50 to 4,999 kWSM_Rate_AdderNiagara-on-the-Lake Hydro Inc.</t>
  </si>
  <si>
    <t>General Service 50 to 4,999 kWVCNiagara-on-the-Lake Hydro Inc.</t>
  </si>
  <si>
    <t>General Service 50 to 4,999 kWVC_GA_Rate_Rider_kW_1Niagara-on-the-Lake Hydro Inc.</t>
  </si>
  <si>
    <t>General Service 50 to 4,999 kWVC_Rate_Rider_1Niagara-on-the-Lake Hydro Inc.</t>
  </si>
  <si>
    <t>General Service 50 to 4,999 kWVC_Rate_Rider_2Niagara-on-the-Lake Hydro Inc.</t>
  </si>
  <si>
    <t>General Service 50 to 4,999 kWRTSR_NetworkNiagara-on-the-Lake Hydro Inc.</t>
  </si>
  <si>
    <t>General Service 50 to 4,999 kWRTSR_ConnectionNiagara-on-the-Lake Hydro Inc.</t>
  </si>
  <si>
    <t>General Service 50 to 4,999 kWRTSR_Network_IntervalNiagara-on-the-Lake Hydro Inc.</t>
  </si>
  <si>
    <t>Street LightingVC_Rate_Rider_3Waterloo North Hydro Inc.</t>
  </si>
  <si>
    <t>Street LightingVC_Rate_Rider_4Waterloo North Hydro Inc.</t>
  </si>
  <si>
    <t>Street LightingVC_Rate_Rider_5Waterloo North Hydro Inc.</t>
  </si>
  <si>
    <t>Street LightingVC_Rate_Rider_6Waterloo North Hydro Inc.</t>
  </si>
  <si>
    <t>Street LightingRTSR_NetworkWaterloo North Hydro Inc.</t>
  </si>
  <si>
    <t>Street LightingRTSR_ConnectionWaterloo North Hydro Inc.</t>
  </si>
  <si>
    <t>microFIT GENERATOR SERVICEMSCWaterloo North Hydro Inc.</t>
  </si>
  <si>
    <t>Embedded DistributorVCWaterloo North Hydro Inc.</t>
  </si>
  <si>
    <t>Embedded DistributorVC_GA_Rate_Rider_kW_1Waterloo North Hydro Inc.</t>
  </si>
  <si>
    <t>Embedded DistributorVC_GA_Rate_Rider_kW_2Waterloo North Hydro Inc.</t>
  </si>
  <si>
    <t>Embedded DistributorVC_Rate_Rider_1Waterloo North Hydro Inc.</t>
  </si>
  <si>
    <t>Embedded DistributorVC_Rate_Rider_2Waterloo North Hydro Inc.</t>
  </si>
  <si>
    <t>Embedded DistributorVC_Rate_Rider_3Waterloo North Hydro Inc.</t>
  </si>
  <si>
    <t>Embedded DistributorVC_Rate_Rider_4Waterloo North Hydro Inc.</t>
  </si>
  <si>
    <t>Loss FactorsTLF_EmbeddedDistributorHaldimand County Hydro Inc.</t>
  </si>
  <si>
    <t>TLF_EmbeddedDistributor</t>
  </si>
  <si>
    <t>Loss FactorsTLF_Primary_LT_5000kWCambridge and North Dumfries Hydro Inc.</t>
  </si>
  <si>
    <t>Loss FactorsTLF_Primary_GT_5000kWCambridge and North Dumfries Hydro Inc.</t>
  </si>
  <si>
    <t>ResidentialMSCCambridge and North Dumfries Hydro Inc.</t>
  </si>
  <si>
    <t>Large Use - 3TSVC_GA_Rate_Rider_kW_1ENWIN Utilities Ltd.</t>
  </si>
  <si>
    <t>Large Use - 3TSVC_Rate_Rider_1ENWIN Utilities Ltd.</t>
  </si>
  <si>
    <t>Large Use - 3TSVC_Rate_Rider_2ENWIN Utilities Ltd.</t>
  </si>
  <si>
    <t>Large Use - 3TSRTSR_NetworkENWIN Utilities Ltd.</t>
  </si>
  <si>
    <t>Large Use - 3TSRTSR_ConnectionENWIN Utilities Ltd.</t>
  </si>
  <si>
    <t>Large Use - Ford AnnexMSCENWIN Utilities Ltd.</t>
  </si>
  <si>
    <t>Large Use - Ford AnnexSM_Rate_AdderENWIN Utilities Ltd.</t>
  </si>
  <si>
    <t>Large Use - Ford AnnexVC_GA_Rate_Rider_kW_1ENWIN Utilities Ltd.</t>
  </si>
  <si>
    <t>Large Use - Ford AnnexVC_Rate_Rider_1ENWIN Utilities Ltd.</t>
  </si>
  <si>
    <t>Large Use - Ford AnnexVC_Rate_Rider_2ENWIN Utilities Ltd.</t>
  </si>
  <si>
    <t>Large Use - Ford AnnexRTSR_NetworkENWIN Utilities Ltd.</t>
  </si>
  <si>
    <t>Large Use - Ford AnnexRTSR_ConnectionENWIN Utilities Ltd.</t>
  </si>
  <si>
    <t>Unmetered Scattered LoadMSCENWIN Utilities Ltd.</t>
  </si>
  <si>
    <t>Unmetered Scattered LoadMSC_Rate_Rider_1ENWIN Utilities Ltd.</t>
  </si>
  <si>
    <t>Unmetered Scattered LoadMSC_Rate_Rider_2ENWIN Utilities Ltd.</t>
  </si>
  <si>
    <t>Unmetered Scattered LoadRTSR_NetworkENWIN Utilities Ltd.</t>
  </si>
  <si>
    <t>Unmetered Scattered LoadRTSR_ConnectionENWIN Utilities Ltd.</t>
  </si>
  <si>
    <t>ResidentialRTSR_ConnectionCambridge and North Dumfries Hydro Inc.</t>
  </si>
  <si>
    <t>General Service Less Than 50 kWMSCCambridge and North Dumfries Hydro Inc.</t>
  </si>
  <si>
    <t>General Service Less Than 50 kWSM_Rate_AdderCambridge and North Dumfries Hydro Inc.</t>
  </si>
  <si>
    <t>General Service Less Than 50 kWVCCambridge and North Dumfries Hydro Inc.</t>
  </si>
  <si>
    <t>General Service Less Than 50 kWVC_Rate_Rider_1Cambridge and North Dumfries Hydro Inc.</t>
  </si>
  <si>
    <t>General Service Less Than 50 kWRTSR_NetworkCambridge and North Dumfries Hydro Inc.</t>
  </si>
  <si>
    <t>General Service Less Than 50 kWRTSR_ConnectionCambridge and North Dumfries Hydro Inc.</t>
  </si>
  <si>
    <t>General Service 50 to 999 kWMSCCambridge and North Dumfries Hydro Inc.</t>
  </si>
  <si>
    <t>General Service 50 to 999 kWSM_Rate_AdderCambridge and North Dumfries Hydro Inc.</t>
  </si>
  <si>
    <t>General Service 50 to 999 kWVCCambridge and North Dumfries Hydro Inc.</t>
  </si>
  <si>
    <t>General Service 50 to 999 kWVC_LV_RateCambridge and North Dumfries Hydro Inc.</t>
  </si>
  <si>
    <t>General Service 50 to 999 kWVC_Rate_Rider_1Cambridge and North Dumfries Hydro Inc.</t>
  </si>
  <si>
    <t>General Service 50 to 4,999 kWMSCCanadian Niagara Power Inc. - Eastern Ontario Power</t>
  </si>
  <si>
    <t>General Service 50 to 4,999 kWSM_Rate_AdderCanadian Niagara Power Inc. - Eastern Ontario Power</t>
  </si>
  <si>
    <t>Street LightingMSC_Rate_Rider_1Kingston Hydro Corporation</t>
  </si>
  <si>
    <t>Street LightingVCKingston Hydro Corporation</t>
  </si>
  <si>
    <t>Street LightingVC_LV_RateKingston Hydro Corporation</t>
  </si>
  <si>
    <t>Street LightingVC_GA_Rate_Rider_kW_1Kingston Hydro Corporation</t>
  </si>
  <si>
    <t>Street LightingVC_Rate_Rider_1Kingston Hydro Corporation</t>
  </si>
  <si>
    <t>Street LightingVC_Rate_Rider_2Kingston Hydro Corporation</t>
  </si>
  <si>
    <t>Street LightingVC_Rate_Rider_3Kingston Hydro Corporation</t>
  </si>
  <si>
    <t>Street LightingRTSR_NetworkKingston Hydro Corporation</t>
  </si>
  <si>
    <t>Street LightingRTSR_ConnectionKingston Hydro Corporation</t>
  </si>
  <si>
    <t>Rate Rider for Foregone Incremental Revenue (2011) – effective until April 30, 2012</t>
  </si>
  <si>
    <t>Lost Revenue Adjustment Mechanism Rate Rider (2011) – effective until April 30, 2012</t>
  </si>
  <si>
    <t>Loss FactorsTLF_Secondary_LT_5000kWNiagara Peninsula Energy Inc. - Niagara Falls</t>
  </si>
  <si>
    <t>Loss FactorsTLF_Primary_LT_5000kWNiagara Peninsula Energy Inc. - Niagara Falls</t>
  </si>
  <si>
    <t>ResidentialMSCNiagara Peninsula Energy Inc. - Niagara Falls</t>
  </si>
  <si>
    <t>ResidentialSM_Rate_AdderNiagara Peninsula Energy Inc. - Niagara Falls</t>
  </si>
  <si>
    <t>ResidentialMSC_Rate_Rider_1Niagara Peninsula Energy Inc. - Niagara Falls</t>
  </si>
  <si>
    <t>ResidentialVCNiagara Peninsula Energy Inc. - Niagara Falls</t>
  </si>
  <si>
    <t>ResidentialVC_LV_RateNiagara Peninsula Energy Inc. - Niagara Falls</t>
  </si>
  <si>
    <t>ResidentialVC_GA_Rate_Rider_kWh_1Niagara Peninsula Energy Inc. - Niagara Falls</t>
  </si>
  <si>
    <t>ResidentialVC_GA_Rate_Rider_kWh_2Niagara Peninsula Energy Inc. - Niagara Falls</t>
  </si>
  <si>
    <t>ResidentialVC_Rate_Rider_1Niagara Peninsula Energy Inc. - Niagara Falls</t>
  </si>
  <si>
    <t>Retail Transmission Rate – Line and Transformation Connection Service Rate – Interval Metered (1,000 to 4,999 kW)</t>
  </si>
  <si>
    <t>General Service Less Than 50 kWVC_LV_RateNorfolk Power Distribution Inc.</t>
  </si>
  <si>
    <t>Hearst Power Distribution Company Limited</t>
  </si>
  <si>
    <t>General Service Less Than 50 kWMSCNiagara Peninsula Energy Inc. - Niagara Falls</t>
  </si>
  <si>
    <t>General Service Less Than 50 kWSM_Rate_AdderNiagara Peninsula Energy Inc. - Niagara Falls</t>
  </si>
  <si>
    <t>General Service Less Than 50 kWMSC_Rate_Rider_1Niagara Peninsula Energy Inc. - Niagara Falls</t>
  </si>
  <si>
    <t>General Service Less Than 50 kWVCNiagara Peninsula Energy Inc. - Niagara Falls</t>
  </si>
  <si>
    <t>General Service Less Than 50 kWVC_LV_RateNiagara Peninsula Energy Inc. - Niagara Falls</t>
  </si>
  <si>
    <t>General Service Less Than 50 kWVC_GA_Rate_Rider_kWh_1Niagara Peninsula Energy Inc. - Niagara Falls</t>
  </si>
  <si>
    <t>General Service Less Than 50 kWVC_GA_Rate_Rider_kWh_2Niagara Peninsula Energy Inc. - Niagara Falls</t>
  </si>
  <si>
    <t>General Service Less Than 50 kWVC_Rate_Rider_1Niagara Peninsula Energy Inc. - Niagara Falls</t>
  </si>
  <si>
    <t>General Service Less Than 50 kWVC_Rate_Rider_2Niagara Peninsula Energy Inc. - Niagara Falls</t>
  </si>
  <si>
    <t>General Service Less Than 50 kWRTSR_NetworkNiagara Peninsula Energy Inc. - Niagara Falls</t>
  </si>
  <si>
    <t>General Service Less Than 50 kWRTSR_ConnectionNiagara Peninsula Energy Inc. - Niagara Falls</t>
  </si>
  <si>
    <t>General Service 50 to 4,999 kWMSCNiagara Peninsula Energy Inc. - Niagara Falls</t>
  </si>
  <si>
    <t>General Service 50 to 4,999 kWSM_Rate_AdderNiagara Peninsula Energy Inc. - Niagara Falls</t>
  </si>
  <si>
    <t>General Service 50 to 4,999 kWMSC_Rate_Rider_1Niagara Peninsula Energy Inc. - Niagara Falls</t>
  </si>
  <si>
    <t>General Service 50 to 4,999 kWVCNiagara Peninsula Energy Inc. - Niagara Falls</t>
  </si>
  <si>
    <t>General Service 50 to 4,999 kWVC_LV_RateNiagara Peninsula Energy Inc. - Niagara Falls</t>
  </si>
  <si>
    <t>General Service 50 to 4,999 kWVC_GA_Rate_Rider_kW_1Niagara Peninsula Energy Inc. - Niagara Falls</t>
  </si>
  <si>
    <t>General Service 50 to 4,999 kWVC_GA_Rate_Rider_kW_2Niagara Peninsula Energy Inc. - Niagara Falls</t>
  </si>
  <si>
    <t>Sentinel LightingMSCCanadian Niagara Power Inc. - Eastern Ontario Power</t>
  </si>
  <si>
    <t>Sentinel LightingVCCanadian Niagara Power Inc. - Eastern Ontario Power</t>
  </si>
  <si>
    <t>Sentinel LightingVC_LV_RateCanadian Niagara Power Inc. - Eastern Ontario Power</t>
  </si>
  <si>
    <t>Sentinel LightingVC_Rate_Rider_1Canadian Niagara Power Inc. - Eastern Ontario Power</t>
  </si>
  <si>
    <t>Sentinel LightingVC_Rate_Rider_2Canadian Niagara Power Inc. - Eastern Ontario Power</t>
  </si>
  <si>
    <t>Sentinel LightingRTSR_NetworkCanadian Niagara Power Inc. - Eastern Ontario Power</t>
  </si>
  <si>
    <t>Sentinel LightingRTSR_ConnectionCanadian Niagara Power Inc. - Eastern Ontario Power</t>
  </si>
  <si>
    <t>Street LightingMSCCanadian Niagara Power Inc. - Eastern Ontario Power</t>
  </si>
  <si>
    <t>Street LightingVCCanadian Niagara Power Inc. - Eastern Ontario Power</t>
  </si>
  <si>
    <t>Street LightingVC_LV_RateCanadian Niagara Power Inc. - Eastern Ontario Power</t>
  </si>
  <si>
    <t>Street LightingVC_Rate_Rider_1Canadian Niagara Power Inc. - Eastern Ontario Power</t>
  </si>
  <si>
    <t>Street LightingVC_Rate_Rider_2Canadian Niagara Power Inc. - Eastern Ontario Power</t>
  </si>
  <si>
    <t>Street LightingRTSR_NetworkCanadian Niagara Power Inc. - Eastern Ontario Power</t>
  </si>
  <si>
    <t>Street LightingRTSR_ConnectionCanadian Niagara Power Inc. - Eastern Ontario Power</t>
  </si>
  <si>
    <t>Loss FactorsTLF_Secondary_LT_5000kWCanadian Niagara Power Inc. - Fort Erie</t>
  </si>
  <si>
    <t>Loss FactorsTLF_Primary_LT_5000kWCanadian Niagara Power Inc. - Fort Erie</t>
  </si>
  <si>
    <t>ResidentialMSCCanadian Niagara Power Inc. - Fort Erie</t>
  </si>
  <si>
    <t>ResidentialSM_Rate_AdderCanadian Niagara Power Inc. - Fort Erie</t>
  </si>
  <si>
    <t>ResidentialVCCanadian Niagara Power Inc. - Fort Erie</t>
  </si>
  <si>
    <t>ResidentialVC_Rate_Rider_1Canadian Niagara Power Inc. - Fort Erie</t>
  </si>
  <si>
    <t>ResidentialVC_Rate_Rider_2Canadian Niagara Power Inc. - Fort Erie</t>
  </si>
  <si>
    <t>ResidentialRTSR_NetworkCanadian Niagara Power Inc. - Fort Erie</t>
  </si>
  <si>
    <t>ResidentialRTSR_ConnectionCanadian Niagara Power Inc. - Fort Erie</t>
  </si>
  <si>
    <t>General Service Less Than 50 kWMSCCanadian Niagara Power Inc. - Fort Erie</t>
  </si>
  <si>
    <t>General Service Less Than 50 kWSM_Rate_AdderCanadian Niagara Power Inc. - Fort Erie</t>
  </si>
  <si>
    <t>General Service Less Than 50 kWVCCanadian Niagara Power Inc. - Fort Erie</t>
  </si>
  <si>
    <t>General Service Less Than 50 kWVC_Rate_Rider_1Canadian Niagara Power Inc. - Fort Erie</t>
  </si>
  <si>
    <t>General Service Less Than 50 kWRTSR_NetworkCanadian Niagara Power Inc. - Fort Erie</t>
  </si>
  <si>
    <t>General Service Less Than 50 kWRTSR_ConnectionCanadian Niagara Power Inc. - Fort Erie</t>
  </si>
  <si>
    <t>General Service 50 to 4,999 kWMSCCanadian Niagara Power Inc. - Fort Erie</t>
  </si>
  <si>
    <t>General Service 50 to 4,999 kWSM_Rate_AdderCanadian Niagara Power Inc. - Fort Erie</t>
  </si>
  <si>
    <t>Loss FactorsTLF_Secondary_LT_5000kWKenora Hydro Electric Corporation Ltd.</t>
  </si>
  <si>
    <t>Loss FactorsTLF_Primary_LT_5000kWKenora Hydro Electric Corporation Ltd.</t>
  </si>
  <si>
    <t>ResidentialMSCKenora Hydro Electric Corporation Ltd.</t>
  </si>
  <si>
    <t>ResidentialMSC_Rate_Rider_1Kenora Hydro Electric Corporation Ltd.</t>
  </si>
  <si>
    <t>ResidentialMSC_Rate_Rider_2Kenora Hydro Electric Corporation Ltd.</t>
  </si>
  <si>
    <t>ResidentialMSC_Rate_Rider_3Kenora Hydro Electric Corporation Ltd.</t>
  </si>
  <si>
    <t>ResidentialVCKenora Hydro Electric Corporation Ltd.</t>
  </si>
  <si>
    <t>ResidentialVC_Rate_Rider_1Kenora Hydro Electric Corporation Ltd.</t>
  </si>
  <si>
    <t>ResidentialVC_GA_Rate_Rider_kWh_1Kenora Hydro Electric Corporation Ltd.</t>
  </si>
  <si>
    <t>ResidentialRTSR_NetworkKenora Hydro Electric Corporation Ltd.</t>
  </si>
  <si>
    <t>ResidentialRTSR_ConnectionKenora Hydro Electric Corporation Ltd.</t>
  </si>
  <si>
    <t>General Service 50 to 4,999 kWVC_Rate_Rider_1Canadian Niagara Power Inc. - Eastern Ontario Power</t>
  </si>
  <si>
    <t>General Service 50 to 4,999 kWVC_Rate_Rider_2Canadian Niagara Power Inc. - Eastern Ontario Power</t>
  </si>
  <si>
    <t>General Service 50 to 4,999 kWRTSR_NetworkCanadian Niagara Power Inc. - Eastern Ontario Power</t>
  </si>
  <si>
    <t>Unmetered Scattered LoadMSCCanadian Niagara Power Inc. - Eastern Ontario Power</t>
  </si>
  <si>
    <t>Unmetered Scattered LoadVCCanadian Niagara Power Inc. - Eastern Ontario Power</t>
  </si>
  <si>
    <t>Unmetered Scattered LoadVC_LV_RateCanadian Niagara Power Inc. - Eastern Ontario Power</t>
  </si>
  <si>
    <t>Unmetered Scattered LoadVC_Rate_Rider_1Canadian Niagara Power Inc. - Eastern Ontario Power</t>
  </si>
  <si>
    <t>Unmetered Scattered LoadVC_Rate_Rider_2Canadian Niagara Power Inc. - Eastern Ontario Power</t>
  </si>
  <si>
    <t>Unmetered Scattered LoadRTSR_NetworkCanadian Niagara Power Inc. - Eastern Ontario Power</t>
  </si>
  <si>
    <t>Unmetered Scattered LoadRTSR_ConnectionCanadian Niagara Power Inc. - Eastern Ontario Power</t>
  </si>
  <si>
    <t>Unmetered Scattered LoadVC_Rate_Rider_1Kitchener-Wilmot Hydro Inc.</t>
  </si>
  <si>
    <t>Unmetered Scattered LoadVC_Rate_Rider_2Kitchener-Wilmot Hydro Inc.</t>
  </si>
  <si>
    <t>Unmetered Scattered LoadRTSR_NetworkKitchener-Wilmot Hydro Inc.</t>
  </si>
  <si>
    <t>Unmetered Scattered LoadRTSR_ConnectionKitchener-Wilmot Hydro Inc.</t>
  </si>
  <si>
    <t>Street LightingMSCKitchener-Wilmot Hydro Inc.</t>
  </si>
  <si>
    <t>Street LightingVCKitchener-Wilmot Hydro Inc.</t>
  </si>
  <si>
    <t>Street LightingVC_GA_Rate_Rider_kW_1Kitchener-Wilmot Hydro Inc.</t>
  </si>
  <si>
    <t>Street LightingVC_Rate_Rider_1Kitchener-Wilmot Hydro Inc.</t>
  </si>
  <si>
    <t>Street LightingRTSR_NetworkKitchener-Wilmot Hydro Inc.</t>
  </si>
  <si>
    <t>Street LightingRTSR_ConnectionKitchener-Wilmot Hydro Inc.</t>
  </si>
  <si>
    <t>Embedded DistributorVC_Rate_Rider_1Kitchener-Wilmot Hydro Inc.</t>
  </si>
  <si>
    <t>Embedded DistributorVC_Rate_Rider_2Kitchener-Wilmot Hydro Inc.</t>
  </si>
  <si>
    <t>Embedded DistributorRTSR_NetworkKitchener-Wilmot Hydro Inc.</t>
  </si>
  <si>
    <t>Embedded DistributorRTSR_ConnectionKitchener-Wilmot Hydro Inc.</t>
  </si>
  <si>
    <t>Residential Suburban SeasonalVCVeridian Connections Inc. - Gravenhurst</t>
  </si>
  <si>
    <t>Residential Suburban SeasonalVC_LV_RateVeridian Connections Inc. - Gravenhurst</t>
  </si>
  <si>
    <t>Sentinel LightingVC_GA_Rate_Rider_kW_1Norfolk Power Distribution Inc.</t>
  </si>
  <si>
    <t>Sentinel LightingVC_Rate_Rider_1Norfolk Power Distribution Inc.</t>
  </si>
  <si>
    <t>Sentinel LightingVC_Rate_Rider_2Norfolk Power Distribution Inc.</t>
  </si>
  <si>
    <t>Sentinel LightingRTSR_NetworkNorfolk Power Distribution Inc.</t>
  </si>
  <si>
    <t>Sentinel LightingRTSR_ConnectionNorfolk Power Distribution Inc.</t>
  </si>
  <si>
    <t>Street LightingMSCNorfolk Power Distribution Inc.</t>
  </si>
  <si>
    <t>Street LightingVCNorfolk Power Distribution Inc.</t>
  </si>
  <si>
    <t>Street LightingVC_LV_RateNorfolk Power Distribution Inc.</t>
  </si>
  <si>
    <t>Street LightingVC_Rate_Rider_1Norfolk Power Distribution Inc.</t>
  </si>
  <si>
    <t>General Service 50 to 4,999 kWVCVeridian Connections Inc. - Gravenhurst</t>
  </si>
  <si>
    <t>General Service 50 to 4,999 kWVC_LV_RateVeridian Connections Inc. - Gravenhurst</t>
  </si>
  <si>
    <t>Street LightingVC_LV_RateEssex Powerlines Corporation</t>
  </si>
  <si>
    <t>Street LightingVC_GA_Rate_Rider_kW_1Essex Powerlines Corporation</t>
  </si>
  <si>
    <t>Street LightingVC_Rate_Rider_1Essex Powerlines Corporation</t>
  </si>
  <si>
    <t>Street LightingRTSR_NetworkEssex Powerlines Corporation</t>
  </si>
  <si>
    <t>Street LightingRTSR_ConnectionEssex Powerlines Corporation</t>
  </si>
  <si>
    <t>Loss FactorsTLF_Secondary_LT_5000kWFestival Hydro Inc.</t>
  </si>
  <si>
    <t>Loss FactorsTLF_Secondary_GT_5000kWFestival Hydro Inc.</t>
  </si>
  <si>
    <t>Loss FactorsTLF_Primary_LT_5000kWFestival Hydro Inc.</t>
  </si>
  <si>
    <t>Loss FactorsTLF_Primary_GT_5000kWFestival Hydro Inc.</t>
  </si>
  <si>
    <t>ResidentialMSCFestival Hydro Inc.</t>
  </si>
  <si>
    <t>ResidentialSM_Rate_AdderFestival Hydro Inc.</t>
  </si>
  <si>
    <t>ResidentialVCFestival Hydro Inc.</t>
  </si>
  <si>
    <t>ResidentialVC_LV_RateFestival Hydro Inc.</t>
  </si>
  <si>
    <t>ResidentialVC_Rate_Rider_1Festival Hydro Inc.</t>
  </si>
  <si>
    <t>ResidentialRTSR_NetworkFestival Hydro Inc.</t>
  </si>
  <si>
    <t>ResidentialRTSR_ConnectionFestival Hydro Inc.</t>
  </si>
  <si>
    <t>General Service Less Than 50 kWMSCFestival Hydro Inc.</t>
  </si>
  <si>
    <t>General Service Less Than 50 kWSM_Rate_AdderFestival Hydro Inc.</t>
  </si>
  <si>
    <t>General Service Less Than 50 kWVCFestival Hydro Inc.</t>
  </si>
  <si>
    <t>General Service Less Than 50 kWVC_LV_RateFestival Hydro Inc.</t>
  </si>
  <si>
    <t>General Service Less Than 50 kWVC_Rate_Rider_1Festival Hydro Inc.</t>
  </si>
  <si>
    <t>General Service Less Than 50 kWRTSR_NetworkFestival Hydro Inc.</t>
  </si>
  <si>
    <t>General Service Less Than 50 kWRTSR_ConnectionFestival Hydro Inc.</t>
  </si>
  <si>
    <t>General Service 50 to 4,999 kWMSCFestival Hydro Inc.</t>
  </si>
  <si>
    <t>General Service 50 to 4,999 kWSM_Rate_AdderFestival Hydro Inc.</t>
  </si>
  <si>
    <t>General Service 50 to 4,999 kWVCFestival Hydro Inc.</t>
  </si>
  <si>
    <t>General Service 50 to 4,999 kWVC_LV_RateFestival Hydro Inc.</t>
  </si>
  <si>
    <t>General Service 50 to 4,999 kWVC_Rate_Rider_1Festival Hydro Inc.</t>
  </si>
  <si>
    <t>General Service 50 to 4,999 kWRTSR_NetworkFestival Hydro Inc.</t>
  </si>
  <si>
    <t>General Service 50 to 4,999 kWRTSR_ConnectionFestival Hydro Inc.</t>
  </si>
  <si>
    <t>General Service 50 to 4,999 kWRTSR_Network_IntervalFestival Hydro Inc.</t>
  </si>
  <si>
    <t>General Service Less Than 50 kWVC_Rate_Rider_1Orillia Power Distribution Corporation</t>
  </si>
  <si>
    <t>General Service Less Than 50 kWVC_Rate_Rider_2Orillia Power Distribution Corporation</t>
  </si>
  <si>
    <t>General Service Less Than 50 kWRTSR_NetworkOrillia Power Distribution Corporation</t>
  </si>
  <si>
    <t>General Service Less Than 50 kWRTSR_ConnectionOrillia Power Distribution Corporation</t>
  </si>
  <si>
    <t>General Service 50 to 4,999 kWMSCOrillia Power Distribution Corporation</t>
  </si>
  <si>
    <t>General Service 50 to 4,999 kWSM_Rate_AdderOrillia Power Distribution Corporation</t>
  </si>
  <si>
    <t>General Service 50 to 4,999 kWVCOrillia Power Distribution Corporation</t>
  </si>
  <si>
    <t>General Service 50 to 4,999 kWVC_LV_RateOrillia Power Distribution Corporation</t>
  </si>
  <si>
    <t>General Service 50 to 4,999 kWVC_Rate_Rider_1Orillia Power Distribution Corporation</t>
  </si>
  <si>
    <t>General Service 50 to 4,999 kWVC_Rate_Rider_2Orillia Power Distribution Corporation</t>
  </si>
  <si>
    <t>General Service 50 to 4,999 kWRTSR_NetworkOrillia Power Distribution Corporation</t>
  </si>
  <si>
    <t>General Service 50 to 4,999 kWRTSR_ConnectionOrillia Power Distribution Corporation</t>
  </si>
  <si>
    <t>Standby PowerVCOrillia Power Distribution Corporation</t>
  </si>
  <si>
    <t>Unmetered Scattered LoadMSCOrillia Power Distribution Corporation</t>
  </si>
  <si>
    <t>Unmetered Scattered LoadVCOrillia Power Distribution Corporation</t>
  </si>
  <si>
    <t>Unmetered Scattered LoadVC_LV_RateOrillia Power Distribution Corporation</t>
  </si>
  <si>
    <t>Unmetered Scattered LoadVC_Rate_Rider_1Orillia Power Distribution Corporation</t>
  </si>
  <si>
    <t>Unmetered Scattered LoadRTSR_NetworkOrillia Power Distribution Corporation</t>
  </si>
  <si>
    <t>Unmetered Scattered LoadRTSR_ConnectionOrillia Power Distribution Corporation</t>
  </si>
  <si>
    <t>Sentinel LightingMSCOrillia Power Distribution Corporation</t>
  </si>
  <si>
    <t>Sentinel LightingVCOrillia Power Distribution Corporation</t>
  </si>
  <si>
    <t>Sentinel LightingVC_LV_RateOrillia Power Distribution Corporation</t>
  </si>
  <si>
    <t>General Service Less Than 50 kWVC_Rate_Rider_2Bluewater Power Distribution Corporation</t>
  </si>
  <si>
    <t>General Service Less Than 50 kWRTSR_NetworkBluewater Power Distribution Corporation</t>
  </si>
  <si>
    <t>General Service Less Than 50 kWRTSR_ConnectionBluewater Power Distribution Corporation</t>
  </si>
  <si>
    <t>General Service 50 to 999 kWMSCBluewater Power Distribution Corporation</t>
  </si>
  <si>
    <t>General Service 50 to 999 kWSM_Rate_AdderBluewater Power Distribution Corporation</t>
  </si>
  <si>
    <t>General Service 50 to 999 kWVCBluewater Power Distribution Corporation</t>
  </si>
  <si>
    <t>General Service 50 to 999 kWVC_LV_RateBluewater Power Distribution Corporation</t>
  </si>
  <si>
    <t>General Service 50 to 999 kWVC_Rate_Rider_1Bluewater Power Distribution Corporation</t>
  </si>
  <si>
    <t>General Service 50 to 999 kWVC_Rate_Rider_2Bluewater Power Distribution Corporation</t>
  </si>
  <si>
    <t>General Service 50 to 999 kWRTSR_NetworkBluewater Power Distribution Corporation</t>
  </si>
  <si>
    <t>General Service 50 to 999 kWRTSR_ConnectionBluewater Power Distribution Corporation</t>
  </si>
  <si>
    <t>General Service 1,000 to 4,999 kWMSCBluewater Power Distribution Corporation</t>
  </si>
  <si>
    <t>General Service 1,000 to 4,999 kWSM_Rate_AdderBluewater Power Distribution Corporation</t>
  </si>
  <si>
    <t>General Service 1,000 to 4,999 kWVCBluewater Power Distribution Corporation</t>
  </si>
  <si>
    <t>General Service 1,000 to 4,999 kWVC_LV_RateBluewater Power Distribution Corporation</t>
  </si>
  <si>
    <t>Rate Rider for Global Adjustment Sub-Account Disposition (2011) – effective until April 30, 2014 Applicable only for Non-RPP Customers</t>
  </si>
  <si>
    <t>Rate Rider for Foregone Incremental Revenue – effective until April 30, 2012</t>
  </si>
  <si>
    <t>Rate Rider for Lost Revenue Adjustment Mechanism (LRAM)/Shared Savings Mechanism (SSM) Recovery – effective until April 30, 2015</t>
  </si>
  <si>
    <t>Rate Rider for Capital Gain – effective until April 30, 2014</t>
  </si>
  <si>
    <t>Rate Rider for Foregone Incremental Revenue for Low Voltage Service – effective until April 30, 2012</t>
  </si>
  <si>
    <t>Retail Transmission Rate – Network Service Rate – (less than 1,000 kW)</t>
  </si>
  <si>
    <t>Retail Transmission Rate – Network Service Rate – Interval Metered (less than 1,000 kW)</t>
  </si>
  <si>
    <t>Retail Transmission Rate – Network Service Rate – Interval Metered (1,000 to 4,999 kW)</t>
  </si>
  <si>
    <t>General Service Less Than 50 kWVC_GA_Rate_Rider_kWh_1Norfolk Power Distribution Inc.</t>
  </si>
  <si>
    <t>General Service Less Than 50 kWVC_Rate_Rider_1Norfolk Power Distribution Inc.</t>
  </si>
  <si>
    <t>General Service Less Than 50 kWVC_Rate_Rider_2Norfolk Power Distribution Inc.</t>
  </si>
  <si>
    <t>General Service Less Than 50 kWVC_Rate_Rider_3Norfolk Power Distribution Inc.</t>
  </si>
  <si>
    <t>General Service Less Than 50 kWRTSR_NetworkNorfolk Power Distribution Inc.</t>
  </si>
  <si>
    <t>General Service Less Than 50 kWRTSR_ConnectionNorfolk Power Distribution Inc.</t>
  </si>
  <si>
    <t>General Service 50 to 4,999 kWMSCNorfolk Power Distribution Inc.</t>
  </si>
  <si>
    <t>General Service 50 to 4,999 kWSM_Rate_AdderNorfolk Power Distribution Inc.</t>
  </si>
  <si>
    <t>General Service 50 to 4,999 kWVCNorfolk Power Distribution Inc.</t>
  </si>
  <si>
    <t>General Service 50 to 4,999 kWVC_LV_RateNorfolk Power Distribution Inc.</t>
  </si>
  <si>
    <t>General Service 50 to 4,999 kWVC_GA_Rate_Rider_kW_1Norfolk Power Distribution Inc.</t>
  </si>
  <si>
    <t>General Service 50 to 4,999 kWVC_Rate_Rider_1Norfolk Power Distribution Inc.</t>
  </si>
  <si>
    <t>General Service 50 to 4,999 kWVC_Rate_Rider_2Norfolk Power Distribution Inc.</t>
  </si>
  <si>
    <t>General Service 50 to 4,999 kWVC_Rate_Rider_3Norfolk Power Distribution Inc.</t>
  </si>
  <si>
    <t>General Service 50 to 4,999 kWRTSR_NetworkNorfolk Power Distribution Inc.</t>
  </si>
  <si>
    <t>General Service 50 to 4,999 kWRTSR_ConnectionNorfolk Power Distribution Inc.</t>
  </si>
  <si>
    <t>Unmetered Scattered LoadMSCNorfolk Power Distribution Inc.</t>
  </si>
  <si>
    <t>Unmetered Scattered LoadVCNorfolk Power Distribution Inc.</t>
  </si>
  <si>
    <t>Unmetered Scattered LoadVC_LV_RateNorfolk Power Distribution Inc.</t>
  </si>
  <si>
    <t>Unmetered Scattered LoadVC_Rate_Rider_1Norfolk Power Distribution Inc.</t>
  </si>
  <si>
    <t>General Service Less Than 50 kWMSCKenora Hydro Electric Corporation Ltd.</t>
  </si>
  <si>
    <t>General Service Less Than 50 kWMSC_Rate_Rider_1Kenora Hydro Electric Corporation Ltd.</t>
  </si>
  <si>
    <t>General Service Less Than 50 kWMSC_Rate_Rider_2Kenora Hydro Electric Corporation Ltd.</t>
  </si>
  <si>
    <t>General Service Less Than 50 kWMSC_Rate_Rider_3Kenora Hydro Electric Corporation Ltd.</t>
  </si>
  <si>
    <t>General Service Less Than 50 kWVCKenora Hydro Electric Corporation Ltd.</t>
  </si>
  <si>
    <t>General Service Less Than 50 kWVC_Rate_Rider_1Kenora Hydro Electric Corporation Ltd.</t>
  </si>
  <si>
    <t>General Service Less Than 50 kWVC_GA_Rate_Rider_kWh_1Kenora Hydro Electric Corporation Ltd.</t>
  </si>
  <si>
    <t>General Service Less Than 50 kWRTSR_NetworkKenora Hydro Electric Corporation Ltd.</t>
  </si>
  <si>
    <t>General Service Less Than 50 kWRTSR_ConnectionKenora Hydro Electric Corporation Ltd.</t>
  </si>
  <si>
    <t>General Service 50 to 4,999 kWMSCKenora Hydro Electric Corporation Ltd.</t>
  </si>
  <si>
    <t>General Service 50 to 4,999 kWMSC_Rate_Rider_1Kenora Hydro Electric Corporation Ltd.</t>
  </si>
  <si>
    <t>General Service 50 to 4,999 kWMSC_Rate_Rider_2Kenora Hydro Electric Corporation Ltd.</t>
  </si>
  <si>
    <t>General Service 50 to 4,999 kWMSC_Rate_Rider_3Kenora Hydro Electric Corporation Ltd.</t>
  </si>
  <si>
    <t>General Service 50 to 4,999 kWVCKenora Hydro Electric Corporation Ltd.</t>
  </si>
  <si>
    <t>General Service 50 to 4,999 kWVC_Rate_Rider_1Kenora Hydro Electric Corporation Ltd.</t>
  </si>
  <si>
    <t>General Service 50 to 4,999 kWVC_GA_Rate_Rider_kWh_1Kenora Hydro Electric Corporation Ltd.</t>
  </si>
  <si>
    <t>Sentinel LightingVC_GA_Rate_Rider_kW_1Niagara Peninsula Energy Inc. - Niagara Falls</t>
  </si>
  <si>
    <t>Sentinel LightingVC_GA_Rate_Rider_kW_2Niagara Peninsula Energy Inc. - Niagara Falls</t>
  </si>
  <si>
    <t>Sentinel LightingVC_Rate_Rider_1Niagara Peninsula Energy Inc. - Niagara Falls</t>
  </si>
  <si>
    <t>Sentinel LightingVC_Rate_Rider_2Niagara Peninsula Energy Inc. - Niagara Falls</t>
  </si>
  <si>
    <t>Sentinel LightingRTSR_NetworkNiagara Peninsula Energy Inc. - Niagara Falls</t>
  </si>
  <si>
    <t>Sentinel LightingRTSR_ConnectionNiagara Peninsula Energy Inc. - Niagara Falls</t>
  </si>
  <si>
    <t>Street LightingMSCNiagara Peninsula Energy Inc. - Niagara Falls</t>
  </si>
  <si>
    <t>Street LightingMSC_Rate_Rider_1Niagara Peninsula Energy Inc. - Niagara Falls</t>
  </si>
  <si>
    <t>Street LightingVCNiagara Peninsula Energy Inc. - Niagara Falls</t>
  </si>
  <si>
    <t>Street LightingVC_LV_RateNiagara Peninsula Energy Inc. - Niagara Falls</t>
  </si>
  <si>
    <t>Street LightingVC_GA_Rate_Rider_kW_1Niagara Peninsula Energy Inc. - Niagara Falls</t>
  </si>
  <si>
    <t>Street LightingVC_GA_Rate_Rider_kW_2Niagara Peninsula Energy Inc. - Niagara Falls</t>
  </si>
  <si>
    <t>Street LightingVC_Rate_Rider_1Niagara Peninsula Energy Inc. - Niagara Falls</t>
  </si>
  <si>
    <t>Street LightingVC_Rate_Rider_2Niagara Peninsula Energy Inc. - Niagara Falls</t>
  </si>
  <si>
    <t>Unmetered Scattered LoadRTSR_NetworkCOLLUS Power Corporation</t>
  </si>
  <si>
    <t>Unmetered Scattered LoadRTSR_ConnectionCOLLUS Power Corporation</t>
  </si>
  <si>
    <t>Street LightingMSCCOLLUS Power Corporation</t>
  </si>
  <si>
    <t>Street LightingVCCOLLUS Power Corporation</t>
  </si>
  <si>
    <t>Street LightingVC_LV_RateCOLLUS Power Corporation</t>
  </si>
  <si>
    <t>Street LightingVC_Rate_Rider_1COLLUS Power Corporation</t>
  </si>
  <si>
    <t>Street LightingVC_Rate_Rider_2COLLUS Power Corporation</t>
  </si>
  <si>
    <t>Street LightingRTSR_NetworkCOLLUS Power Corporation</t>
  </si>
  <si>
    <t>Street LightingRTSR_ConnectionCOLLUS Power Corporation</t>
  </si>
  <si>
    <t>Loss FactorsTLF_Secondary_LT_5000kWCooperative Hydro Embrun Inc.</t>
  </si>
  <si>
    <t>Loss FactorsTLF_Primary_LT_5000kWCooperative Hydro Embrun Inc.</t>
  </si>
  <si>
    <t>ResidentialMSCCooperative Hydro Embrun Inc.</t>
  </si>
  <si>
    <t>ResidentialSM_Rate_AdderCooperative Hydro Embrun Inc.</t>
  </si>
  <si>
    <t>ResidentialVCCooperative Hydro Embrun Inc.</t>
  </si>
  <si>
    <t>ResidentialVC_LV_RateCooperative Hydro Embrun Inc.</t>
  </si>
  <si>
    <t>ResidentialRTSR_NetworkCooperative Hydro Embrun Inc.</t>
  </si>
  <si>
    <t>General Service Less Than 50 kWVC_LV_RateCooperative Hydro Embrun Inc.</t>
  </si>
  <si>
    <t>General Service Less Than 50 kWRTSR_NetworkCooperative Hydro Embrun Inc.</t>
  </si>
  <si>
    <t>General Service Less Than 50 kWRTSR_ConnectionCooperative Hydro Embrun Inc.</t>
  </si>
  <si>
    <t>General Service 50 to 4,999 kWMSCCooperative Hydro Embrun Inc.</t>
  </si>
  <si>
    <t>General Service 50 to 4,999 kWSM_Rate_AdderCooperative Hydro Embrun Inc.</t>
  </si>
  <si>
    <t>General Service 50 to 4,999 kWVCCooperative Hydro Embrun Inc.</t>
  </si>
  <si>
    <t>General Service 50 to 4,999 kWVC_LV_RateCooperative Hydro Embrun Inc.</t>
  </si>
  <si>
    <t>General Service 50 to 4,999 kWRTSR_NetworkCooperative Hydro Embrun Inc.</t>
  </si>
  <si>
    <t>General Service 50 to 4,999 kWRTSR_ConnectionCooperative Hydro Embrun Inc.</t>
  </si>
  <si>
    <t>Unmetered Scattered LoadMSCCooperative Hydro Embrun Inc.</t>
  </si>
  <si>
    <t>Unmetered Scattered LoadVCCooperative Hydro Embrun Inc.</t>
  </si>
  <si>
    <t>Unmetered Scattered LoadVC_LV_RateCooperative Hydro Embrun Inc.</t>
  </si>
  <si>
    <t>General Service Less Than 50 kWVC_Rate_Rider_1Orangeville Hydro Limited</t>
  </si>
  <si>
    <t>General Service Less Than 50 kWVC_Rate_Rider_2Orangeville Hydro Limited</t>
  </si>
  <si>
    <t>General Service Less Than 50 kWVC_Rate_Rider_3Orangeville Hydro Limited</t>
  </si>
  <si>
    <t>General Service Less Than 50 kWRTSR_NetworkOrangeville Hydro Limited</t>
  </si>
  <si>
    <t>General Service Less Than 50 kWRTSR_ConnectionOrangeville Hydro Limited</t>
  </si>
  <si>
    <t>General Service 50 to 4,999 kWMSCOrangeville Hydro Limited</t>
  </si>
  <si>
    <t>General Service 50 to 4,999 kWSM_Rate_AdderOrangeville Hydro Limited</t>
  </si>
  <si>
    <t>General Service 50 to 4,999 kWMSC_Rate_Rider_1Orangeville Hydro Limited</t>
  </si>
  <si>
    <t>General Service 50 to 4,999 kWVCOrangeville Hydro Limited</t>
  </si>
  <si>
    <t>General Service 50 to 4,999 kWVC_LV_RateOrangeville Hydro Limited</t>
  </si>
  <si>
    <t>General Service 50 to 4,999 kWVC_Rate_Rider_1Orangeville Hydro Limited</t>
  </si>
  <si>
    <t>General Service 50 to 4,999 kWVC_Rate_Rider_2Orangeville Hydro Limited</t>
  </si>
  <si>
    <t>General Service 50 to 4,999 kWVC_Rate_Rider_3Orangeville Hydro Limited</t>
  </si>
  <si>
    <t>General Service 50 to 4,999 kWRTSR_NetworkOrangeville Hydro Limited</t>
  </si>
  <si>
    <t>General Service 50 to 4,999 kWRTSR_ConnectionOrangeville Hydro Limited</t>
  </si>
  <si>
    <t>Unmetered Scattered LoadMSCOrangeville Hydro Limited</t>
  </si>
  <si>
    <t>Unmetered Scattered LoadMSC_Rate_Rider_1Orangeville Hydro Limited</t>
  </si>
  <si>
    <t>Unmetered Scattered LoadVCOrangeville Hydro Limited</t>
  </si>
  <si>
    <t>Unmetered Scattered LoadVC_LV_RateOrangeville Hydro Limited</t>
  </si>
  <si>
    <t>Unmetered Scattered LoadVC_Rate_Rider_1Orangeville Hydro Limited</t>
  </si>
  <si>
    <t>Unmetered Scattered LoadVC_Rate_Rider_2Orangeville Hydro Limited</t>
  </si>
  <si>
    <t>Unmetered Scattered LoadRTSR_NetworkOrangeville Hydro Limited</t>
  </si>
  <si>
    <t>Unmetered Scattered LoadRTSR_ConnectionOrangeville Hydro Limited</t>
  </si>
  <si>
    <t>Sentinel LightingMSCOrangeville Hydro Limited</t>
  </si>
  <si>
    <t>Sentinel LightingMSC_Rate_Rider_1Orangeville Hydro Limited</t>
  </si>
  <si>
    <t>Sentinel LightingVCOrangeville Hydro Limited</t>
  </si>
  <si>
    <t>Sentinel LightingVC_LV_RateOrangeville Hydro Limited</t>
  </si>
  <si>
    <t>Sentinel LightingVC_Rate_Rider_1Orangeville Hydro Limited</t>
  </si>
  <si>
    <t>Sentinel LightingVC_Rate_Rider_2Orangeville Hydro Limited</t>
  </si>
  <si>
    <t>Sentinel LightingRTSR_NetworkOrangeville Hydro Limited</t>
  </si>
  <si>
    <t>Unmetered Scattered LoadRTSR_ConnectionCanadian Niagara Power Inc. - Fort Erie</t>
  </si>
  <si>
    <t>Sentinel LightingMSCCanadian Niagara Power Inc. - Fort Erie</t>
  </si>
  <si>
    <t>ResidentialVC_Rate_Rider_3Enersource Hydro Mississauga Inc.</t>
  </si>
  <si>
    <t>ResidentialRTSR_NetworkEnersource Hydro Mississauga Inc.</t>
  </si>
  <si>
    <t>Unmetered Scattered LoadVC_Rate_Rider_1Cambridge and North Dumfries Hydro Inc.</t>
  </si>
  <si>
    <t>Unmetered Scattered LoadRTSR_NetworkCambridge and North Dumfries Hydro Inc.</t>
  </si>
  <si>
    <t>Unmetered Scattered LoadRTSR_ConnectionCambridge and North Dumfries Hydro Inc.</t>
  </si>
  <si>
    <t>Street LightingMSCCambridge and North Dumfries Hydro Inc.</t>
  </si>
  <si>
    <t>Street LightingVCCambridge and North Dumfries Hydro Inc.</t>
  </si>
  <si>
    <t>Street LightingVC_LV_RateCambridge and North Dumfries Hydro Inc.</t>
  </si>
  <si>
    <t>Street LightingVC_Rate_Rider_1Cambridge and North Dumfries Hydro Inc.</t>
  </si>
  <si>
    <t>General Service 50 to 1,499 kWVC_GA_Rate_Rider_kW_1Tillsonburg Hydro Inc.</t>
  </si>
  <si>
    <t>General Service 50 to 1,499 kWRTSR_Network_IntervalTillsonburg Hydro Inc.</t>
  </si>
  <si>
    <t>General Service 50 to 1,499 kWRTSR_Connection_IntervalTillsonburg Hydro Inc.</t>
  </si>
  <si>
    <t>Street LightingVCOakville Hydro Electricity Distribution Inc.</t>
  </si>
  <si>
    <t>Street LightingVC_LV_RateOakville Hydro Electricity Distribution Inc.</t>
  </si>
  <si>
    <t>Street LightingVC_Rate_Rider_1Oakville Hydro Electricity Distribution Inc.</t>
  </si>
  <si>
    <t>Street LightingRTSR_NetworkOakville Hydro Electricity Distribution Inc.</t>
  </si>
  <si>
    <t>Street LightingRTSR_ConnectionOakville Hydro Electricity Distribution Inc.</t>
  </si>
  <si>
    <t>VC_GA_Rate_Rider_kWh_2</t>
  </si>
  <si>
    <t>VC_GA_Rate_Rider_kW_2</t>
  </si>
  <si>
    <t>Loss FactorsTLF_Secondary_LT_5000kWLakefront Utilities Inc.</t>
  </si>
  <si>
    <t>Loss FactorsTLF_Primary_LT_5000kWLakefront Utilities Inc.</t>
  </si>
  <si>
    <t>ResidentialMSCLakefront Utilities Inc.</t>
  </si>
  <si>
    <t>ResidentialSM_Rate_AdderLakefront Utilities Inc.</t>
  </si>
  <si>
    <t>ResidentialVCLakefront Utilities Inc.</t>
  </si>
  <si>
    <t>ResidentialVC_LV_RateLakefront Utilities Inc.</t>
  </si>
  <si>
    <t>ResidentialVC_Rate_Rider_1Lakefront Utilities Inc.</t>
  </si>
  <si>
    <t>General Service 50 to 4,999 kWRTSR_NetworkCanadian Niagara Power Inc. - Fort Erie</t>
  </si>
  <si>
    <t>General Service 50 to 4,999 kWRTSR_ConnectionCanadian Niagara Power Inc. - Fort Erie</t>
  </si>
  <si>
    <t>Unmetered Scattered LoadMSCCanadian Niagara Power Inc. - Fort Erie</t>
  </si>
  <si>
    <t>Unmetered Scattered LoadVCCanadian Niagara Power Inc. - Fort Erie</t>
  </si>
  <si>
    <t>Unmetered Scattered LoadVC_Rate_Rider_1Canadian Niagara Power Inc. - Fort Erie</t>
  </si>
  <si>
    <t>General Service Less Than 50 kWVC_LV_RateLakefront Utilities Inc.</t>
  </si>
  <si>
    <t>General Service Less Than 50 kWVC_Rate_Rider_1Lakefront Utilities Inc.</t>
  </si>
  <si>
    <t>General Service Less Than 50 kWRTSR_NetworkLakefront Utilities Inc.</t>
  </si>
  <si>
    <t>General Service Less Than 50 kWRTSR_ConnectionLakefront Utilities Inc.</t>
  </si>
  <si>
    <t>General Service 50 to 2,999 kWMSCLakefront Utilities Inc.</t>
  </si>
  <si>
    <t>General Service Less Than 50 kWSM_Rate_AdderWaterloo North Hydro Inc.</t>
  </si>
  <si>
    <t>General Service Less Than 50 kWMSC_Rate_Rider_1Waterloo North Hydro Inc.</t>
  </si>
  <si>
    <t>General Service Less Than 50 kWVCWaterloo North Hydro Inc.</t>
  </si>
  <si>
    <t>General Service Less Than 50 kWVC_LV_RateWaterloo North Hydro Inc.</t>
  </si>
  <si>
    <t>General Service Less Than 50 kWVC_GA_Rate_Rider_kWh_1Waterloo North Hydro Inc.</t>
  </si>
  <si>
    <t>General Service Less Than 50 kWVC_GA_Rate_Rider_kWh_2Waterloo North Hydro Inc.</t>
  </si>
  <si>
    <t>General Service Less Than 50 kWVC_Rate_Rider_1Waterloo North Hydro Inc.</t>
  </si>
  <si>
    <t>General Service Less Than 50 kWVC_Rate_Rider_2Waterloo North Hydro Inc.</t>
  </si>
  <si>
    <t>General Service Less Than 50 kWVC_Rate_Rider_3Waterloo North Hydro Inc.</t>
  </si>
  <si>
    <t>General Service Less Than 50 kWVC_Rate_Rider_4Waterloo North Hydro Inc.</t>
  </si>
  <si>
    <t>General Service Less Than 50 kWVC_Rate_Rider_5Waterloo North Hydro Inc.</t>
  </si>
  <si>
    <t>General Service Less Than 50 kWRTSR_NetworkWaterloo North Hydro Inc.</t>
  </si>
  <si>
    <t>General Service Less Than 50 kWRTSR_ConnectionWaterloo North Hydro Inc.</t>
  </si>
  <si>
    <t>General Service 50 to 4,999 kWMSCWaterloo North Hydro Inc.</t>
  </si>
  <si>
    <t>General Service 50 to 4,999 kWSM_Rate_AdderWaterloo North Hydro Inc.</t>
  </si>
  <si>
    <t>General Service 50 to 4,999 kWMSC_Rate_Rider_1Waterloo North Hydro Inc.</t>
  </si>
  <si>
    <t>General Service 50 to 4,999 kWVCWaterloo North Hydro Inc.</t>
  </si>
  <si>
    <t>General Service 50 to 4,999 kWVC_LV_RateWaterloo North Hydro Inc.</t>
  </si>
  <si>
    <t>General Service 50 to 4,999 kWVC_GA_Rate_Rider_kW_1Waterloo North Hydro Inc.</t>
  </si>
  <si>
    <t>General Service 50 to 4,999 kWVC_GA_Rate_Rider_kW_2Waterloo North Hydro Inc.</t>
  </si>
  <si>
    <t>General Service 50 to 4,999 kWVC_Rate_Rider_1Waterloo North Hydro Inc.</t>
  </si>
  <si>
    <t>General Service 50 to 4,999 kWVC_Rate_Rider_2Waterloo North Hydro Inc.</t>
  </si>
  <si>
    <t>General Service 50 to 4,999 kWVC_Rate_Rider_3Waterloo North Hydro Inc.</t>
  </si>
  <si>
    <t>General Service 50 to 4,999 kWVC_Rate_Rider_4Waterloo North Hydro Inc.</t>
  </si>
  <si>
    <t>General Service 50 to 4,999 kWVC_Rate_Rider_5Waterloo North Hydro Inc.</t>
  </si>
  <si>
    <t>General Service 50 to 4,999 kWVC_Rate_Rider_6Waterloo North Hydro Inc.</t>
  </si>
  <si>
    <t>General Service 50 to 4,999 kWRTSR_NetworkWaterloo North Hydro Inc.</t>
  </si>
  <si>
    <t>General Service 50 to 4,999 kWRTSR_Network_IntervalWaterloo North Hydro Inc.</t>
  </si>
  <si>
    <t>General Service 50 to 4,999 kWRTSR_Network_Interval_GR1000kWWaterloo North Hydro Inc.</t>
  </si>
  <si>
    <t>General Service 50 to 4,999 kWRTSR_ConnectionWaterloo North Hydro Inc.</t>
  </si>
  <si>
    <t>General Service 50 to 4,999 kWRTSR_Connection_IntervalWaterloo North Hydro Inc.</t>
  </si>
  <si>
    <t>Unmetered Scattered LoadRTSR_NetworkEssex Powerlines Corporation</t>
  </si>
  <si>
    <t>Unmetered Scattered LoadRTSR_ConnectionEssex Powerlines Corporation</t>
  </si>
  <si>
    <t>Sentinel LightingMSCEssex Powerlines Corporation</t>
  </si>
  <si>
    <t>Sentinel LightingVCEssex Powerlines Corporation</t>
  </si>
  <si>
    <t>Sentinel LightingVC_LV_RateEssex Powerlines Corporation</t>
  </si>
  <si>
    <t>Sentinel LightingVC_GA_Rate_Rider_kW_1Essex Powerlines Corporation</t>
  </si>
  <si>
    <t>Sentinel LightingVC_Rate_Rider_1Essex Powerlines Corporation</t>
  </si>
  <si>
    <t>Sentinel LightingRTSR_NetworkEssex Powerlines Corporation</t>
  </si>
  <si>
    <t>Sentinel LightingRTSR_ConnectionEssex Powerlines Corporation</t>
  </si>
  <si>
    <t>Street LightingMSCEssex Powerlines Corporation</t>
  </si>
  <si>
    <t>Street LightingVCEssex Powerlines Corporation</t>
  </si>
  <si>
    <t>Sentinel LightingVCNorfolk Power Distribution Inc.</t>
  </si>
  <si>
    <t>Sentinel LightingVC_LV_RateNorfolk Power Distribution Inc.</t>
  </si>
  <si>
    <t>General Service Less Than 50 kWMSC_Rate_Rider_2Horizon Utilities Corporation</t>
  </si>
  <si>
    <t>General Service Less Than 50 kWVCHorizon Utilities Corporation</t>
  </si>
  <si>
    <t>General Service Less Than 50 kWVC_Rate_Rider_1Horizon Utilities Corporation</t>
  </si>
  <si>
    <t>General Service Less Than 50 kWVC_GA_Rate_Rider_kWh_1Horizon Utilities Corporation</t>
  </si>
  <si>
    <t>General Service Less Than 50 kWVC_Rate_Rider_2Horizon Utilities Corporation</t>
  </si>
  <si>
    <t>General Service Less Than 50 kWVC_GA_Rate_Rider_kWh_2Horizon Utilities Corporation</t>
  </si>
  <si>
    <t>General Service Less Than 50 kWVC_Rate_Rider_3Horizon Utilities Corporation</t>
  </si>
  <si>
    <t>General Service Less Than 50 kWVC_LV_RateHorizon Utilities Corporation</t>
  </si>
  <si>
    <t>General Service Less Than 50 kWRTSR_NetworkHorizon Utilities Corporation</t>
  </si>
  <si>
    <t>General Service Less Than 50 kWRTSR_ConnectionHorizon Utilities Corporation</t>
  </si>
  <si>
    <t>General Service 50 to 4,999 kWMSCHorizon Utilities Corporation</t>
  </si>
  <si>
    <t>Street LightingVC_Rate_Rider_2Norfolk Power Distribution Inc.</t>
  </si>
  <si>
    <t>Street LightingRTSR_NetworkNorfolk Power Distribution Inc.</t>
  </si>
  <si>
    <t>Street LightingRTSR_ConnectionNorfolk Power Distribution Inc.</t>
  </si>
  <si>
    <t>$</t>
  </si>
  <si>
    <t>$/kWh</t>
  </si>
  <si>
    <t/>
  </si>
  <si>
    <t xml:space="preserve"> $/kW</t>
  </si>
  <si>
    <t>TLF_Secondary_LT_5000kW</t>
  </si>
  <si>
    <t>TLF_Secondary_GT_5000kW</t>
  </si>
  <si>
    <t>TLF_Primary_LT_5000kW</t>
  </si>
  <si>
    <t>TLF_Primary_GT_5000kW</t>
  </si>
  <si>
    <t>MSC</t>
  </si>
  <si>
    <t>SM_Rate_Adder</t>
  </si>
  <si>
    <t>VC</t>
  </si>
  <si>
    <t>VC_LV_Rate</t>
  </si>
  <si>
    <t>VC_GA_Rate_Rider_kWh_1</t>
  </si>
  <si>
    <t>VC_Rate_Rider_1</t>
  </si>
  <si>
    <t>VC_Rate_Rider_2</t>
  </si>
  <si>
    <t>VC_Rate_Rider_3</t>
  </si>
  <si>
    <t>RTSR_Network</t>
  </si>
  <si>
    <t>RTSR_Connection</t>
  </si>
  <si>
    <t>VC_GA_Rate_Rider_kW_1</t>
  </si>
  <si>
    <t>Loss Factors</t>
  </si>
  <si>
    <t>Residential</t>
  </si>
  <si>
    <t>General Service Less Than 50 kW</t>
  </si>
  <si>
    <t>General Service 50 to 4,999 kW</t>
  </si>
  <si>
    <t>Unmetered Scattered Load</t>
  </si>
  <si>
    <t>Sentinel Lighting</t>
  </si>
  <si>
    <t>Street Lighting</t>
  </si>
  <si>
    <t>Loss FactorsTLF_Secondary_LT_5000kWAtikokan Hydro Inc.</t>
  </si>
  <si>
    <t>Loss FactorsTLF_Primary_LT_5000kWAtikokan Hydro Inc.</t>
  </si>
  <si>
    <t>ResidentialMSCAtikokan Hydro Inc.</t>
  </si>
  <si>
    <t>ResidentialSM_Rate_AdderAtikokan Hydro Inc.</t>
  </si>
  <si>
    <t>ResidentialVCAtikokan Hydro Inc.</t>
  </si>
  <si>
    <t>ResidentialVC_GA_Rate_Rider_kWh_1Atikokan Hydro Inc.</t>
  </si>
  <si>
    <t>ResidentialVC_Rate_Rider_1Atikokan Hydro Inc.</t>
  </si>
  <si>
    <t>ResidentialRTSR_NetworkAtikokan Hydro Inc.</t>
  </si>
  <si>
    <t>ResidentialRTSR_ConnectionAtikokan Hydro Inc.</t>
  </si>
  <si>
    <t>General Service Less Than 50 kWMSCAtikokan Hydro Inc.</t>
  </si>
  <si>
    <t>General Service Less Than 50 kWSM_Rate_AdderAtikokan Hydro Inc.</t>
  </si>
  <si>
    <t>General Service Less Than 50 kWVCAtikokan Hydro Inc.</t>
  </si>
  <si>
    <t>General Service Less Than 50 kWVC_GA_Rate_Rider_kWh_1Atikokan Hydro Inc.</t>
  </si>
  <si>
    <t>General Service Less Than 50 kWVC_Rate_Rider_1Atikokan Hydro Inc.</t>
  </si>
  <si>
    <t>General Service Less Than 50 kWRTSR_NetworkAtikokan Hydro Inc.</t>
  </si>
  <si>
    <t>General Service Less Than 50 kWRTSR_ConnectionAtikokan Hydro Inc.</t>
  </si>
  <si>
    <t>Unmetered Scattered LoadMSCAtikokan Hydro Inc.</t>
  </si>
  <si>
    <t>Unmetered Scattered LoadVCAtikokan Hydro Inc.</t>
  </si>
  <si>
    <t>General Service 50 to 4,999 kWMSCCanadian Niagara Power Inc. - Port Colborne Hydro Inc.</t>
  </si>
  <si>
    <t>General Service 50 to 4,999 kWSM_Rate_AdderCanadian Niagara Power Inc. - Port Colborne Hydro Inc.</t>
  </si>
  <si>
    <t>General Service 50 to 4,999 kWMSC_Rate_Rider_1Canadian Niagara Power Inc. - Port Colborne Hydro Inc.</t>
  </si>
  <si>
    <t>General Service 50 to 4,999 kWVCCanadian Niagara Power Inc. - Port Colborne Hydro Inc.</t>
  </si>
  <si>
    <t>General Service 50 to 4,999 kWVC_LV_RateCanadian Niagara Power Inc. - Port Colborne Hydro Inc.</t>
  </si>
  <si>
    <t>General Service 50 to 4,999 kWVC_Rate_Rider_1Canadian Niagara Power Inc. - Port Colborne Hydro Inc.</t>
  </si>
  <si>
    <t>General Service 50 to 4,999 kWVC_Rate_Rider_2Canadian Niagara Power Inc. - Port Colborne Hydro Inc.</t>
  </si>
  <si>
    <t>General Service 50 to 4,999 kWRTSR_NetworkCanadian Niagara Power Inc. - Port Colborne Hydro Inc.</t>
  </si>
  <si>
    <t>General Service 50 to 4,999 kWRTSR_ConnectionCanadian Niagara Power Inc. - Port Colborne Hydro Inc.</t>
  </si>
  <si>
    <t>Unmetered Scattered LoadMSCCanadian Niagara Power Inc. - Port Colborne Hydro Inc.</t>
  </si>
  <si>
    <t>Unmetered Scattered LoadMSC_Rate_Rider_1Canadian Niagara Power Inc. - Port Colborne Hydro Inc.</t>
  </si>
  <si>
    <t>Unmetered Scattered LoadVCCanadian Niagara Power Inc. - Port Colborne Hydro Inc.</t>
  </si>
  <si>
    <t>Unmetered Scattered LoadVC_LV_RateCanadian Niagara Power Inc. - Port Colborne Hydro Inc.</t>
  </si>
  <si>
    <t>Unmetered Scattered LoadVC_Rate_Rider_1Canadian Niagara Power Inc. - Port Colborne Hydro Inc.</t>
  </si>
  <si>
    <t>Unmetered Scattered LoadVC_Rate_Rider_2Canadian Niagara Power Inc. - Port Colborne Hydro Inc.</t>
  </si>
  <si>
    <t>Unmetered Scattered LoadRTSR_NetworkCanadian Niagara Power Inc. - Port Colborne Hydro Inc.</t>
  </si>
  <si>
    <t>Unmetered Scattered LoadRTSR_ConnectionCanadian Niagara Power Inc. - Port Colborne Hydro Inc.</t>
  </si>
  <si>
    <t>Sentinel LightingMSCCanadian Niagara Power Inc. - Port Colborne Hydro Inc.</t>
  </si>
  <si>
    <t>Sentinel LightingMSC_Rate_Rider_1Canadian Niagara Power Inc. - Port Colborne Hydro Inc.</t>
  </si>
  <si>
    <t>Sentinel LightingVCCanadian Niagara Power Inc. - Port Colborne Hydro Inc.</t>
  </si>
  <si>
    <t>General Service Less Than 50 kWMSC_Rate_Rider_2Toronto Hydro-Electric System Limited</t>
  </si>
  <si>
    <t>General Service Less Than 50 kWVCToronto Hydro-Electric System Limited</t>
  </si>
  <si>
    <t>General Service Less Than 50 kWVC_Rate_Rider_1Toronto Hydro-Electric System Limited</t>
  </si>
  <si>
    <t>General Service Less Than 50 kWVC_Rate_Rider_2Toronto Hydro-Electric System Limited</t>
  </si>
  <si>
    <t>General Service Less Than 50 kWVC_Rate_Rider_3Toronto Hydro-Electric System Limited</t>
  </si>
  <si>
    <t>General Service Less Than 50 kWVC_GA_Rate_Rider_kWh_1Toronto Hydro-Electric System Limited</t>
  </si>
  <si>
    <t>General Service Less Than 50 kWRTSR_NetworkToronto Hydro-Electric System Limited</t>
  </si>
  <si>
    <t>General Service Less Than 50 kWRTSR_ConnectionToronto Hydro-Electric System Limited</t>
  </si>
  <si>
    <t>General Service 50 to 999 kWMSCToronto Hydro-Electric System Limited</t>
  </si>
  <si>
    <t>General Service 50 to 999 kWSM_Rate_AdderToronto Hydro-Electric System Limited</t>
  </si>
  <si>
    <t>General Service 50 to 999 kWMSC_Rate_Rider_1Toronto Hydro-Electric System Limited</t>
  </si>
  <si>
    <t>Standby Power - Large Use</t>
  </si>
  <si>
    <t>Standby Power - 50 - 1,499 kW</t>
  </si>
  <si>
    <t>Sentinel LightingRTSR_ConnectionOrangeville Hydro Limited</t>
  </si>
  <si>
    <t>Street LightingMSCOrangeville Hydro Limited</t>
  </si>
  <si>
    <t>Street LightingMSC_Rate_Rider_1Orangeville Hydro Limited</t>
  </si>
  <si>
    <t>Street LightingVCOrangeville Hydro Limited</t>
  </si>
  <si>
    <t>Street LightingVC_LV_RateOrangeville Hydro Limited</t>
  </si>
  <si>
    <t>Street LightingVC_Rate_Rider_1Orangeville Hydro Limited</t>
  </si>
  <si>
    <t>Street LightingVC_Rate_Rider_2Orangeville Hydro Limited</t>
  </si>
  <si>
    <t>Street LightingRTSR_NetworkOrangeville Hydro Limited</t>
  </si>
  <si>
    <t>Street LightingRTSR_ConnectionOrangeville Hydro Limited</t>
  </si>
  <si>
    <t>Loss FactorsTLF_Secondary_LT_5000kWParry Sound Power Corporation</t>
  </si>
  <si>
    <t>Loss FactorsTLF_Primary_LT_5000kWParry Sound Power Corporation</t>
  </si>
  <si>
    <t>ResidentialMSCParry Sound Power Corporation</t>
  </si>
  <si>
    <t>ResidentialMSC_Rate_Rider_1Parry Sound Power Corporation</t>
  </si>
  <si>
    <t>ResidentialMSC_Rate_Rider_2Parry Sound Power Corporation</t>
  </si>
  <si>
    <t>ResidentialVCParry Sound Power Corporation</t>
  </si>
  <si>
    <t>ResidentialVC_LV_RateParry Sound Power Corporation</t>
  </si>
  <si>
    <t>ResidentialVC_Rate_Rider_1Parry Sound Power Corporation</t>
  </si>
  <si>
    <t>ResidentialVC_Rate_Rider_2Parry Sound Power Corporation</t>
  </si>
  <si>
    <t>ResidentialVC_Rate_Rider_3Parry Sound Power Corporation</t>
  </si>
  <si>
    <t>ResidentialRTSR_NetworkParry Sound Power Corporation</t>
  </si>
  <si>
    <t>ResidentialRTSR_ConnectionParry Sound Power Corporation</t>
  </si>
  <si>
    <t>General Service Less Than 50 kWMSCParry Sound Power Corporation</t>
  </si>
  <si>
    <t>General Service Less Than 50 kWMSC_Rate_Rider_1Parry Sound Power Corporation</t>
  </si>
  <si>
    <t>General Service Less Than 50 kWMSC_Rate_Rider_2Parry Sound Power Corporation</t>
  </si>
  <si>
    <t>General Service Less Than 50 kWVCParry Sound Power Corporation</t>
  </si>
  <si>
    <t>General Service Less Than 50 kWVC_LV_RateParry Sound Power Corporation</t>
  </si>
  <si>
    <t>General Service Less Than 50 kWVC_Rate_Rider_1Parry Sound Power Corporation</t>
  </si>
  <si>
    <t>General Service Less Than 50 kWVC_Rate_Rider_2Parry Sound Power Corporation</t>
  </si>
  <si>
    <t>General Service Less Than 50 kWVC_Rate_Rider_3Parry Sound Power Corporation</t>
  </si>
  <si>
    <t>General Service Less Than 50 kWRTSR_NetworkParry Sound Power Corporation</t>
  </si>
  <si>
    <t>General Service Less Than 50 kWRTSR_ConnectionParry Sound Power Corporation</t>
  </si>
  <si>
    <t>Large UseSM_Rate_AdderToronto Hydro-Electric System Limited</t>
  </si>
  <si>
    <t>Large UseMSC_Rate_Rider_1Toronto Hydro-Electric System Limited</t>
  </si>
  <si>
    <t>Large UseMSC_Rate_Rider_2Toronto Hydro-Electric System Limited</t>
  </si>
  <si>
    <t>Large UseVCToronto Hydro-Electric System Limited</t>
  </si>
  <si>
    <t>Large UseVC_Rate_Rider_1Toronto Hydro-Electric System Limited</t>
  </si>
  <si>
    <t>Large UseVC_Rate_Rider_2Toronto Hydro-Electric System Limited</t>
  </si>
  <si>
    <t>Large UseVC_Rate_Rider_3Toronto Hydro-Electric System Limited</t>
  </si>
  <si>
    <t>Large UseVC_GA_Rate_Rider_kWh_1Toronto Hydro-Electric System Limited</t>
  </si>
  <si>
    <t>Large UseRTSR_NetworkToronto Hydro-Electric System Limited</t>
  </si>
  <si>
    <t>Large UseRTSR_ConnectionToronto Hydro-Electric System Limited</t>
  </si>
  <si>
    <t>Standby PowerMSCToronto Hydro-Electric System Limited</t>
  </si>
  <si>
    <t>Standby PowerVC_Rate_Rider_1Toronto Hydro-Electric System Limited</t>
  </si>
  <si>
    <t>Standby PowerVC_Rate_Rider_2Toronto Hydro-Electric System Limited</t>
  </si>
  <si>
    <t>Standby PowerVC_Rate_Rider_3Toronto Hydro-Electric System Limited</t>
  </si>
  <si>
    <t>Unmetered Scattered LoadMSCToronto Hydro-Electric System Limited</t>
  </si>
  <si>
    <t>Unmetered Scattered LoadMSC_Rate_Rider_1Toronto Hydro-Electric System Limited</t>
  </si>
  <si>
    <t>Unmetered Scattered LoadMSC_Rate_Rider_2Toronto Hydro-Electric System Limited</t>
  </si>
  <si>
    <t>Unmetered Scattered LoadMSC_Rate_Rider_3Toronto Hydro-Electric System Limited</t>
  </si>
  <si>
    <t>Unmetered Scattered LoadMSC_Rate_Rider_4Toronto Hydro-Electric System Limited</t>
  </si>
  <si>
    <t>Unmetered Scattered LoadVCToronto Hydro-Electric System Limited</t>
  </si>
  <si>
    <t>Unmetered Scattered LoadVC_Rate_Rider_1Toronto Hydro-Electric System Limited</t>
  </si>
  <si>
    <t>Unmetered Scattered LoadVC_Rate_Rider_2Toronto Hydro-Electric System Limited</t>
  </si>
  <si>
    <t>Unmetered Scattered LoadVC_Rate_Rider_3Toronto Hydro-Electric System Limited</t>
  </si>
  <si>
    <t>Unmetered Scattered LoadRTSR_NetworkToronto Hydro-Electric System Limited</t>
  </si>
  <si>
    <t>Unmetered Scattered LoadRTSR_ConnectionToronto Hydro-Electric System Limited</t>
  </si>
  <si>
    <t>Street LightingMSCToronto Hydro-Electric System Limited</t>
  </si>
  <si>
    <t>Street LightingMSC_Rate_Rider_1Toronto Hydro-Electric System Limited</t>
  </si>
  <si>
    <t>Street LightingMSC_Rate_Rider_2Toronto Hydro-Electric System Limited</t>
  </si>
  <si>
    <t>Street LightingMSC_Rate_Rider_3Toronto Hydro-Electric System Limited</t>
  </si>
  <si>
    <t>Street LightingVCToronto Hydro-Electric System Limited</t>
  </si>
  <si>
    <t>Street LightingVC_Rate_Rider_1Toronto Hydro-Electric System Limited</t>
  </si>
  <si>
    <t>Street LightingVC_Rate_Rider_2Toronto Hydro-Electric System Limited</t>
  </si>
  <si>
    <t>Street LightingVC_Rate_Rider_3Toronto Hydro-Electric System Limited</t>
  </si>
  <si>
    <t>Street LightingVC_GA_Rate_Rider_kWh_1Toronto Hydro-Electric System Limited</t>
  </si>
  <si>
    <t>Street LightingRTSR_NetworkToronto Hydro-Electric System Limited</t>
  </si>
  <si>
    <t>General Service 1,000 to 4,999 kWVC_Rate_Rider_1Toronto Hydro-Electric System Limited</t>
  </si>
  <si>
    <t>General Service 1,000 to 4,999 kWVC_Rate_Rider_2Toronto Hydro-Electric System Limited</t>
  </si>
  <si>
    <t>General Service 1,000 to 4,999 kWVC_Rate_Rider_3Toronto Hydro-Electric System Limited</t>
  </si>
  <si>
    <t>General Service 1,000 to 4,999 kWVC_GA_Rate_Rider_kWh_1Toronto Hydro-Electric System Limited</t>
  </si>
  <si>
    <t>General Service 1,000 to 4,999 kWRTSR_NetworkToronto Hydro-Electric System Limited</t>
  </si>
  <si>
    <t>General Service 1,000 to 4,999 kWRTSR_ConnectionToronto Hydro-Electric System Limited</t>
  </si>
  <si>
    <t>Large UseMSCToronto Hydro-Electric System Limited</t>
  </si>
  <si>
    <t>Unmetered Scattered LoadVC_GA_Rate_Rider_kWh_1Burlington Hydro Inc.</t>
  </si>
  <si>
    <t>Unmetered Scattered LoadVC_Rate_Rider_1Burlington Hydro Inc.</t>
  </si>
  <si>
    <t>Unmetered Scattered LoadRTSR_NetworkBurlington Hydro Inc.</t>
  </si>
  <si>
    <t>Unmetered Scattered LoadRTSR_ConnectionBurlington Hydro Inc.</t>
  </si>
  <si>
    <t>Street LightingMSCBurlington Hydro Inc.</t>
  </si>
  <si>
    <t>Street LightingVCBurlington Hydro Inc.</t>
  </si>
  <si>
    <t>Street LightingVC_Rate_Rider_1Burlington Hydro Inc.</t>
  </si>
  <si>
    <t>Street LightingRTSR_NetworkBurlington Hydro Inc.</t>
  </si>
  <si>
    <t>Street LightingRTSR_ConnectionBurlington Hydro Inc.</t>
  </si>
  <si>
    <t>Loss FactorsTLF_Secondary_LT_5000kWCambridge and North Dumfries Hydro Inc.</t>
  </si>
  <si>
    <t>Loss FactorsTLF_Secondary_GT_5000kWCambridge and North Dumfries Hydro Inc.</t>
  </si>
  <si>
    <t>General Service 50 to 4,999 kWVC_LV_RateMidland Power Utility Corporation</t>
  </si>
  <si>
    <t>General Service 50 to 4,999 kWVC_GA_Rate_Rider_kW_1Midland Power Utility Corporation</t>
  </si>
  <si>
    <t>General Service 50 to 4,999 kWVC_Rate_Rider_1Midland Power Utility Corporation</t>
  </si>
  <si>
    <t>General Service 50 to 4,999 kWVC_Rate_Rider_2Midland Power Utility Corporation</t>
  </si>
  <si>
    <t>General Service 50 to 4,999 kWRTSR_NetworkMidland Power Utility Corporation</t>
  </si>
  <si>
    <t>General Service 50 to 4,999 kWRTSR_ConnectionMidland Power Utility Corporation</t>
  </si>
  <si>
    <t>Unmetered Scattered LoadMSCMidland Power Utility Corporation</t>
  </si>
  <si>
    <t>Unmetered Scattered LoadVCMidland Power Utility Corporation</t>
  </si>
  <si>
    <t>Unmetered Scattered LoadVC_LV_RateMidland Power Utility Corporation</t>
  </si>
  <si>
    <t>General Service 50 to 499 kWRTSR_NetworkWest Coast Huron Energy Inc.</t>
  </si>
  <si>
    <t>General Service 50 to 499 kWRTSR_ConnectionWest Coast Huron Energy Inc.</t>
  </si>
  <si>
    <t>Loss FactorsTLF_Secondary_LT_5000kWOrillia Power Distribution Corporation</t>
  </si>
  <si>
    <t>Loss FactorsTLF_Primary_LT_5000kWOrillia Power Distribution Corporation</t>
  </si>
  <si>
    <t>ResidentialMSCOrillia Power Distribution Corporation</t>
  </si>
  <si>
    <t>ResidentialSM_Rate_AdderOrillia Power Distribution Corporation</t>
  </si>
  <si>
    <t>ResidentialVCOrillia Power Distribution Corporation</t>
  </si>
  <si>
    <t>ResidentialVC_LV_RateOrillia Power Distribution Corporation</t>
  </si>
  <si>
    <t>ResidentialVC_Rate_Rider_1Orillia Power Distribution Corporation</t>
  </si>
  <si>
    <t>ResidentialVC_Rate_Rider_2Orillia Power Distribution Corporation</t>
  </si>
  <si>
    <t>ResidentialRTSR_NetworkOrillia Power Distribution Corporation</t>
  </si>
  <si>
    <t>ResidentialRTSR_ConnectionOrillia Power Distribution Corporation</t>
  </si>
  <si>
    <t>General Service Less Than 50 kWMSCOrillia Power Distribution Corporation</t>
  </si>
  <si>
    <t>General Service Less Than 50 kWSM_Rate_AdderOrillia Power Distribution Corporation</t>
  </si>
  <si>
    <t>General Service Less Than 50 kWVCOrillia Power Distribution Corporation</t>
  </si>
  <si>
    <t>General Service Less Than 50 kWVC_LV_RateOrillia Power Distribution Corporation</t>
  </si>
  <si>
    <t>General Service Less Than 50 kWMSC_Rate_Rider_2St. Thomas Energy Inc.</t>
  </si>
  <si>
    <t>General Service Less Than 50 kWVCSt. Thomas Energy Inc.</t>
  </si>
  <si>
    <t>General Service Less Than 50 kWVC_GA_Rate_Rider_kWh_1St. Thomas Energy Inc.</t>
  </si>
  <si>
    <t>General Service Less Than 50 kWVC_Rate_Rider_1St. Thomas Energy Inc.</t>
  </si>
  <si>
    <t>General Service Less Than 50 kWVC_GA_Rate_Rider_kWh_2St. Thomas Energy Inc.</t>
  </si>
  <si>
    <t>General Service Less Than 50 kWVC_Rate_Rider_2St. Thomas Energy Inc.</t>
  </si>
  <si>
    <t>General Service Less Than 50 kWVC_Rate_Rider_3St. Thomas Energy Inc.</t>
  </si>
  <si>
    <t>General Service Less Than 50 kWRTSR_NetworkSt. Thomas Energy Inc.</t>
  </si>
  <si>
    <t>General Service Less Than 50 kWRTSR_ConnectionSt. Thomas Energy Inc.</t>
  </si>
  <si>
    <t>General Service 1,000 to 4,999 kWMSCSt. Thomas Energy Inc.</t>
  </si>
  <si>
    <t>General Service 1,000 to 4,999 kWSM_Rate_AdderSt. Thomas Energy Inc.</t>
  </si>
  <si>
    <t>General Service 1,000 to 4,999 kWMSC_Rate_Rider_1St. Thomas Energy Inc.</t>
  </si>
  <si>
    <t>General Service 1,000 to 4,999 kWMSC_Rate_Rider_2St. Thomas Energy Inc.</t>
  </si>
  <si>
    <t>General Service 1,000 to 4,999 kWVCSt. Thomas Energy Inc.</t>
  </si>
  <si>
    <t>General Service 1,000 to 4,999 kWVC_GA_Rate_Rider_kW_1St. Thomas Energy Inc.</t>
  </si>
  <si>
    <t>General Service 1,000 to 4,999 kWVC_Rate_Rider_1St. Thomas Energy Inc.</t>
  </si>
  <si>
    <t>General Service 1,000 to 4,999 kWVC_GA_Rate_Rider_kW_2St. Thomas Energy Inc.</t>
  </si>
  <si>
    <t>General Service 1,000 to 4,999 kWVC_Rate_Rider_2St. Thomas Energy Inc.</t>
  </si>
  <si>
    <t>General Service 1,000 to 4,999 kWVC_Rate_Rider_3St. Thomas Energy Inc.</t>
  </si>
  <si>
    <t>General Service 1,000 to 4,999 kWRTSR_NetworkSt. Thomas Energy Inc.</t>
  </si>
  <si>
    <t>General Service 1,000 to 4,999 kWRTSR_ConnectionSt. Thomas Energy Inc.</t>
  </si>
  <si>
    <t>Sentinel LightingMSCSt. Thomas Energy Inc.</t>
  </si>
  <si>
    <t>Sentinel LightingMSC_Rate_Rider_1St. Thomas Energy Inc.</t>
  </si>
  <si>
    <t>Sentinel LightingMSC_Rate_Rider_2St. Thomas Energy Inc.</t>
  </si>
  <si>
    <t>Sentinel LightingVCSt. Thomas Energy Inc.</t>
  </si>
  <si>
    <t>Sentinel LightingVC_Rate_Rider_1Orillia Power Distribution Corporation</t>
  </si>
  <si>
    <t>Sentinel LightingRTSR_NetworkOrillia Power Distribution Corporation</t>
  </si>
  <si>
    <t>Sentinel LightingRTSR_ConnectionOrillia Power Distribution Corporation</t>
  </si>
  <si>
    <t>Street LightingMSCOrillia Power Distribution Corporation</t>
  </si>
  <si>
    <t>Street LightingVCOrillia Power Distribution Corporation</t>
  </si>
  <si>
    <t>Street LightingVC_LV_RateOrillia Power Distribution Corporation</t>
  </si>
  <si>
    <t>Street LightingVC_Rate_Rider_1Orillia Power Distribution Corporation</t>
  </si>
  <si>
    <t>Street LightingRTSR_NetworkOrillia Power Distribution Corporation</t>
  </si>
  <si>
    <t>Street LightingRTSR_ConnectionOrillia Power Distribution Corporation</t>
  </si>
  <si>
    <t>Rate Rider for Lost Revenue Adjustment Mechanism (LRAM) Recovery (2011) – effective until April 30, 2012</t>
  </si>
  <si>
    <t>Distribution Volumetric Rate -of contracted amount</t>
  </si>
  <si>
    <t>$/kW</t>
  </si>
  <si>
    <t>$/KW</t>
  </si>
  <si>
    <t>General Service 50 to 1,499 kWMSCTillsonburg Hydro Inc.</t>
  </si>
  <si>
    <t>General Service 50 to 1,499 kWSM_Rate_AdderTillsonburg Hydro Inc.</t>
  </si>
  <si>
    <t>ResidentialMSCNorfolk Power Distribution Inc.</t>
  </si>
  <si>
    <t>ResidentialSM_Rate_AdderNorfolk Power Distribution Inc.</t>
  </si>
  <si>
    <t>ResidentialVCNorfolk Power Distribution Inc.</t>
  </si>
  <si>
    <t>ResidentialVC_LV_RateNorfolk Power Distribution Inc.</t>
  </si>
  <si>
    <t>ResidentialVC_GA_Rate_Rider_kWh_1Norfolk Power Distribution Inc.</t>
  </si>
  <si>
    <t>ResidentialVC_Rate_Rider_1Norfolk Power Distribution Inc.</t>
  </si>
  <si>
    <t>ResidentialVC_Rate_Rider_2Norfolk Power Distribution Inc.</t>
  </si>
  <si>
    <t>ResidentialVC_Rate_Rider_3Norfolk Power Distribution Inc.</t>
  </si>
  <si>
    <t>ResidentialRTSR_NetworkNorfolk Power Distribution Inc.</t>
  </si>
  <si>
    <t>ResidentialRTSR_ConnectionNorfolk Power Distribution Inc.</t>
  </si>
  <si>
    <t>General Service Less Than 50 kWMSCNorfolk Power Distribution Inc.</t>
  </si>
  <si>
    <t>General Service Less Than 50 kWSM_Rate_AdderNorfolk Power Distribution Inc.</t>
  </si>
  <si>
    <t>General Service Less Than 50 kWVCNorfolk Power Distribution Inc.</t>
  </si>
  <si>
    <t>ResidentialVCKitchener-Wilmot Hydro Inc.</t>
  </si>
  <si>
    <t>ResidentialVC_GA_Rate_Rider_kWh_1Kitchener-Wilmot Hydro Inc.</t>
  </si>
  <si>
    <t>Unmetered Scattered LoadMSCParry Sound Power Corporation</t>
  </si>
  <si>
    <t>Unmetered Scattered LoadMSC_Rate_Rider_1Parry Sound Power Corporation</t>
  </si>
  <si>
    <t>Unmetered Scattered LoadMSC_Rate_Rider_2Parry Sound Power Corporation</t>
  </si>
  <si>
    <t>Unmetered Scattered LoadVCParry Sound Power Corporation</t>
  </si>
  <si>
    <t>Unmetered Scattered LoadVC_LV_RateParry Sound Power Corporation</t>
  </si>
  <si>
    <t>Unmetered Scattered LoadVC_Rate_Rider_1Parry Sound Power Corporation</t>
  </si>
  <si>
    <t>Unmetered Scattered LoadVC_Rate_Rider_2Parry Sound Power Corporation</t>
  </si>
  <si>
    <t>Unmetered Scattered LoadRTSR_NetworkParry Sound Power Corporation</t>
  </si>
  <si>
    <t>Unmetered Scattered LoadRTSR_ConnectionParry Sound Power Corporation</t>
  </si>
  <si>
    <t>Sentinel LightingMSCParry Sound Power Corporation</t>
  </si>
  <si>
    <t>Sentinel LightingMSC_Rate_Rider_1Parry Sound Power Corporation</t>
  </si>
  <si>
    <t>Sentinel LightingMSC_Rate_Rider_2Parry Sound Power Corporation</t>
  </si>
  <si>
    <t>Sentinel LightingVCParry Sound Power Corporation</t>
  </si>
  <si>
    <t>Sentinel LightingVC_LV_RateParry Sound Power Corporation</t>
  </si>
  <si>
    <t>Sentinel LightingVC_Rate_Rider_1Parry Sound Power Corporation</t>
  </si>
  <si>
    <t>Sentinel LightingRTSR_NetworkParry Sound Power Corporation</t>
  </si>
  <si>
    <t>Sentinel LightingRTSR_ConnectionParry Sound Power Corporation</t>
  </si>
  <si>
    <t>Street LightingMSCParry Sound Power Corporation</t>
  </si>
  <si>
    <t>Street LightingMSC_Rate_Rider_1Parry Sound Power Corporation</t>
  </si>
  <si>
    <t>Street LightingMSC_Rate_Rider_2Parry Sound Power Corporation</t>
  </si>
  <si>
    <t>Street LightingVCParry Sound Power Corporation</t>
  </si>
  <si>
    <t>Street LightingVC_LV_RateParry Sound Power Corporation</t>
  </si>
  <si>
    <t>Street LightingVC_Rate_Rider_1Parry Sound Power Corporation</t>
  </si>
  <si>
    <t>Street LightingRTSR_NetworkParry Sound Power Corporation</t>
  </si>
  <si>
    <t>Street LightingRTSR_ConnectionParry Sound Power Corporation</t>
  </si>
  <si>
    <t>Rate Rider for Recovery of Late Payment Penalty Litigation Costs – effective until December 31, 2012</t>
  </si>
  <si>
    <t>Rate Rider for Foregone Incremental Revenue – effective until December 31, 2012</t>
  </si>
  <si>
    <t>General Service 50 to 4,999 kWRTSR_Connection_Interval_GR1000kWWaterloo North Hydro Inc.</t>
  </si>
  <si>
    <t>Residential – Seasonal</t>
  </si>
  <si>
    <t>Distributor</t>
  </si>
  <si>
    <t>Service Classification</t>
  </si>
  <si>
    <t>Residential – R1</t>
  </si>
  <si>
    <t>Residential – R2</t>
  </si>
  <si>
    <t>Large Use - non WMP</t>
  </si>
  <si>
    <t>Embedded Dist. - Waterloo North</t>
  </si>
  <si>
    <t>Embedded Dist. - Hydro One</t>
  </si>
  <si>
    <t>Effective Date</t>
  </si>
  <si>
    <t>Implementation Date</t>
  </si>
  <si>
    <t>Entegrus Powerlines Inc. - former Chatham-Kent Hydro Service Area</t>
  </si>
  <si>
    <t>Entegrus Powerlines Inc. - Strathroy, Mount Brydges and Parkhill Service Areas</t>
  </si>
  <si>
    <t>Entegrus Powerlines Inc. - Dutton Service Area</t>
  </si>
  <si>
    <t>Entegrus Powerlines Inc. - Newbury Service Area</t>
  </si>
  <si>
    <t>General Service Intermediate 1,000 to 4,999 kW</t>
  </si>
  <si>
    <t>General Service 3,000 to 4,999 kW - former TOU</t>
  </si>
  <si>
    <t>RR for Disp. Of Residual Historical Smart Meter Costs</t>
  </si>
  <si>
    <t>RR for Rec. of Stranded Meter Assets</t>
  </si>
  <si>
    <t>Smart Meter Entity Charge</t>
  </si>
  <si>
    <t>RR for Rec. of SM Incremental Rev. Reqm't.</t>
  </si>
  <si>
    <t>RR for Rec. of Foregone Revenue</t>
  </si>
  <si>
    <t>Distributor Specific Rate Rider</t>
  </si>
  <si>
    <t>RR for Disp. of Deferral/Variance Accounts</t>
  </si>
  <si>
    <t>RR for Disp. of Deferred PILs Variance Account</t>
  </si>
  <si>
    <t>RR for Appl'n.  of Tax Change</t>
  </si>
  <si>
    <t>RR for Rec. of Incremental Capital</t>
  </si>
  <si>
    <t>RR for Rec. of LRAM/SSM Costs</t>
  </si>
  <si>
    <t>RR for Rec. of LRAM Costs</t>
  </si>
  <si>
    <t>RR for Disp. of Global Adjust. Var. Acct. - kW</t>
  </si>
  <si>
    <t>RR for Disp. of Global Adjust. Var. Acct. - kWh</t>
  </si>
  <si>
    <t>RTR - Network Service Rate</t>
  </si>
  <si>
    <t>RTR - Line &amp; Transformation Connection Service Rate</t>
  </si>
  <si>
    <t>RTR - Network Service Rate - Interval Metered</t>
  </si>
  <si>
    <t>RTR - Line &amp; Trans. Conn. Ser. Rate - Interval Metered</t>
  </si>
  <si>
    <t>RTR - Network Service Rate - Interval Metered &gt; 1000 kW</t>
  </si>
  <si>
    <t>RTR - Line &amp; Trans. Conn. Ser. Rate - Int. Met. &gt; 1000 kW</t>
  </si>
  <si>
    <t>RTR - Line Connection Service Rate</t>
  </si>
  <si>
    <t>RTR - Transformation Connection Service Rate</t>
  </si>
  <si>
    <t>TLF Secondary Metered &lt;5000 kW</t>
  </si>
  <si>
    <t>TLF Secondary Metered &gt;5000 kW</t>
  </si>
  <si>
    <t>TLF Primary Metered &lt;5000 kW</t>
  </si>
  <si>
    <t>TLF Primary Metered &gt;5000 kW</t>
  </si>
  <si>
    <t>TLF Embedded Distributor</t>
  </si>
  <si>
    <t>Erie Thames Powerlines Corporation - former Clinton Power Service Area</t>
  </si>
  <si>
    <t>Erie Thames Powerlines Corporation - former West Perth Power Service Area</t>
  </si>
  <si>
    <t>Erie Thames Powerlines Corporation - former Clinton Power and West Perth Power Service Areas</t>
  </si>
  <si>
    <t>General Service 50 to 4,999 kW - non interval metered</t>
  </si>
  <si>
    <t>General Service 50 to 4,999 kW - interval metered</t>
  </si>
  <si>
    <t>Standby Power - 1,500 - 4,999 kW</t>
  </si>
  <si>
    <t>Newmarket - Tay Power Distribution Ltd.</t>
  </si>
  <si>
    <t>Standby Power - 50 - 4999 kW</t>
  </si>
  <si>
    <t>General Service 1,000 to 4,999 kW (co-generation)</t>
  </si>
  <si>
    <t>Residential - Hensall</t>
  </si>
  <si>
    <t xml:space="preserve">Residential - Newmarket </t>
  </si>
  <si>
    <t>Residential - Tay</t>
  </si>
  <si>
    <t>GS &lt; 50 kW - Newmarket</t>
  </si>
  <si>
    <t>GS &lt; 50 kW - Tay</t>
  </si>
  <si>
    <t>GS 50 to 4,999 kW - Thermal Meter - Newmarket</t>
  </si>
  <si>
    <t>GS 50 to 4,999 kW - Interval Meter - Newmarket</t>
  </si>
  <si>
    <t>GS 50 to 4,999 kW - Thermal Meter- Tay</t>
  </si>
  <si>
    <t>GS 50 to 4,999 kW - Interval Meter- Tay</t>
  </si>
  <si>
    <t>USL - Newmarket</t>
  </si>
  <si>
    <t>USL - Tay</t>
  </si>
  <si>
    <t>SL - Newmarket</t>
  </si>
  <si>
    <t>Sentinel - Newmarket</t>
  </si>
  <si>
    <t>Sentinel- Tay</t>
  </si>
  <si>
    <t>Niagara Peninsula Energy Inc.</t>
  </si>
  <si>
    <t>Residential - Niagara Falls</t>
  </si>
  <si>
    <t>Residential - Peninsula West</t>
  </si>
  <si>
    <t>GS &lt; 50 kW - Niagara Falls</t>
  </si>
  <si>
    <t>GS &lt; 50 kW - Peninsula West</t>
  </si>
  <si>
    <t xml:space="preserve">Niagara Peninsula Energy Inc. </t>
  </si>
  <si>
    <t>GS 50 to 4,999 kW  - Niagara Falls</t>
  </si>
  <si>
    <t>GS 50 to 4,999 kW  - Peninsula West</t>
  </si>
  <si>
    <t>USL - Niagara Falls</t>
  </si>
  <si>
    <t>USL - Peninsula West</t>
  </si>
  <si>
    <t>Sentinel -Niagara Falls</t>
  </si>
  <si>
    <t>Sentinel - Pen. West</t>
  </si>
  <si>
    <t>SL - Tay</t>
  </si>
  <si>
    <t>SL - Niagara Falls</t>
  </si>
  <si>
    <t>SL - Peninsula West</t>
  </si>
  <si>
    <t xml:space="preserve">General Service 1,000 kW and Greater </t>
  </si>
  <si>
    <t>PowerStream Inc. - excl. former Barrie Hydro Ser. Area</t>
  </si>
  <si>
    <t>PowerStream Inc. - former Barrie Hydro Service Area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</si>
  <si>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1,500 kW</t>
    </r>
  </si>
  <si>
    <t>Standby Power - 50 - 999 kW</t>
  </si>
  <si>
    <t>Standby Power - 1000-4999 kW</t>
  </si>
  <si>
    <t>Veridian Connections Inc. - excluding Gravenhurst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</si>
  <si>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1,000 kW</t>
    </r>
  </si>
  <si>
    <t>Hydro One Networks Inc.</t>
  </si>
  <si>
    <t>Residential - Urban (UR)</t>
  </si>
  <si>
    <t>Residential - Medium Density (R1)</t>
  </si>
  <si>
    <t>Residential - Low Density (R2)</t>
  </si>
  <si>
    <t>Residential - Seasonal</t>
  </si>
  <si>
    <t>General Service Energy Billed (less than 50 kW) - GSe metered</t>
  </si>
  <si>
    <t>Urban General Service Energy Billed (less than 50 kW) - UGe</t>
  </si>
  <si>
    <t>General Service Energy Billed (less than 50 kW) - GSe unmetered</t>
  </si>
  <si>
    <r>
      <t xml:space="preserve">Sub-Transmission (loads </t>
    </r>
    <r>
      <rPr>
        <sz val="10"/>
        <rFont val="Calibri"/>
        <family val="2"/>
      </rPr>
      <t>&gt;</t>
    </r>
    <r>
      <rPr>
        <sz val="10"/>
        <rFont val="Arial"/>
        <family val="2"/>
      </rPr>
      <t xml:space="preserve"> 500 kW) - ST</t>
    </r>
  </si>
  <si>
    <t>General Service 50 to 999 kW - non WMP</t>
  </si>
  <si>
    <t>General Service 50 to 999 kW - WMP</t>
  </si>
  <si>
    <t xml:space="preserve">Large Use - 3TS </t>
  </si>
  <si>
    <t>Urban General Service Demand Billed (50 kW and above) - UGd</t>
  </si>
  <si>
    <t>General Service Demand Billed (50 kW and above) - GSd</t>
  </si>
  <si>
    <t>Distributed Generation - DGen</t>
  </si>
  <si>
    <t>Embedded Distributor - Dedicated LV Line</t>
  </si>
  <si>
    <t>Embedded Distributor - Shared LV Line</t>
  </si>
  <si>
    <t xml:space="preserve">PowerStream Inc. </t>
  </si>
  <si>
    <t>PowerStream Inc. - former Barrie Hydro Ser. Area</t>
  </si>
  <si>
    <t>Residential - Regular</t>
  </si>
  <si>
    <t>Residential - Competitive Sector Multi-Unit</t>
  </si>
  <si>
    <t>-</t>
  </si>
  <si>
    <t>Collus PowerStream Corporation</t>
  </si>
  <si>
    <t>Milton Hydro Distribution Inc.</t>
  </si>
  <si>
    <t>Standby Power - 50 - 499 kW (simple)</t>
  </si>
  <si>
    <t>Standby Power - 50 - 499 kW (complex)</t>
  </si>
  <si>
    <t>Standby Power - 500 - 4999 kW (simple)</t>
  </si>
  <si>
    <t>Standby Power - 500 - 4999 kW (complex)</t>
  </si>
  <si>
    <t>Standby Power - Large Use (simple)</t>
  </si>
  <si>
    <t>Standby Power - Large Use (complex)</t>
  </si>
  <si>
    <t>FIXED CHARGES</t>
  </si>
  <si>
    <t>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</si>
</sst>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0.00000"/>
    <numFmt numFmtId="166" formatCode="0.000"/>
    <numFmt numFmtId="167" formatCode="[$-F800]dddd\,\ mmmm\ dd\,\ yyyy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NumberFormat="1"/>
    <xf numFmtId="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6" fillId="0" borderId="0" xfId="0" applyFont="1"/>
    <xf numFmtId="0" fontId="0" fillId="25" borderId="0" xfId="0" applyFill="1" applyBorder="1"/>
    <xf numFmtId="43" fontId="0" fillId="0" borderId="0" xfId="28" applyFont="1"/>
    <xf numFmtId="0" fontId="0" fillId="0" borderId="0" xfId="0" applyFill="1"/>
    <xf numFmtId="0" fontId="0" fillId="0" borderId="0" xfId="0" applyFill="1" applyAlignment="1">
      <alignment wrapText="1"/>
    </xf>
    <xf numFmtId="0" fontId="16" fillId="0" borderId="0" xfId="0" applyFont="1" applyAlignment="1">
      <alignment wrapText="1"/>
    </xf>
    <xf numFmtId="0" fontId="7" fillId="24" borderId="0" xfId="38" applyFont="1" applyFill="1" applyAlignment="1">
      <alignment horizontal="center" vertical="center" wrapText="1"/>
    </xf>
    <xf numFmtId="43" fontId="7" fillId="24" borderId="0" xfId="28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167" fontId="16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 wrapText="1"/>
    </xf>
    <xf numFmtId="43" fontId="0" fillId="0" borderId="0" xfId="28" applyFon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28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43" fontId="16" fillId="0" borderId="0" xfId="28" applyFont="1" applyAlignment="1">
      <alignment horizontal="right"/>
    </xf>
    <xf numFmtId="164" fontId="16" fillId="0" borderId="0" xfId="0" applyNumberFormat="1" applyFont="1" applyAlignment="1">
      <alignment horizontal="right"/>
    </xf>
    <xf numFmtId="43" fontId="0" fillId="0" borderId="0" xfId="28" applyFont="1" applyAlignment="1">
      <alignment horizontal="right" wrapText="1"/>
    </xf>
    <xf numFmtId="2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Fill="1"/>
    <xf numFmtId="16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166" fontId="0" fillId="0" borderId="0" xfId="0" applyNumberFormat="1" applyFill="1" applyAlignment="1">
      <alignment horizontal="right"/>
    </xf>
    <xf numFmtId="43" fontId="23" fillId="26" borderId="0" xfId="28" applyFont="1" applyFill="1" applyAlignment="1">
      <alignment horizontal="center" vertical="center"/>
    </xf>
    <xf numFmtId="0" fontId="23" fillId="27" borderId="0" xfId="0" applyFont="1" applyFill="1" applyAlignment="1">
      <alignment horizontal="center" vertical="center" wrapText="1"/>
    </xf>
    <xf numFmtId="0" fontId="23" fillId="27" borderId="0" xfId="0" applyFont="1" applyFill="1" applyAlignment="1">
      <alignment vertical="center" wrapText="1"/>
    </xf>
    <xf numFmtId="43" fontId="23" fillId="26" borderId="0" xfId="2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Fill="1" applyAlignment="1">
      <alignment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17</xdr:row>
      <xdr:rowOff>66675</xdr:rowOff>
    </xdr:from>
    <xdr:to>
      <xdr:col>17</xdr:col>
      <xdr:colOff>57150</xdr:colOff>
      <xdr:row>24</xdr:row>
      <xdr:rowOff>9525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438150" y="2819400"/>
          <a:ext cx="9982200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CA" sz="60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2013 RATES DATABASE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Tariff%20Schedules\2010%20Tariff%20Schedules\EB-2010-0226_middlesexpowerdistributioncorp-Dutt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merLe\AppData\Local\Microsoft\Windows\Temporary%20Internet%20Files\Content.Outlook\LQA81JJZ\2010%20Tariff%20Schedules\EB-2010-0226_middlesexpowerdistributioncorp-Dutt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661"/>
  <sheetViews>
    <sheetView topLeftCell="B1" zoomScaleNormal="100" workbookViewId="0">
      <selection activeCell="B2" sqref="B2"/>
    </sheetView>
  </sheetViews>
  <sheetFormatPr defaultColWidth="9.28515625" defaultRowHeight="12.75" x14ac:dyDescent="0.2"/>
  <cols>
    <col min="1" max="1" width="9.140625" customWidth="1"/>
    <col min="2" max="2" width="48.140625" bestFit="1" customWidth="1"/>
    <col min="3" max="3" width="40.140625" bestFit="1" customWidth="1"/>
    <col min="4" max="4" width="60.7109375" customWidth="1"/>
    <col min="5" max="5" width="98.28515625" bestFit="1" customWidth="1"/>
    <col min="6" max="6" width="187.85546875" bestFit="1" customWidth="1"/>
    <col min="7" max="7" width="19.7109375" style="3" customWidth="1"/>
    <col min="8" max="8" width="10.140625" bestFit="1" customWidth="1"/>
    <col min="9" max="9" width="34.28515625" bestFit="1" customWidth="1"/>
    <col min="10" max="10" width="10.140625" bestFit="1" customWidth="1"/>
    <col min="11" max="11" width="34.28515625" bestFit="1" customWidth="1"/>
    <col min="12" max="12" width="40.140625" bestFit="1" customWidth="1"/>
    <col min="13" max="13" width="27.7109375" customWidth="1"/>
    <col min="14" max="14" width="61.140625" customWidth="1"/>
    <col min="15" max="15" width="34.28515625" bestFit="1" customWidth="1"/>
    <col min="16" max="16" width="9.28515625" customWidth="1"/>
    <col min="17" max="17" width="40.140625" bestFit="1" customWidth="1"/>
  </cols>
  <sheetData>
    <row r="1" spans="1:17" x14ac:dyDescent="0.2">
      <c r="A1" t="s">
        <v>40</v>
      </c>
      <c r="B1" t="s">
        <v>41</v>
      </c>
      <c r="C1" t="s">
        <v>42</v>
      </c>
      <c r="F1" t="s">
        <v>43</v>
      </c>
      <c r="G1" s="3" t="s">
        <v>44</v>
      </c>
      <c r="H1" t="s">
        <v>45</v>
      </c>
      <c r="I1" t="s">
        <v>46</v>
      </c>
    </row>
    <row r="2" spans="1:17" x14ac:dyDescent="0.2">
      <c r="A2">
        <v>2011</v>
      </c>
      <c r="B2" t="s">
        <v>1013</v>
      </c>
      <c r="C2" s="3" t="s">
        <v>5275</v>
      </c>
      <c r="D2" s="3" t="str">
        <f>IF(C2="Loss Factors", B2&amp;I2, B2&amp;C2&amp;I2)</f>
        <v>Horizon Utilities CorporationTLF_Secondary_LT_5000kW</v>
      </c>
      <c r="E2" t="s">
        <v>3232</v>
      </c>
      <c r="F2" t="s">
        <v>2456</v>
      </c>
      <c r="H2" s="1">
        <v>1.0407</v>
      </c>
      <c r="I2" t="s">
        <v>5260</v>
      </c>
      <c r="J2" s="1"/>
      <c r="L2" s="3"/>
      <c r="M2" s="3"/>
      <c r="N2" s="3"/>
      <c r="Q2" s="3"/>
    </row>
    <row r="3" spans="1:17" x14ac:dyDescent="0.2">
      <c r="A3">
        <v>2011</v>
      </c>
      <c r="B3" t="s">
        <v>1013</v>
      </c>
      <c r="C3" s="3" t="s">
        <v>5275</v>
      </c>
      <c r="D3" s="3" t="str">
        <f t="shared" ref="D3:D66" si="0">IF(C3="Loss Factors", B3&amp;I3, B3&amp;C3&amp;I3)</f>
        <v>Horizon Utilities CorporationTLF_Secondary_GT_5000kW</v>
      </c>
      <c r="E3" t="s">
        <v>3233</v>
      </c>
      <c r="F3" t="s">
        <v>2457</v>
      </c>
      <c r="H3" s="1">
        <v>1.0179</v>
      </c>
      <c r="I3" t="s">
        <v>5261</v>
      </c>
      <c r="J3" s="1"/>
      <c r="L3" s="3"/>
      <c r="M3" s="3"/>
      <c r="N3" s="3"/>
      <c r="Q3" s="3"/>
    </row>
    <row r="4" spans="1:17" x14ac:dyDescent="0.2">
      <c r="A4">
        <v>2011</v>
      </c>
      <c r="B4" t="s">
        <v>1013</v>
      </c>
      <c r="C4" s="3" t="s">
        <v>5275</v>
      </c>
      <c r="D4" s="3" t="str">
        <f t="shared" si="0"/>
        <v>Horizon Utilities CorporationTLF_Primary_LT_5000kW</v>
      </c>
      <c r="E4" t="s">
        <v>3234</v>
      </c>
      <c r="F4" t="s">
        <v>2458</v>
      </c>
      <c r="H4" s="1">
        <v>1.0303</v>
      </c>
      <c r="I4" t="s">
        <v>5262</v>
      </c>
      <c r="J4" s="1"/>
      <c r="L4" s="3"/>
      <c r="M4" s="3"/>
      <c r="N4" s="3"/>
      <c r="Q4" s="3"/>
    </row>
    <row r="5" spans="1:17" x14ac:dyDescent="0.2">
      <c r="A5">
        <v>2011</v>
      </c>
      <c r="B5" t="s">
        <v>1013</v>
      </c>
      <c r="C5" s="3" t="s">
        <v>5275</v>
      </c>
      <c r="D5" s="3" t="str">
        <f t="shared" si="0"/>
        <v>Horizon Utilities CorporationTLF_Primary_GT_5000kW</v>
      </c>
      <c r="E5" t="s">
        <v>3235</v>
      </c>
      <c r="F5" t="s">
        <v>2459</v>
      </c>
      <c r="H5" s="1">
        <v>1.0078</v>
      </c>
      <c r="I5" t="s">
        <v>5263</v>
      </c>
      <c r="J5" s="1"/>
      <c r="L5" s="3"/>
      <c r="M5" s="3"/>
      <c r="N5" s="3"/>
      <c r="Q5" s="3"/>
    </row>
    <row r="6" spans="1:17" x14ac:dyDescent="0.2">
      <c r="A6">
        <v>2011</v>
      </c>
      <c r="B6" t="s">
        <v>1013</v>
      </c>
      <c r="C6" s="3" t="s">
        <v>5276</v>
      </c>
      <c r="D6" s="3" t="str">
        <f t="shared" si="0"/>
        <v>Horizon Utilities CorporationResidentialMSC</v>
      </c>
      <c r="E6" t="s">
        <v>3236</v>
      </c>
      <c r="F6" t="s">
        <v>2460</v>
      </c>
      <c r="G6" s="3" t="s">
        <v>5256</v>
      </c>
      <c r="H6" s="1">
        <v>14.45</v>
      </c>
      <c r="I6" t="s">
        <v>5264</v>
      </c>
      <c r="J6" s="1"/>
      <c r="L6" s="3"/>
      <c r="M6" s="3"/>
      <c r="N6" s="3"/>
      <c r="Q6" s="3"/>
    </row>
    <row r="7" spans="1:17" x14ac:dyDescent="0.2">
      <c r="A7">
        <v>2011</v>
      </c>
      <c r="B7" t="s">
        <v>1013</v>
      </c>
      <c r="C7" s="3" t="s">
        <v>5276</v>
      </c>
      <c r="D7" s="3" t="str">
        <f t="shared" si="0"/>
        <v>Horizon Utilities CorporationResidentialSM_Rate_Adder</v>
      </c>
      <c r="E7" t="s">
        <v>3237</v>
      </c>
      <c r="F7" t="s">
        <v>2461</v>
      </c>
      <c r="G7" s="3" t="s">
        <v>5256</v>
      </c>
      <c r="H7" s="1">
        <v>2.14</v>
      </c>
      <c r="I7" t="s">
        <v>5265</v>
      </c>
      <c r="J7" s="1"/>
      <c r="L7" s="3"/>
      <c r="M7" s="3"/>
      <c r="N7" s="3"/>
      <c r="Q7" s="3"/>
    </row>
    <row r="8" spans="1:17" x14ac:dyDescent="0.2">
      <c r="A8">
        <v>2011</v>
      </c>
      <c r="B8" t="s">
        <v>1013</v>
      </c>
      <c r="C8" s="3" t="s">
        <v>5276</v>
      </c>
      <c r="D8" s="3" t="str">
        <f t="shared" si="0"/>
        <v>Horizon Utilities CorporationResidentialMSC_Rate_Rider_1</v>
      </c>
      <c r="E8" t="s">
        <v>3238</v>
      </c>
      <c r="F8" t="s">
        <v>3345</v>
      </c>
      <c r="G8" s="3" t="s">
        <v>5256</v>
      </c>
      <c r="H8" s="1">
        <v>0.27</v>
      </c>
      <c r="I8" t="s">
        <v>4741</v>
      </c>
      <c r="J8" s="1"/>
      <c r="L8" s="3"/>
      <c r="M8" s="3"/>
      <c r="N8" s="3"/>
      <c r="Q8" s="3"/>
    </row>
    <row r="9" spans="1:17" x14ac:dyDescent="0.2">
      <c r="A9">
        <v>2011</v>
      </c>
      <c r="B9" t="s">
        <v>1013</v>
      </c>
      <c r="C9" s="3" t="s">
        <v>5276</v>
      </c>
      <c r="D9" s="3" t="str">
        <f t="shared" si="0"/>
        <v>Horizon Utilities CorporationResidentialMSC_Rate_Rider_2</v>
      </c>
      <c r="E9" t="s">
        <v>3239</v>
      </c>
      <c r="F9" t="s">
        <v>3346</v>
      </c>
      <c r="G9" s="3" t="s">
        <v>5256</v>
      </c>
      <c r="H9" s="1">
        <v>1.06</v>
      </c>
      <c r="I9" t="s">
        <v>3842</v>
      </c>
      <c r="J9" s="1"/>
      <c r="L9" s="3"/>
      <c r="M9" s="3"/>
      <c r="N9" s="3"/>
      <c r="Q9" s="3"/>
    </row>
    <row r="10" spans="1:17" x14ac:dyDescent="0.2">
      <c r="A10">
        <v>2011</v>
      </c>
      <c r="B10" t="s">
        <v>1013</v>
      </c>
      <c r="C10" s="3" t="s">
        <v>5276</v>
      </c>
      <c r="D10" s="3" t="str">
        <f t="shared" si="0"/>
        <v>Horizon Utilities CorporationResidentialVC</v>
      </c>
      <c r="E10" t="s">
        <v>3240</v>
      </c>
      <c r="F10" t="s">
        <v>2462</v>
      </c>
      <c r="G10" s="3" t="s">
        <v>5257</v>
      </c>
      <c r="H10" s="1">
        <v>1.4200000000000001E-2</v>
      </c>
      <c r="I10" t="s">
        <v>5266</v>
      </c>
      <c r="J10" s="1"/>
      <c r="L10" s="3"/>
      <c r="M10" s="3"/>
      <c r="N10" s="3"/>
      <c r="Q10" s="3"/>
    </row>
    <row r="11" spans="1:17" x14ac:dyDescent="0.2">
      <c r="A11">
        <v>2011</v>
      </c>
      <c r="B11" t="s">
        <v>1013</v>
      </c>
      <c r="C11" s="3" t="s">
        <v>5276</v>
      </c>
      <c r="D11" s="3" t="str">
        <f t="shared" si="0"/>
        <v>Horizon Utilities CorporationResidentialVC_Rate_Rider_1</v>
      </c>
      <c r="E11" t="s">
        <v>3241</v>
      </c>
      <c r="F11" t="s">
        <v>3347</v>
      </c>
      <c r="G11" s="3" t="s">
        <v>5257</v>
      </c>
      <c r="H11" s="1">
        <v>1E-3</v>
      </c>
      <c r="I11" t="s">
        <v>5269</v>
      </c>
      <c r="J11" s="1"/>
      <c r="L11" s="3"/>
      <c r="M11" s="3"/>
      <c r="N11" s="3"/>
      <c r="Q11" s="3"/>
    </row>
    <row r="12" spans="1:17" x14ac:dyDescent="0.2">
      <c r="A12">
        <v>2011</v>
      </c>
      <c r="B12" t="s">
        <v>1013</v>
      </c>
      <c r="C12" s="3" t="s">
        <v>5276</v>
      </c>
      <c r="D12" s="3" t="str">
        <f t="shared" si="0"/>
        <v>Horizon Utilities CorporationResidentialVC_GA_Rate_Rider_kWh_1</v>
      </c>
      <c r="E12" t="s">
        <v>3242</v>
      </c>
      <c r="F12" t="s">
        <v>1534</v>
      </c>
      <c r="G12" s="3" t="s">
        <v>5257</v>
      </c>
      <c r="H12" s="1">
        <v>2.0000000000000001E-4</v>
      </c>
      <c r="I12" t="s">
        <v>5268</v>
      </c>
      <c r="J12" s="1"/>
      <c r="L12" s="3"/>
      <c r="M12" s="3"/>
      <c r="N12" s="3"/>
      <c r="Q12" s="3"/>
    </row>
    <row r="13" spans="1:17" x14ac:dyDescent="0.2">
      <c r="A13">
        <v>2011</v>
      </c>
      <c r="B13" t="s">
        <v>1013</v>
      </c>
      <c r="C13" s="3" t="s">
        <v>5276</v>
      </c>
      <c r="D13" s="3" t="str">
        <f t="shared" si="0"/>
        <v>Horizon Utilities CorporationResidentialVC_Rate_Rider_2</v>
      </c>
      <c r="E13" t="s">
        <v>4174</v>
      </c>
      <c r="F13" t="s">
        <v>1535</v>
      </c>
      <c r="G13" s="3" t="s">
        <v>5257</v>
      </c>
      <c r="H13" s="1">
        <v>-2E-3</v>
      </c>
      <c r="I13" t="s">
        <v>5270</v>
      </c>
      <c r="J13" s="1"/>
      <c r="L13" s="3"/>
      <c r="M13" s="3"/>
      <c r="N13" s="3"/>
      <c r="Q13" s="3"/>
    </row>
    <row r="14" spans="1:17" x14ac:dyDescent="0.2">
      <c r="A14">
        <v>2011</v>
      </c>
      <c r="B14" t="s">
        <v>1013</v>
      </c>
      <c r="C14" s="3" t="s">
        <v>5276</v>
      </c>
      <c r="D14" s="3" t="str">
        <f t="shared" si="0"/>
        <v>Horizon Utilities CorporationResidentialVC_GA_Rate_Rider_kWh_2</v>
      </c>
      <c r="E14" t="s">
        <v>4175</v>
      </c>
      <c r="F14" t="s">
        <v>3348</v>
      </c>
      <c r="G14" s="3" t="s">
        <v>5257</v>
      </c>
      <c r="H14" s="1">
        <v>1.6000000000000001E-3</v>
      </c>
      <c r="I14" t="s">
        <v>5179</v>
      </c>
      <c r="J14" s="1"/>
      <c r="L14" s="3"/>
      <c r="M14" s="3"/>
      <c r="N14" s="3"/>
      <c r="Q14" s="3"/>
    </row>
    <row r="15" spans="1:17" x14ac:dyDescent="0.2">
      <c r="A15">
        <v>2011</v>
      </c>
      <c r="B15" t="s">
        <v>1013</v>
      </c>
      <c r="C15" s="3" t="s">
        <v>5276</v>
      </c>
      <c r="D15" s="3" t="str">
        <f t="shared" si="0"/>
        <v>Horizon Utilities CorporationResidentialVC_Rate_Rider_3</v>
      </c>
      <c r="E15" t="s">
        <v>4176</v>
      </c>
      <c r="F15" t="s">
        <v>4302</v>
      </c>
      <c r="G15" s="3" t="s">
        <v>5257</v>
      </c>
      <c r="H15" s="1">
        <v>-2.9999999999999997E-4</v>
      </c>
      <c r="I15" t="s">
        <v>5271</v>
      </c>
      <c r="J15" s="1"/>
      <c r="L15" s="3"/>
      <c r="M15" s="3"/>
      <c r="N15" s="3"/>
      <c r="Q15" s="3"/>
    </row>
    <row r="16" spans="1:17" x14ac:dyDescent="0.2">
      <c r="A16">
        <v>2011</v>
      </c>
      <c r="B16" t="s">
        <v>1013</v>
      </c>
      <c r="C16" s="3" t="s">
        <v>5276</v>
      </c>
      <c r="D16" s="3" t="str">
        <f t="shared" si="0"/>
        <v>Horizon Utilities CorporationResidentialVC_LV_Rate</v>
      </c>
      <c r="E16" t="s">
        <v>4177</v>
      </c>
      <c r="F16" t="s">
        <v>2463</v>
      </c>
      <c r="G16" s="3" t="s">
        <v>5257</v>
      </c>
      <c r="H16" s="1">
        <v>6.0000000000000002E-5</v>
      </c>
      <c r="I16" t="s">
        <v>5267</v>
      </c>
      <c r="J16" s="1"/>
      <c r="L16" s="3"/>
      <c r="M16" s="3"/>
      <c r="N16" s="3"/>
      <c r="Q16" s="3"/>
    </row>
    <row r="17" spans="1:17" x14ac:dyDescent="0.2">
      <c r="A17">
        <v>2011</v>
      </c>
      <c r="B17" t="s">
        <v>1013</v>
      </c>
      <c r="C17" s="3" t="s">
        <v>5276</v>
      </c>
      <c r="D17" s="3" t="str">
        <f t="shared" si="0"/>
        <v>Horizon Utilities CorporationResidentialRTSR_Network</v>
      </c>
      <c r="E17" t="s">
        <v>4178</v>
      </c>
      <c r="F17" t="s">
        <v>1538</v>
      </c>
      <c r="G17" s="3" t="s">
        <v>5257</v>
      </c>
      <c r="H17" s="1">
        <v>7.1000000000000004E-3</v>
      </c>
      <c r="I17" t="s">
        <v>5272</v>
      </c>
      <c r="J17" s="1"/>
      <c r="L17" s="3"/>
      <c r="M17" s="3"/>
      <c r="N17" s="3"/>
      <c r="Q17" s="3"/>
    </row>
    <row r="18" spans="1:17" x14ac:dyDescent="0.2">
      <c r="A18">
        <v>2011</v>
      </c>
      <c r="B18" t="s">
        <v>1013</v>
      </c>
      <c r="C18" s="3" t="s">
        <v>5276</v>
      </c>
      <c r="D18" s="3" t="str">
        <f t="shared" si="0"/>
        <v>Horizon Utilities CorporationResidentialRTSR_Connection</v>
      </c>
      <c r="E18" t="s">
        <v>4179</v>
      </c>
      <c r="F18" t="s">
        <v>1539</v>
      </c>
      <c r="G18" s="3" t="s">
        <v>5257</v>
      </c>
      <c r="H18" s="1">
        <v>5.7000000000000002E-3</v>
      </c>
      <c r="I18" t="s">
        <v>5273</v>
      </c>
      <c r="J18" s="1"/>
      <c r="L18" s="3"/>
      <c r="M18" s="3"/>
      <c r="N18" s="3"/>
      <c r="Q18" s="3"/>
    </row>
    <row r="19" spans="1:17" x14ac:dyDescent="0.2">
      <c r="A19">
        <v>2011</v>
      </c>
      <c r="B19" t="s">
        <v>1013</v>
      </c>
      <c r="C19" s="3" t="s">
        <v>5277</v>
      </c>
      <c r="D19" s="3" t="str">
        <f t="shared" si="0"/>
        <v>Horizon Utilities CorporationGeneral Service Less Than 50 kWMSC</v>
      </c>
      <c r="E19" t="s">
        <v>4180</v>
      </c>
      <c r="F19" t="s">
        <v>2460</v>
      </c>
      <c r="G19" s="3" t="s">
        <v>5256</v>
      </c>
      <c r="H19" s="1">
        <v>32.159999999999997</v>
      </c>
      <c r="I19" t="s">
        <v>5264</v>
      </c>
      <c r="J19" s="1"/>
      <c r="L19" s="3"/>
      <c r="M19" s="3"/>
      <c r="N19" s="3"/>
      <c r="Q19" s="3"/>
    </row>
    <row r="20" spans="1:17" x14ac:dyDescent="0.2">
      <c r="A20">
        <v>2011</v>
      </c>
      <c r="B20" t="s">
        <v>1013</v>
      </c>
      <c r="C20" s="3" t="s">
        <v>5277</v>
      </c>
      <c r="D20" s="3" t="str">
        <f t="shared" si="0"/>
        <v>Horizon Utilities CorporationGeneral Service Less Than 50 kWSM_Rate_Adder</v>
      </c>
      <c r="E20" t="s">
        <v>4181</v>
      </c>
      <c r="F20" t="s">
        <v>2461</v>
      </c>
      <c r="G20" s="3" t="s">
        <v>5256</v>
      </c>
      <c r="H20" s="1">
        <v>2.14</v>
      </c>
      <c r="I20" t="s">
        <v>5265</v>
      </c>
      <c r="J20" s="1"/>
      <c r="L20" s="3"/>
      <c r="M20" s="3"/>
      <c r="N20" s="3"/>
      <c r="Q20" s="3"/>
    </row>
    <row r="21" spans="1:17" x14ac:dyDescent="0.2">
      <c r="A21">
        <v>2011</v>
      </c>
      <c r="B21" t="s">
        <v>1013</v>
      </c>
      <c r="C21" s="3" t="s">
        <v>5277</v>
      </c>
      <c r="D21" s="3" t="str">
        <f t="shared" si="0"/>
        <v>Horizon Utilities CorporationGeneral Service Less Than 50 kWMSC_Rate_Rider_1</v>
      </c>
      <c r="E21" t="s">
        <v>4182</v>
      </c>
      <c r="F21" t="s">
        <v>3345</v>
      </c>
      <c r="G21" s="3" t="s">
        <v>5256</v>
      </c>
      <c r="H21" s="1">
        <v>0.63</v>
      </c>
      <c r="I21" t="s">
        <v>4741</v>
      </c>
      <c r="J21" s="1"/>
      <c r="L21" s="3"/>
      <c r="M21" s="3"/>
      <c r="N21" s="3"/>
      <c r="Q21" s="3"/>
    </row>
    <row r="22" spans="1:17" x14ac:dyDescent="0.2">
      <c r="A22">
        <v>2011</v>
      </c>
      <c r="B22" t="s">
        <v>1013</v>
      </c>
      <c r="C22" s="3" t="s">
        <v>5277</v>
      </c>
      <c r="D22" s="3" t="str">
        <f t="shared" si="0"/>
        <v>Horizon Utilities CorporationGeneral Service Less Than 50 kWMSC_Rate_Rider_2</v>
      </c>
      <c r="E22" t="s">
        <v>5242</v>
      </c>
      <c r="F22" t="s">
        <v>3346</v>
      </c>
      <c r="G22" s="3" t="s">
        <v>5256</v>
      </c>
      <c r="H22" s="1">
        <v>2.83</v>
      </c>
      <c r="I22" t="s">
        <v>3842</v>
      </c>
      <c r="J22" s="1"/>
      <c r="L22" s="3"/>
      <c r="M22" s="3"/>
      <c r="N22" s="3"/>
      <c r="Q22" s="3"/>
    </row>
    <row r="23" spans="1:17" x14ac:dyDescent="0.2">
      <c r="A23">
        <v>2011</v>
      </c>
      <c r="B23" t="s">
        <v>1013</v>
      </c>
      <c r="C23" s="3" t="s">
        <v>5277</v>
      </c>
      <c r="D23" s="3" t="str">
        <f t="shared" si="0"/>
        <v>Horizon Utilities CorporationGeneral Service Less Than 50 kWVC</v>
      </c>
      <c r="E23" t="s">
        <v>5243</v>
      </c>
      <c r="F23" t="s">
        <v>2462</v>
      </c>
      <c r="G23" s="3" t="s">
        <v>5257</v>
      </c>
      <c r="H23" s="1">
        <v>8.3999999999999995E-3</v>
      </c>
      <c r="I23" t="s">
        <v>5266</v>
      </c>
      <c r="J23" s="1"/>
      <c r="L23" s="3"/>
      <c r="M23" s="3"/>
      <c r="N23" s="3"/>
      <c r="Q23" s="3"/>
    </row>
    <row r="24" spans="1:17" x14ac:dyDescent="0.2">
      <c r="A24">
        <v>2011</v>
      </c>
      <c r="B24" t="s">
        <v>1013</v>
      </c>
      <c r="C24" s="3" t="s">
        <v>5277</v>
      </c>
      <c r="D24" s="3" t="str">
        <f t="shared" si="0"/>
        <v>Horizon Utilities CorporationGeneral Service Less Than 50 kWVC_Rate_Rider_1</v>
      </c>
      <c r="E24" t="s">
        <v>5244</v>
      </c>
      <c r="F24" t="s">
        <v>3347</v>
      </c>
      <c r="G24" s="3" t="s">
        <v>5257</v>
      </c>
      <c r="H24" s="1">
        <v>6.9999999999999999E-4</v>
      </c>
      <c r="I24" t="s">
        <v>5269</v>
      </c>
      <c r="J24" s="1"/>
      <c r="L24" s="3"/>
      <c r="M24" s="3"/>
      <c r="N24" s="3"/>
      <c r="Q24" s="3"/>
    </row>
    <row r="25" spans="1:17" x14ac:dyDescent="0.2">
      <c r="A25">
        <v>2011</v>
      </c>
      <c r="B25" t="s">
        <v>1013</v>
      </c>
      <c r="C25" s="3" t="s">
        <v>5277</v>
      </c>
      <c r="D25" s="3" t="str">
        <f t="shared" si="0"/>
        <v>Horizon Utilities CorporationGeneral Service Less Than 50 kWVC_GA_Rate_Rider_kWh_1</v>
      </c>
      <c r="E25" t="s">
        <v>5245</v>
      </c>
      <c r="F25" t="s">
        <v>1534</v>
      </c>
      <c r="G25" s="3" t="s">
        <v>5257</v>
      </c>
      <c r="H25" s="1">
        <v>2.0000000000000001E-4</v>
      </c>
      <c r="I25" t="s">
        <v>5268</v>
      </c>
      <c r="J25" s="1"/>
      <c r="L25" s="3"/>
      <c r="M25" s="3"/>
      <c r="N25" s="3"/>
      <c r="Q25" s="3"/>
    </row>
    <row r="26" spans="1:17" x14ac:dyDescent="0.2">
      <c r="A26">
        <v>2011</v>
      </c>
      <c r="B26" t="s">
        <v>1013</v>
      </c>
      <c r="C26" s="3" t="s">
        <v>5277</v>
      </c>
      <c r="D26" s="3" t="str">
        <f t="shared" si="0"/>
        <v>Horizon Utilities CorporationGeneral Service Less Than 50 kWVC_Rate_Rider_2</v>
      </c>
      <c r="E26" t="s">
        <v>5246</v>
      </c>
      <c r="F26" t="s">
        <v>1535</v>
      </c>
      <c r="G26" s="3" t="s">
        <v>5257</v>
      </c>
      <c r="H26" s="1">
        <v>-2E-3</v>
      </c>
      <c r="I26" t="s">
        <v>5270</v>
      </c>
      <c r="J26" s="1"/>
      <c r="L26" s="3"/>
      <c r="M26" s="3"/>
      <c r="N26" s="3"/>
      <c r="Q26" s="3"/>
    </row>
    <row r="27" spans="1:17" x14ac:dyDescent="0.2">
      <c r="A27">
        <v>2011</v>
      </c>
      <c r="B27" t="s">
        <v>1013</v>
      </c>
      <c r="C27" s="3" t="s">
        <v>5277</v>
      </c>
      <c r="D27" s="3" t="str">
        <f t="shared" si="0"/>
        <v>Horizon Utilities CorporationGeneral Service Less Than 50 kWVC_GA_Rate_Rider_kWh_2</v>
      </c>
      <c r="E27" t="s">
        <v>5247</v>
      </c>
      <c r="F27" t="s">
        <v>3348</v>
      </c>
      <c r="G27" s="3" t="s">
        <v>5257</v>
      </c>
      <c r="H27" s="1">
        <v>1.6999999999999999E-3</v>
      </c>
      <c r="I27" t="s">
        <v>5179</v>
      </c>
      <c r="J27" s="1"/>
      <c r="L27" s="3"/>
      <c r="M27" s="3"/>
      <c r="N27" s="3"/>
      <c r="Q27" s="3"/>
    </row>
    <row r="28" spans="1:17" x14ac:dyDescent="0.2">
      <c r="A28">
        <v>2011</v>
      </c>
      <c r="B28" t="s">
        <v>1013</v>
      </c>
      <c r="C28" s="3" t="s">
        <v>5277</v>
      </c>
      <c r="D28" s="3" t="str">
        <f t="shared" si="0"/>
        <v>Horizon Utilities CorporationGeneral Service Less Than 50 kWVC_Rate_Rider_3</v>
      </c>
      <c r="E28" t="s">
        <v>5248</v>
      </c>
      <c r="F28" t="s">
        <v>4302</v>
      </c>
      <c r="G28" s="3" t="s">
        <v>5257</v>
      </c>
      <c r="H28" s="1">
        <v>-4.0000000000000002E-4</v>
      </c>
      <c r="I28" t="s">
        <v>5271</v>
      </c>
      <c r="J28" s="2"/>
      <c r="L28" s="3"/>
      <c r="M28" s="3"/>
      <c r="N28" s="3"/>
      <c r="Q28" s="3"/>
    </row>
    <row r="29" spans="1:17" x14ac:dyDescent="0.2">
      <c r="A29">
        <v>2011</v>
      </c>
      <c r="B29" t="s">
        <v>1013</v>
      </c>
      <c r="C29" s="3" t="s">
        <v>5277</v>
      </c>
      <c r="D29" s="3" t="str">
        <f t="shared" si="0"/>
        <v>Horizon Utilities CorporationGeneral Service Less Than 50 kWVC_LV_Rate</v>
      </c>
      <c r="E29" t="s">
        <v>5249</v>
      </c>
      <c r="F29" t="s">
        <v>2463</v>
      </c>
      <c r="G29" s="3" t="s">
        <v>5257</v>
      </c>
      <c r="H29" s="1">
        <v>6.0000000000000002E-5</v>
      </c>
      <c r="I29" t="s">
        <v>5267</v>
      </c>
      <c r="J29" s="1"/>
      <c r="L29" s="3"/>
      <c r="M29" s="3"/>
      <c r="N29" s="3"/>
      <c r="Q29" s="3"/>
    </row>
    <row r="30" spans="1:17" x14ac:dyDescent="0.2">
      <c r="A30">
        <v>2011</v>
      </c>
      <c r="B30" t="s">
        <v>1013</v>
      </c>
      <c r="C30" s="3" t="s">
        <v>5277</v>
      </c>
      <c r="D30" s="3" t="str">
        <f t="shared" si="0"/>
        <v>Horizon Utilities CorporationGeneral Service Less Than 50 kWRTSR_Network</v>
      </c>
      <c r="E30" t="s">
        <v>5250</v>
      </c>
      <c r="F30" t="s">
        <v>1538</v>
      </c>
      <c r="G30" s="3" t="s">
        <v>5257</v>
      </c>
      <c r="H30" s="1">
        <v>6.1999999999999998E-3</v>
      </c>
      <c r="I30" t="s">
        <v>5272</v>
      </c>
      <c r="J30" s="1"/>
      <c r="L30" s="3"/>
      <c r="M30" s="3"/>
      <c r="N30" s="3"/>
      <c r="Q30" s="3"/>
    </row>
    <row r="31" spans="1:17" x14ac:dyDescent="0.2">
      <c r="A31">
        <v>2011</v>
      </c>
      <c r="B31" t="s">
        <v>1013</v>
      </c>
      <c r="C31" s="3" t="s">
        <v>5277</v>
      </c>
      <c r="D31" s="3" t="str">
        <f t="shared" si="0"/>
        <v>Horizon Utilities CorporationGeneral Service Less Than 50 kWRTSR_Connection</v>
      </c>
      <c r="E31" t="s">
        <v>5251</v>
      </c>
      <c r="F31" t="s">
        <v>1539</v>
      </c>
      <c r="G31" s="3" t="s">
        <v>5257</v>
      </c>
      <c r="H31" s="1">
        <v>5.1999999999999998E-3</v>
      </c>
      <c r="I31" t="s">
        <v>5273</v>
      </c>
      <c r="J31" s="2"/>
      <c r="L31" s="3"/>
      <c r="M31" s="3"/>
      <c r="N31" s="3"/>
      <c r="Q31" s="3"/>
    </row>
    <row r="32" spans="1:17" x14ac:dyDescent="0.2">
      <c r="A32">
        <v>2011</v>
      </c>
      <c r="B32" t="s">
        <v>1013</v>
      </c>
      <c r="C32" s="3" t="s">
        <v>5278</v>
      </c>
      <c r="D32" s="3" t="str">
        <f t="shared" si="0"/>
        <v>Horizon Utilities CorporationGeneral Service 50 to 4,999 kWMSC</v>
      </c>
      <c r="E32" t="s">
        <v>5252</v>
      </c>
      <c r="F32" t="s">
        <v>2460</v>
      </c>
      <c r="G32" s="3" t="s">
        <v>5256</v>
      </c>
      <c r="H32" s="1">
        <v>293.26</v>
      </c>
      <c r="I32" t="s">
        <v>5264</v>
      </c>
      <c r="J32" s="1"/>
      <c r="L32" s="3"/>
      <c r="M32" s="3"/>
      <c r="N32" s="3"/>
      <c r="Q32" s="3"/>
    </row>
    <row r="33" spans="1:17" x14ac:dyDescent="0.2">
      <c r="A33">
        <v>2011</v>
      </c>
      <c r="B33" t="s">
        <v>1013</v>
      </c>
      <c r="C33" s="3" t="s">
        <v>5278</v>
      </c>
      <c r="D33" s="3" t="str">
        <f t="shared" si="0"/>
        <v>Horizon Utilities CorporationGeneral Service 50 to 4,999 kWSM_Rate_Adder</v>
      </c>
      <c r="E33" t="s">
        <v>4207</v>
      </c>
      <c r="F33" t="s">
        <v>4303</v>
      </c>
      <c r="G33" s="3" t="s">
        <v>5256</v>
      </c>
      <c r="H33" s="1">
        <v>2.14</v>
      </c>
      <c r="I33" t="s">
        <v>5265</v>
      </c>
      <c r="J33" s="1"/>
      <c r="L33" s="3"/>
      <c r="M33" s="3"/>
      <c r="N33" s="3"/>
      <c r="Q33" s="3"/>
    </row>
    <row r="34" spans="1:17" x14ac:dyDescent="0.2">
      <c r="A34">
        <v>2011</v>
      </c>
      <c r="B34" t="s">
        <v>1013</v>
      </c>
      <c r="C34" s="3" t="s">
        <v>5278</v>
      </c>
      <c r="D34" s="3" t="str">
        <f t="shared" si="0"/>
        <v>Horizon Utilities CorporationGeneral Service 50 to 4,999 kWMSC_Rate_Rider_1</v>
      </c>
      <c r="E34" t="s">
        <v>4208</v>
      </c>
      <c r="F34" t="s">
        <v>3345</v>
      </c>
      <c r="G34" s="3" t="s">
        <v>5256</v>
      </c>
      <c r="H34" s="1">
        <v>7.11</v>
      </c>
      <c r="I34" t="s">
        <v>4741</v>
      </c>
      <c r="J34" s="1"/>
      <c r="L34" s="3"/>
      <c r="M34" s="3"/>
      <c r="N34" s="3"/>
      <c r="Q34" s="3"/>
    </row>
    <row r="35" spans="1:17" x14ac:dyDescent="0.2">
      <c r="A35">
        <v>2011</v>
      </c>
      <c r="B35" t="s">
        <v>1013</v>
      </c>
      <c r="C35" s="3" t="s">
        <v>5278</v>
      </c>
      <c r="D35" s="3" t="str">
        <f t="shared" si="0"/>
        <v>Horizon Utilities CorporationGeneral Service 50 to 4,999 kWMSC_Rate_Rider_2</v>
      </c>
      <c r="E35" t="s">
        <v>4209</v>
      </c>
      <c r="F35" t="s">
        <v>3346</v>
      </c>
      <c r="G35" s="3" t="s">
        <v>5256</v>
      </c>
      <c r="H35" s="1">
        <v>25.76</v>
      </c>
      <c r="I35" t="s">
        <v>3842</v>
      </c>
      <c r="J35" s="1"/>
      <c r="L35" s="3"/>
      <c r="M35" s="3"/>
      <c r="N35" s="3"/>
      <c r="Q35" s="3"/>
    </row>
    <row r="36" spans="1:17" x14ac:dyDescent="0.2">
      <c r="A36">
        <v>2011</v>
      </c>
      <c r="B36" t="s">
        <v>1013</v>
      </c>
      <c r="C36" s="3" t="s">
        <v>5278</v>
      </c>
      <c r="D36" s="3" t="str">
        <f t="shared" si="0"/>
        <v>Horizon Utilities CorporationGeneral Service 50 to 4,999 kWVC</v>
      </c>
      <c r="E36" t="s">
        <v>4210</v>
      </c>
      <c r="F36" t="s">
        <v>2462</v>
      </c>
      <c r="G36" s="3" t="s">
        <v>5478</v>
      </c>
      <c r="H36" s="1">
        <v>2.0341</v>
      </c>
      <c r="I36" t="s">
        <v>5266</v>
      </c>
      <c r="J36" s="1"/>
      <c r="L36" s="3"/>
      <c r="M36" s="3"/>
      <c r="N36" s="3"/>
      <c r="Q36" s="3"/>
    </row>
    <row r="37" spans="1:17" x14ac:dyDescent="0.2">
      <c r="A37">
        <v>2011</v>
      </c>
      <c r="B37" t="s">
        <v>1013</v>
      </c>
      <c r="C37" s="3" t="s">
        <v>5278</v>
      </c>
      <c r="D37" s="3" t="str">
        <f t="shared" si="0"/>
        <v>Horizon Utilities CorporationGeneral Service 50 to 4,999 kWVC_Rate_Rider_1</v>
      </c>
      <c r="E37" t="s">
        <v>4211</v>
      </c>
      <c r="F37" t="s">
        <v>3347</v>
      </c>
      <c r="G37" s="3" t="s">
        <v>5478</v>
      </c>
      <c r="H37" s="1">
        <v>0.14799999999999999</v>
      </c>
      <c r="I37" t="s">
        <v>5269</v>
      </c>
      <c r="J37" s="1"/>
      <c r="L37" s="3"/>
      <c r="M37" s="3"/>
      <c r="N37" s="3"/>
      <c r="Q37" s="3"/>
    </row>
    <row r="38" spans="1:17" x14ac:dyDescent="0.2">
      <c r="A38">
        <v>2011</v>
      </c>
      <c r="B38" t="s">
        <v>1013</v>
      </c>
      <c r="C38" s="3" t="s">
        <v>5278</v>
      </c>
      <c r="D38" s="3" t="str">
        <f t="shared" si="0"/>
        <v>Horizon Utilities CorporationGeneral Service 50 to 4,999 kWVC_GA_Rate_Rider_kW_1</v>
      </c>
      <c r="E38" t="s">
        <v>4212</v>
      </c>
      <c r="F38" t="s">
        <v>1534</v>
      </c>
      <c r="G38" s="3" t="s">
        <v>5478</v>
      </c>
      <c r="H38" s="1">
        <v>7.6700000000000004E-2</v>
      </c>
      <c r="I38" t="s">
        <v>5274</v>
      </c>
      <c r="J38" s="1"/>
      <c r="L38" s="3"/>
      <c r="M38" s="3"/>
      <c r="N38" s="3"/>
      <c r="Q38" s="3"/>
    </row>
    <row r="39" spans="1:17" x14ac:dyDescent="0.2">
      <c r="A39">
        <v>2011</v>
      </c>
      <c r="B39" t="s">
        <v>1013</v>
      </c>
      <c r="C39" s="3" t="s">
        <v>5278</v>
      </c>
      <c r="D39" s="3" t="str">
        <f t="shared" si="0"/>
        <v>Horizon Utilities CorporationGeneral Service 50 to 4,999 kWVC_Rate_Rider_2</v>
      </c>
      <c r="E39" t="s">
        <v>4213</v>
      </c>
      <c r="F39" t="s">
        <v>1535</v>
      </c>
      <c r="G39" s="3" t="s">
        <v>5478</v>
      </c>
      <c r="H39" s="1">
        <v>-0.75</v>
      </c>
      <c r="I39" t="s">
        <v>5270</v>
      </c>
      <c r="J39" s="1"/>
      <c r="L39" s="3"/>
      <c r="M39" s="3"/>
      <c r="N39" s="3"/>
      <c r="Q39" s="3"/>
    </row>
    <row r="40" spans="1:17" x14ac:dyDescent="0.2">
      <c r="A40">
        <v>2011</v>
      </c>
      <c r="B40" t="s">
        <v>1013</v>
      </c>
      <c r="C40" s="3" t="s">
        <v>5278</v>
      </c>
      <c r="D40" s="3" t="str">
        <f t="shared" si="0"/>
        <v>Horizon Utilities CorporationGeneral Service 50 to 4,999 kWVC_GA_Rate_Rider_kW_2</v>
      </c>
      <c r="E40" t="s">
        <v>4214</v>
      </c>
      <c r="F40" t="s">
        <v>3348</v>
      </c>
      <c r="G40" s="3" t="s">
        <v>5478</v>
      </c>
      <c r="H40" s="1">
        <v>0.60329999999999995</v>
      </c>
      <c r="I40" t="s">
        <v>5180</v>
      </c>
      <c r="J40" s="1"/>
      <c r="L40" s="3"/>
      <c r="M40" s="3"/>
      <c r="N40" s="3"/>
      <c r="Q40" s="3"/>
    </row>
    <row r="41" spans="1:17" x14ac:dyDescent="0.2">
      <c r="A41">
        <v>2011</v>
      </c>
      <c r="B41" t="s">
        <v>1013</v>
      </c>
      <c r="C41" s="3" t="s">
        <v>5278</v>
      </c>
      <c r="D41" s="3" t="str">
        <f t="shared" si="0"/>
        <v>Horizon Utilities CorporationGeneral Service 50 to 4,999 kWVC_Rate_Rider_3</v>
      </c>
      <c r="E41" t="s">
        <v>3286</v>
      </c>
      <c r="F41" t="s">
        <v>4302</v>
      </c>
      <c r="G41" s="3" t="s">
        <v>5478</v>
      </c>
      <c r="H41" s="1">
        <v>-0.1636</v>
      </c>
      <c r="I41" t="s">
        <v>5271</v>
      </c>
      <c r="J41" s="1"/>
      <c r="L41" s="3"/>
      <c r="M41" s="3"/>
      <c r="N41" s="3"/>
      <c r="Q41" s="3"/>
    </row>
    <row r="42" spans="1:17" x14ac:dyDescent="0.2">
      <c r="A42">
        <v>2011</v>
      </c>
      <c r="B42" t="s">
        <v>1013</v>
      </c>
      <c r="C42" s="3" t="s">
        <v>5278</v>
      </c>
      <c r="D42" s="3" t="str">
        <f t="shared" si="0"/>
        <v>Horizon Utilities CorporationGeneral Service 50 to 4,999 kWVC_LV_Rate</v>
      </c>
      <c r="E42" t="s">
        <v>3287</v>
      </c>
      <c r="F42" t="s">
        <v>2463</v>
      </c>
      <c r="G42" s="3" t="s">
        <v>5478</v>
      </c>
      <c r="H42" s="1">
        <v>2.1690000000000001E-2</v>
      </c>
      <c r="I42" t="s">
        <v>5267</v>
      </c>
      <c r="J42" s="1"/>
      <c r="L42" s="3"/>
      <c r="M42" s="3"/>
      <c r="N42" s="3"/>
      <c r="Q42" s="3"/>
    </row>
    <row r="43" spans="1:17" x14ac:dyDescent="0.2">
      <c r="A43">
        <v>2011</v>
      </c>
      <c r="B43" t="s">
        <v>1013</v>
      </c>
      <c r="C43" s="3" t="s">
        <v>5278</v>
      </c>
      <c r="D43" s="3" t="str">
        <f t="shared" si="0"/>
        <v>Horizon Utilities CorporationGeneral Service 50 to 4,999 kWRTSR_Network</v>
      </c>
      <c r="E43" t="s">
        <v>3288</v>
      </c>
      <c r="F43" t="s">
        <v>1538</v>
      </c>
      <c r="G43" s="3" t="s">
        <v>5478</v>
      </c>
      <c r="H43" s="1">
        <v>2.4643000000000002</v>
      </c>
      <c r="I43" t="s">
        <v>5272</v>
      </c>
      <c r="J43" s="1"/>
      <c r="L43" s="3"/>
      <c r="M43" s="3"/>
      <c r="N43" s="3"/>
      <c r="Q43" s="3"/>
    </row>
    <row r="44" spans="1:17" x14ac:dyDescent="0.2">
      <c r="A44">
        <v>2011</v>
      </c>
      <c r="B44" t="s">
        <v>1013</v>
      </c>
      <c r="C44" s="3" t="s">
        <v>5278</v>
      </c>
      <c r="D44" s="3" t="str">
        <f t="shared" si="0"/>
        <v>Horizon Utilities CorporationGeneral Service 50 to 4,999 kWRTSR_Connection</v>
      </c>
      <c r="E44" t="s">
        <v>4234</v>
      </c>
      <c r="F44" t="s">
        <v>1539</v>
      </c>
      <c r="G44" s="3" t="s">
        <v>5478</v>
      </c>
      <c r="H44" s="1">
        <v>2.0583999999999998</v>
      </c>
      <c r="I44" t="s">
        <v>5273</v>
      </c>
      <c r="J44" s="1"/>
      <c r="L44" s="3"/>
      <c r="M44" s="3"/>
      <c r="N44" s="3"/>
      <c r="Q44" s="3"/>
    </row>
    <row r="45" spans="1:17" x14ac:dyDescent="0.2">
      <c r="A45">
        <v>2011</v>
      </c>
      <c r="B45" t="s">
        <v>1013</v>
      </c>
      <c r="C45" s="3" t="s">
        <v>2274</v>
      </c>
      <c r="D45" s="3" t="str">
        <f t="shared" si="0"/>
        <v>Horizon Utilities CorporationLarge UseMSC</v>
      </c>
      <c r="E45" t="s">
        <v>4235</v>
      </c>
      <c r="F45" t="s">
        <v>2460</v>
      </c>
      <c r="G45" s="3" t="s">
        <v>5256</v>
      </c>
      <c r="H45" s="2">
        <v>22642.1</v>
      </c>
      <c r="I45" t="s">
        <v>5264</v>
      </c>
      <c r="J45" s="1"/>
      <c r="L45" s="3"/>
      <c r="M45" s="3"/>
      <c r="N45" s="3"/>
      <c r="Q45" s="3"/>
    </row>
    <row r="46" spans="1:17" x14ac:dyDescent="0.2">
      <c r="A46">
        <v>2011</v>
      </c>
      <c r="B46" t="s">
        <v>1013</v>
      </c>
      <c r="C46" s="3" t="s">
        <v>2274</v>
      </c>
      <c r="D46" s="3" t="str">
        <f t="shared" si="0"/>
        <v>Horizon Utilities CorporationLarge UseSM_Rate_Adder</v>
      </c>
      <c r="E46" t="s">
        <v>4236</v>
      </c>
      <c r="F46" t="s">
        <v>4303</v>
      </c>
      <c r="G46" s="3" t="s">
        <v>5256</v>
      </c>
      <c r="H46" s="1">
        <v>2.14</v>
      </c>
      <c r="I46" t="s">
        <v>5265</v>
      </c>
      <c r="J46" s="1"/>
      <c r="L46" s="3"/>
      <c r="M46" s="3"/>
      <c r="N46" s="3"/>
      <c r="Q46" s="3"/>
    </row>
    <row r="47" spans="1:17" x14ac:dyDescent="0.2">
      <c r="A47">
        <v>2011</v>
      </c>
      <c r="B47" t="s">
        <v>1013</v>
      </c>
      <c r="C47" s="3" t="s">
        <v>2274</v>
      </c>
      <c r="D47" s="3" t="str">
        <f t="shared" si="0"/>
        <v>Horizon Utilities CorporationLarge UseMSC_Rate_Rider_1</v>
      </c>
      <c r="E47" t="s">
        <v>4237</v>
      </c>
      <c r="F47" t="s">
        <v>3345</v>
      </c>
      <c r="G47" s="3" t="s">
        <v>5256</v>
      </c>
      <c r="H47" s="1">
        <v>414.57</v>
      </c>
      <c r="I47" t="s">
        <v>4741</v>
      </c>
      <c r="J47" s="1"/>
      <c r="L47" s="3"/>
      <c r="M47" s="3"/>
      <c r="N47" s="3"/>
      <c r="Q47" s="3"/>
    </row>
    <row r="48" spans="1:17" x14ac:dyDescent="0.2">
      <c r="A48">
        <v>2011</v>
      </c>
      <c r="B48" t="s">
        <v>1013</v>
      </c>
      <c r="C48" s="3" t="s">
        <v>2274</v>
      </c>
      <c r="D48" s="3" t="str">
        <f t="shared" si="0"/>
        <v>Horizon Utilities CorporationLarge UseMSC_Rate_Rider_2</v>
      </c>
      <c r="E48" t="s">
        <v>4238</v>
      </c>
      <c r="F48" t="s">
        <v>3346</v>
      </c>
      <c r="G48" s="3" t="s">
        <v>5256</v>
      </c>
      <c r="H48" s="2">
        <v>6894.47</v>
      </c>
      <c r="I48" t="s">
        <v>3842</v>
      </c>
      <c r="J48" s="1"/>
      <c r="L48" s="3"/>
      <c r="M48" s="3"/>
      <c r="N48" s="3"/>
      <c r="Q48" s="3"/>
    </row>
    <row r="49" spans="1:17" x14ac:dyDescent="0.2">
      <c r="A49">
        <v>2011</v>
      </c>
      <c r="B49" t="s">
        <v>1013</v>
      </c>
      <c r="C49" s="3" t="s">
        <v>2274</v>
      </c>
      <c r="D49" s="3" t="str">
        <f t="shared" si="0"/>
        <v>Horizon Utilities CorporationLarge UseVC</v>
      </c>
      <c r="E49" t="s">
        <v>4239</v>
      </c>
      <c r="F49" t="s">
        <v>2462</v>
      </c>
      <c r="G49" s="3" t="s">
        <v>5478</v>
      </c>
      <c r="H49" s="1">
        <v>1.3359000000000001</v>
      </c>
      <c r="I49" t="s">
        <v>5266</v>
      </c>
      <c r="J49" s="1"/>
      <c r="L49" s="3"/>
      <c r="M49" s="3"/>
      <c r="N49" s="3"/>
      <c r="Q49" s="3"/>
    </row>
    <row r="50" spans="1:17" x14ac:dyDescent="0.2">
      <c r="A50">
        <v>2011</v>
      </c>
      <c r="B50" t="s">
        <v>1013</v>
      </c>
      <c r="C50" s="3" t="s">
        <v>2274</v>
      </c>
      <c r="D50" s="3" t="str">
        <f t="shared" si="0"/>
        <v>Horizon Utilities CorporationLarge UseVC_Rate_Rider_1</v>
      </c>
      <c r="E50" t="s">
        <v>4240</v>
      </c>
      <c r="F50" t="s">
        <v>3347</v>
      </c>
      <c r="G50" s="3" t="s">
        <v>5478</v>
      </c>
      <c r="H50" s="1">
        <v>0.19420000000000001</v>
      </c>
      <c r="I50" t="s">
        <v>5269</v>
      </c>
      <c r="J50" s="1"/>
      <c r="L50" s="3"/>
      <c r="M50" s="3"/>
      <c r="N50" s="3"/>
      <c r="Q50" s="3"/>
    </row>
    <row r="51" spans="1:17" x14ac:dyDescent="0.2">
      <c r="A51">
        <v>2011</v>
      </c>
      <c r="B51" t="s">
        <v>1013</v>
      </c>
      <c r="C51" s="3" t="s">
        <v>2274</v>
      </c>
      <c r="D51" s="3" t="str">
        <f t="shared" si="0"/>
        <v>Horizon Utilities CorporationLarge UseVC_GA_Rate_Rider_kW_1</v>
      </c>
      <c r="E51" t="s">
        <v>4241</v>
      </c>
      <c r="F51" t="s">
        <v>1534</v>
      </c>
      <c r="G51" s="3" t="s">
        <v>5478</v>
      </c>
      <c r="H51" s="1">
        <v>5.4300000000000001E-2</v>
      </c>
      <c r="I51" t="s">
        <v>5274</v>
      </c>
      <c r="J51" s="1"/>
      <c r="L51" s="3"/>
      <c r="M51" s="3"/>
      <c r="N51" s="3"/>
      <c r="Q51" s="3"/>
    </row>
    <row r="52" spans="1:17" x14ac:dyDescent="0.2">
      <c r="A52">
        <v>2011</v>
      </c>
      <c r="B52" t="s">
        <v>1013</v>
      </c>
      <c r="C52" s="3" t="s">
        <v>2274</v>
      </c>
      <c r="D52" s="3" t="str">
        <f t="shared" si="0"/>
        <v>Horizon Utilities CorporationLarge UseVC_Rate_Rider_2</v>
      </c>
      <c r="E52" t="s">
        <v>4242</v>
      </c>
      <c r="F52" t="s">
        <v>1535</v>
      </c>
      <c r="G52" s="3" t="s">
        <v>5478</v>
      </c>
      <c r="H52" s="1">
        <v>-0.48549999999999999</v>
      </c>
      <c r="I52" t="s">
        <v>5270</v>
      </c>
      <c r="J52" s="1"/>
      <c r="L52" s="3"/>
      <c r="M52" s="3"/>
      <c r="N52" s="3"/>
      <c r="Q52" s="3"/>
    </row>
    <row r="53" spans="1:17" x14ac:dyDescent="0.2">
      <c r="A53">
        <v>2011</v>
      </c>
      <c r="B53" t="s">
        <v>1013</v>
      </c>
      <c r="C53" s="3" t="s">
        <v>2274</v>
      </c>
      <c r="D53" s="3" t="str">
        <f t="shared" si="0"/>
        <v>Horizon Utilities CorporationLarge UseVC_GA_Rate_Rider_kW_2</v>
      </c>
      <c r="E53" t="s">
        <v>4243</v>
      </c>
      <c r="F53" t="s">
        <v>3348</v>
      </c>
      <c r="G53" s="3" t="s">
        <v>5478</v>
      </c>
      <c r="H53" s="1">
        <v>0.3387</v>
      </c>
      <c r="I53" t="s">
        <v>5180</v>
      </c>
      <c r="J53" s="1"/>
      <c r="L53" s="3"/>
      <c r="M53" s="3"/>
      <c r="N53" s="3"/>
      <c r="Q53" s="3"/>
    </row>
    <row r="54" spans="1:17" x14ac:dyDescent="0.2">
      <c r="A54">
        <v>2011</v>
      </c>
      <c r="B54" t="s">
        <v>1013</v>
      </c>
      <c r="C54" s="3" t="s">
        <v>2274</v>
      </c>
      <c r="D54" s="3" t="str">
        <f t="shared" si="0"/>
        <v>Horizon Utilities CorporationLarge UseVC_Rate_Rider_3</v>
      </c>
      <c r="E54" t="s">
        <v>4244</v>
      </c>
      <c r="F54" t="s">
        <v>4302</v>
      </c>
      <c r="G54" s="3" t="s">
        <v>5478</v>
      </c>
      <c r="H54" s="1">
        <v>-9.6699999999999994E-2</v>
      </c>
      <c r="I54" t="s">
        <v>5271</v>
      </c>
      <c r="J54" s="1"/>
      <c r="L54" s="3"/>
      <c r="M54" s="3"/>
      <c r="N54" s="3"/>
      <c r="Q54" s="3"/>
    </row>
    <row r="55" spans="1:17" x14ac:dyDescent="0.2">
      <c r="A55">
        <v>2011</v>
      </c>
      <c r="B55" t="s">
        <v>1013</v>
      </c>
      <c r="C55" s="3" t="s">
        <v>2274</v>
      </c>
      <c r="D55" s="3" t="str">
        <f t="shared" si="0"/>
        <v>Horizon Utilities CorporationLarge UseVC_LV_Rate</v>
      </c>
      <c r="E55" t="s">
        <v>4245</v>
      </c>
      <c r="F55" t="s">
        <v>2463</v>
      </c>
      <c r="G55" s="3" t="s">
        <v>5478</v>
      </c>
      <c r="H55" s="1">
        <v>2.4920000000000001E-2</v>
      </c>
      <c r="I55" t="s">
        <v>5267</v>
      </c>
      <c r="J55" s="1"/>
      <c r="L55" s="3"/>
      <c r="M55" s="3"/>
      <c r="N55" s="3"/>
      <c r="Q55" s="3"/>
    </row>
    <row r="56" spans="1:17" x14ac:dyDescent="0.2">
      <c r="A56">
        <v>2011</v>
      </c>
      <c r="B56" t="s">
        <v>1013</v>
      </c>
      <c r="C56" s="3" t="s">
        <v>2274</v>
      </c>
      <c r="D56" s="3" t="str">
        <f t="shared" si="0"/>
        <v>Horizon Utilities CorporationLarge UseRTSR_Network</v>
      </c>
      <c r="E56" t="s">
        <v>4246</v>
      </c>
      <c r="F56" t="s">
        <v>1538</v>
      </c>
      <c r="G56" s="3" t="s">
        <v>5478</v>
      </c>
      <c r="H56" s="1">
        <v>2.8151000000000002</v>
      </c>
      <c r="I56" t="s">
        <v>5272</v>
      </c>
      <c r="J56" s="1"/>
      <c r="L56" s="3"/>
      <c r="M56" s="3"/>
      <c r="N56" s="3"/>
      <c r="Q56" s="3"/>
    </row>
    <row r="57" spans="1:17" x14ac:dyDescent="0.2">
      <c r="A57">
        <v>2011</v>
      </c>
      <c r="B57" t="s">
        <v>1013</v>
      </c>
      <c r="C57" s="3" t="s">
        <v>2274</v>
      </c>
      <c r="D57" s="3" t="str">
        <f t="shared" si="0"/>
        <v>Horizon Utilities CorporationLarge UseRTSR_Connection</v>
      </c>
      <c r="E57" t="s">
        <v>4247</v>
      </c>
      <c r="F57" t="s">
        <v>1539</v>
      </c>
      <c r="G57" s="3" t="s">
        <v>5478</v>
      </c>
      <c r="H57" s="1">
        <v>2.3654000000000002</v>
      </c>
      <c r="I57" t="s">
        <v>5273</v>
      </c>
      <c r="J57" s="1"/>
      <c r="L57" s="3"/>
      <c r="M57" s="3"/>
      <c r="N57" s="3"/>
      <c r="Q57" s="3"/>
    </row>
    <row r="58" spans="1:17" x14ac:dyDescent="0.2">
      <c r="A58">
        <v>2011</v>
      </c>
      <c r="B58" t="s">
        <v>1013</v>
      </c>
      <c r="C58" s="3" t="s">
        <v>5279</v>
      </c>
      <c r="D58" s="3" t="str">
        <f t="shared" si="0"/>
        <v>Horizon Utilities CorporationUnmetered Scattered LoadMSC</v>
      </c>
      <c r="E58" t="s">
        <v>4248</v>
      </c>
      <c r="F58" t="s">
        <v>1541</v>
      </c>
      <c r="G58" s="3" t="s">
        <v>5256</v>
      </c>
      <c r="H58" s="1">
        <v>9.11</v>
      </c>
      <c r="I58" t="s">
        <v>5264</v>
      </c>
      <c r="J58" s="1"/>
      <c r="L58" s="3"/>
      <c r="M58" s="3"/>
      <c r="N58" s="3"/>
      <c r="Q58" s="3"/>
    </row>
    <row r="59" spans="1:17" x14ac:dyDescent="0.2">
      <c r="A59">
        <v>2011</v>
      </c>
      <c r="B59" t="s">
        <v>1013</v>
      </c>
      <c r="C59" s="3" t="s">
        <v>5279</v>
      </c>
      <c r="D59" s="3" t="str">
        <f t="shared" si="0"/>
        <v>Horizon Utilities CorporationUnmetered Scattered LoadMSC_Rate_Rider_1</v>
      </c>
      <c r="E59" t="s">
        <v>4249</v>
      </c>
      <c r="F59" t="s">
        <v>4304</v>
      </c>
      <c r="G59" s="3" t="s">
        <v>5256</v>
      </c>
      <c r="H59" s="1">
        <v>0.45</v>
      </c>
      <c r="I59" t="s">
        <v>4741</v>
      </c>
      <c r="J59" s="1"/>
      <c r="L59" s="3"/>
      <c r="M59" s="3"/>
      <c r="N59" s="3"/>
      <c r="Q59" s="3"/>
    </row>
    <row r="60" spans="1:17" x14ac:dyDescent="0.2">
      <c r="A60">
        <v>2011</v>
      </c>
      <c r="B60" t="s">
        <v>1013</v>
      </c>
      <c r="C60" s="3" t="s">
        <v>5279</v>
      </c>
      <c r="D60" s="3" t="str">
        <f t="shared" si="0"/>
        <v>Horizon Utilities CorporationUnmetered Scattered LoadMSC_Rate_Rider_2</v>
      </c>
      <c r="E60" t="s">
        <v>4250</v>
      </c>
      <c r="F60" t="s">
        <v>4305</v>
      </c>
      <c r="G60" s="3" t="s">
        <v>5256</v>
      </c>
      <c r="H60" s="1">
        <v>-0.28999999999999998</v>
      </c>
      <c r="I60" t="s">
        <v>3842</v>
      </c>
      <c r="J60" s="1"/>
      <c r="L60" s="3"/>
      <c r="M60" s="3"/>
      <c r="N60" s="3"/>
      <c r="Q60" s="3"/>
    </row>
    <row r="61" spans="1:17" x14ac:dyDescent="0.2">
      <c r="A61">
        <v>2011</v>
      </c>
      <c r="B61" t="s">
        <v>1013</v>
      </c>
      <c r="C61" s="3" t="s">
        <v>5279</v>
      </c>
      <c r="D61" s="3" t="str">
        <f t="shared" si="0"/>
        <v>Horizon Utilities CorporationUnmetered Scattered LoadVC</v>
      </c>
      <c r="E61" t="s">
        <v>4251</v>
      </c>
      <c r="F61" t="s">
        <v>2462</v>
      </c>
      <c r="G61" s="3" t="s">
        <v>5257</v>
      </c>
      <c r="H61" s="1">
        <v>1.41E-2</v>
      </c>
      <c r="I61" t="s">
        <v>5266</v>
      </c>
      <c r="J61" s="1"/>
      <c r="L61" s="3"/>
      <c r="M61" s="3"/>
      <c r="N61" s="3"/>
      <c r="Q61" s="3"/>
    </row>
    <row r="62" spans="1:17" x14ac:dyDescent="0.2">
      <c r="A62">
        <v>2011</v>
      </c>
      <c r="B62" t="s">
        <v>1013</v>
      </c>
      <c r="C62" s="3" t="s">
        <v>5279</v>
      </c>
      <c r="D62" s="3" t="str">
        <f t="shared" si="0"/>
        <v>Horizon Utilities CorporationUnmetered Scattered LoadVC_Rate_Rider_1</v>
      </c>
      <c r="E62" t="s">
        <v>4252</v>
      </c>
      <c r="F62" t="s">
        <v>3347</v>
      </c>
      <c r="G62" s="3" t="s">
        <v>5257</v>
      </c>
      <c r="H62" s="1">
        <v>-4.0000000000000002E-4</v>
      </c>
      <c r="I62" t="s">
        <v>5269</v>
      </c>
      <c r="J62" s="1"/>
      <c r="L62" s="3"/>
      <c r="M62" s="3"/>
      <c r="N62" s="3"/>
      <c r="Q62" s="3"/>
    </row>
    <row r="63" spans="1:17" x14ac:dyDescent="0.2">
      <c r="A63">
        <v>2011</v>
      </c>
      <c r="B63" t="s">
        <v>1013</v>
      </c>
      <c r="C63" s="3" t="s">
        <v>5279</v>
      </c>
      <c r="D63" s="3" t="str">
        <f t="shared" si="0"/>
        <v>Horizon Utilities CorporationUnmetered Scattered LoadVC_GA_Rate_Rider_kWh_1</v>
      </c>
      <c r="E63" t="s">
        <v>4253</v>
      </c>
      <c r="F63" t="s">
        <v>1534</v>
      </c>
      <c r="G63" s="3" t="s">
        <v>5257</v>
      </c>
      <c r="H63" s="1">
        <v>2.0000000000000001E-4</v>
      </c>
      <c r="I63" t="s">
        <v>5268</v>
      </c>
      <c r="J63" s="1"/>
      <c r="L63" s="3"/>
      <c r="M63" s="3"/>
      <c r="N63" s="3"/>
      <c r="Q63" s="3"/>
    </row>
    <row r="64" spans="1:17" x14ac:dyDescent="0.2">
      <c r="A64">
        <v>2011</v>
      </c>
      <c r="B64" t="s">
        <v>1013</v>
      </c>
      <c r="C64" s="3" t="s">
        <v>5279</v>
      </c>
      <c r="D64" s="3" t="str">
        <f t="shared" si="0"/>
        <v>Horizon Utilities CorporationUnmetered Scattered LoadVC_Rate_Rider_2</v>
      </c>
      <c r="E64" t="s">
        <v>4254</v>
      </c>
      <c r="F64" t="s">
        <v>1535</v>
      </c>
      <c r="G64" s="3" t="s">
        <v>5257</v>
      </c>
      <c r="H64" s="1">
        <v>-2.5000000000000001E-3</v>
      </c>
      <c r="I64" t="s">
        <v>5270</v>
      </c>
      <c r="J64" s="1"/>
      <c r="L64" s="3"/>
      <c r="M64" s="3"/>
      <c r="N64" s="3"/>
      <c r="Q64" s="3"/>
    </row>
    <row r="65" spans="1:17" x14ac:dyDescent="0.2">
      <c r="A65">
        <v>2011</v>
      </c>
      <c r="B65" t="s">
        <v>1013</v>
      </c>
      <c r="C65" s="3" t="s">
        <v>5279</v>
      </c>
      <c r="D65" s="3" t="str">
        <f t="shared" si="0"/>
        <v>Horizon Utilities CorporationUnmetered Scattered LoadVC_GA_Rate_Rider_kWh_2</v>
      </c>
      <c r="E65" t="s">
        <v>4255</v>
      </c>
      <c r="F65" t="s">
        <v>3348</v>
      </c>
      <c r="G65" s="3" t="s">
        <v>5257</v>
      </c>
      <c r="H65" s="1">
        <v>1.6000000000000001E-3</v>
      </c>
      <c r="I65" t="s">
        <v>5179</v>
      </c>
      <c r="J65" s="1"/>
      <c r="L65" s="3"/>
      <c r="M65" s="3"/>
      <c r="N65" s="3"/>
      <c r="Q65" s="3"/>
    </row>
    <row r="66" spans="1:17" x14ac:dyDescent="0.2">
      <c r="A66">
        <v>2011</v>
      </c>
      <c r="B66" t="s">
        <v>1013</v>
      </c>
      <c r="C66" s="3" t="s">
        <v>5279</v>
      </c>
      <c r="D66" s="3" t="str">
        <f t="shared" si="0"/>
        <v>Horizon Utilities CorporationUnmetered Scattered LoadVC_Rate_Rider_3</v>
      </c>
      <c r="E66" t="s">
        <v>4256</v>
      </c>
      <c r="F66" t="s">
        <v>4302</v>
      </c>
      <c r="G66" s="3" t="s">
        <v>5257</v>
      </c>
      <c r="H66" s="1">
        <v>-2.9999999999999997E-4</v>
      </c>
      <c r="I66" t="s">
        <v>5271</v>
      </c>
      <c r="J66" s="1"/>
      <c r="L66" s="3"/>
      <c r="M66" s="3"/>
      <c r="N66" s="3"/>
      <c r="Q66" s="3"/>
    </row>
    <row r="67" spans="1:17" x14ac:dyDescent="0.2">
      <c r="A67">
        <v>2011</v>
      </c>
      <c r="B67" t="s">
        <v>1013</v>
      </c>
      <c r="C67" s="3" t="s">
        <v>5279</v>
      </c>
      <c r="D67" s="3" t="str">
        <f t="shared" ref="D67:D130" si="1">IF(C67="Loss Factors", B67&amp;I67, B67&amp;C67&amp;I67)</f>
        <v>Horizon Utilities CorporationUnmetered Scattered LoadVC_LV_Rate</v>
      </c>
      <c r="E67" t="s">
        <v>4257</v>
      </c>
      <c r="F67" t="s">
        <v>2463</v>
      </c>
      <c r="G67" s="3" t="s">
        <v>5257</v>
      </c>
      <c r="H67" s="1">
        <v>6.0000000000000002E-5</v>
      </c>
      <c r="I67" t="s">
        <v>5267</v>
      </c>
      <c r="J67" s="1"/>
      <c r="L67" s="3"/>
      <c r="M67" s="3"/>
      <c r="N67" s="3"/>
      <c r="Q67" s="3"/>
    </row>
    <row r="68" spans="1:17" x14ac:dyDescent="0.2">
      <c r="A68">
        <v>2011</v>
      </c>
      <c r="B68" t="s">
        <v>1013</v>
      </c>
      <c r="C68" s="3" t="s">
        <v>5279</v>
      </c>
      <c r="D68" s="3" t="str">
        <f t="shared" si="1"/>
        <v>Horizon Utilities CorporationUnmetered Scattered LoadRTSR_Network</v>
      </c>
      <c r="E68" t="s">
        <v>4258</v>
      </c>
      <c r="F68" t="s">
        <v>1538</v>
      </c>
      <c r="G68" s="3" t="s">
        <v>5257</v>
      </c>
      <c r="H68" s="1">
        <v>6.3E-3</v>
      </c>
      <c r="I68" t="s">
        <v>5272</v>
      </c>
      <c r="J68" s="1"/>
      <c r="L68" s="3"/>
      <c r="M68" s="3"/>
      <c r="N68" s="3"/>
      <c r="Q68" s="3"/>
    </row>
    <row r="69" spans="1:17" x14ac:dyDescent="0.2">
      <c r="A69">
        <v>2011</v>
      </c>
      <c r="B69" t="s">
        <v>1013</v>
      </c>
      <c r="C69" s="3" t="s">
        <v>5279</v>
      </c>
      <c r="D69" s="3" t="str">
        <f t="shared" si="1"/>
        <v>Horizon Utilities CorporationUnmetered Scattered LoadRTSR_Connection</v>
      </c>
      <c r="E69" t="s">
        <v>4259</v>
      </c>
      <c r="F69" t="s">
        <v>1539</v>
      </c>
      <c r="G69" s="3" t="s">
        <v>5257</v>
      </c>
      <c r="H69" s="1">
        <v>5.3E-3</v>
      </c>
      <c r="I69" t="s">
        <v>5273</v>
      </c>
      <c r="J69" s="1"/>
      <c r="L69" s="3"/>
      <c r="M69" s="3"/>
      <c r="N69" s="3"/>
      <c r="Q69" s="3"/>
    </row>
    <row r="70" spans="1:17" x14ac:dyDescent="0.2">
      <c r="A70">
        <v>2011</v>
      </c>
      <c r="B70" t="s">
        <v>1013</v>
      </c>
      <c r="C70" s="3" t="s">
        <v>2275</v>
      </c>
      <c r="D70" s="3" t="str">
        <f t="shared" si="1"/>
        <v>Horizon Utilities CorporationStandby PowerVC</v>
      </c>
      <c r="E70" t="s">
        <v>4260</v>
      </c>
      <c r="F70" t="s">
        <v>4306</v>
      </c>
      <c r="G70" s="3" t="s">
        <v>5478</v>
      </c>
      <c r="H70" s="1">
        <v>2.4807999999999999</v>
      </c>
      <c r="I70" t="s">
        <v>5266</v>
      </c>
      <c r="J70" s="1"/>
      <c r="L70" s="3"/>
      <c r="M70" s="3"/>
      <c r="N70" s="3"/>
      <c r="Q70" s="3"/>
    </row>
    <row r="71" spans="1:17" x14ac:dyDescent="0.2">
      <c r="A71">
        <v>2011</v>
      </c>
      <c r="B71" t="s">
        <v>1013</v>
      </c>
      <c r="C71" s="3" t="s">
        <v>2275</v>
      </c>
      <c r="D71" s="3" t="str">
        <f t="shared" si="1"/>
        <v>Horizon Utilities CorporationStandby PowerVC_Rate_Rider_1</v>
      </c>
      <c r="E71" t="s">
        <v>4261</v>
      </c>
      <c r="F71" t="s">
        <v>3347</v>
      </c>
      <c r="G71" s="3" t="s">
        <v>5478</v>
      </c>
      <c r="H71" s="1">
        <v>0.25819999999999999</v>
      </c>
      <c r="I71" t="s">
        <v>5269</v>
      </c>
      <c r="J71" s="1"/>
      <c r="L71" s="3"/>
      <c r="M71" s="3"/>
      <c r="N71" s="3"/>
      <c r="Q71" s="3"/>
    </row>
    <row r="72" spans="1:17" x14ac:dyDescent="0.2">
      <c r="A72">
        <v>2011</v>
      </c>
      <c r="B72" t="s">
        <v>1013</v>
      </c>
      <c r="C72" s="3" t="s">
        <v>2275</v>
      </c>
      <c r="D72" s="3" t="str">
        <f t="shared" si="1"/>
        <v>Horizon Utilities CorporationStandby PowerVC_Rate_Rider_2</v>
      </c>
      <c r="E72" t="s">
        <v>4262</v>
      </c>
      <c r="F72" t="s">
        <v>1535</v>
      </c>
      <c r="G72" s="3" t="s">
        <v>5478</v>
      </c>
      <c r="H72" s="1">
        <v>-2.0000000000000001E-4</v>
      </c>
      <c r="I72" t="s">
        <v>5270</v>
      </c>
      <c r="J72" s="1"/>
      <c r="L72" s="3"/>
      <c r="M72" s="3"/>
      <c r="N72" s="3"/>
      <c r="Q72" s="3"/>
    </row>
    <row r="73" spans="1:17" x14ac:dyDescent="0.2">
      <c r="A73">
        <v>2011</v>
      </c>
      <c r="B73" t="s">
        <v>1013</v>
      </c>
      <c r="C73" s="3" t="s">
        <v>2275</v>
      </c>
      <c r="D73" s="3" t="str">
        <f t="shared" si="1"/>
        <v>Horizon Utilities CorporationStandby PowerVC_Rate_Rider_3</v>
      </c>
      <c r="E73" t="s">
        <v>4263</v>
      </c>
      <c r="F73" t="s">
        <v>4302</v>
      </c>
      <c r="G73" s="3" t="s">
        <v>5478</v>
      </c>
      <c r="H73" s="1">
        <v>-1.2999999999999999E-3</v>
      </c>
      <c r="I73" t="s">
        <v>5271</v>
      </c>
      <c r="J73" s="1"/>
      <c r="L73" s="3"/>
      <c r="M73" s="3"/>
      <c r="N73" s="3"/>
      <c r="Q73" s="3"/>
    </row>
    <row r="74" spans="1:17" x14ac:dyDescent="0.2">
      <c r="A74">
        <v>2011</v>
      </c>
      <c r="B74" t="s">
        <v>1013</v>
      </c>
      <c r="C74" s="3" t="s">
        <v>5280</v>
      </c>
      <c r="D74" s="3" t="str">
        <f t="shared" si="1"/>
        <v>Horizon Utilities CorporationSentinel LightingMSC</v>
      </c>
      <c r="E74" t="s">
        <v>4264</v>
      </c>
      <c r="F74" t="s">
        <v>1541</v>
      </c>
      <c r="G74" s="3" t="s">
        <v>5256</v>
      </c>
      <c r="H74" s="1">
        <v>4.42</v>
      </c>
      <c r="I74" t="s">
        <v>5264</v>
      </c>
      <c r="J74" s="1"/>
      <c r="L74" s="3"/>
      <c r="M74" s="3"/>
      <c r="N74" s="3"/>
      <c r="Q74" s="3"/>
    </row>
    <row r="75" spans="1:17" x14ac:dyDescent="0.2">
      <c r="A75">
        <v>2011</v>
      </c>
      <c r="B75" t="s">
        <v>1013</v>
      </c>
      <c r="C75" s="3" t="s">
        <v>5280</v>
      </c>
      <c r="D75" s="3" t="str">
        <f t="shared" si="1"/>
        <v>Horizon Utilities CorporationSentinel LightingMSC_Rate_Rider_1</v>
      </c>
      <c r="E75" t="s">
        <v>3322</v>
      </c>
      <c r="F75" t="s">
        <v>4304</v>
      </c>
      <c r="G75" s="3" t="s">
        <v>5256</v>
      </c>
      <c r="H75" s="1">
        <v>0.06</v>
      </c>
      <c r="I75" t="s">
        <v>4741</v>
      </c>
      <c r="J75" s="1"/>
      <c r="L75" s="3"/>
      <c r="M75" s="3"/>
      <c r="N75" s="3"/>
      <c r="Q75" s="3"/>
    </row>
    <row r="76" spans="1:17" x14ac:dyDescent="0.2">
      <c r="A76">
        <v>2011</v>
      </c>
      <c r="B76" t="s">
        <v>1013</v>
      </c>
      <c r="C76" s="3" t="s">
        <v>5280</v>
      </c>
      <c r="D76" s="3" t="str">
        <f t="shared" si="1"/>
        <v>Horizon Utilities CorporationSentinel LightingMSC_Rate_Rider_2</v>
      </c>
      <c r="E76" t="s">
        <v>3323</v>
      </c>
      <c r="F76" t="s">
        <v>4305</v>
      </c>
      <c r="G76" s="3" t="s">
        <v>5256</v>
      </c>
      <c r="H76" s="1">
        <v>0.92</v>
      </c>
      <c r="I76" t="s">
        <v>3842</v>
      </c>
      <c r="J76" s="1"/>
      <c r="L76" s="3"/>
      <c r="M76" s="3"/>
      <c r="N76" s="3"/>
      <c r="Q76" s="3"/>
    </row>
    <row r="77" spans="1:17" x14ac:dyDescent="0.2">
      <c r="A77">
        <v>2011</v>
      </c>
      <c r="B77" t="s">
        <v>1013</v>
      </c>
      <c r="C77" s="3" t="s">
        <v>5280</v>
      </c>
      <c r="D77" s="3" t="str">
        <f t="shared" si="1"/>
        <v>Horizon Utilities CorporationSentinel LightingVC</v>
      </c>
      <c r="E77" t="s">
        <v>3324</v>
      </c>
      <c r="F77" t="s">
        <v>2462</v>
      </c>
      <c r="G77" s="3" t="s">
        <v>5478</v>
      </c>
      <c r="H77" s="1">
        <v>12.139900000000001</v>
      </c>
      <c r="I77" t="s">
        <v>5266</v>
      </c>
      <c r="J77" s="1"/>
      <c r="L77" s="3"/>
      <c r="M77" s="3"/>
      <c r="N77" s="3"/>
      <c r="Q77" s="3"/>
    </row>
    <row r="78" spans="1:17" x14ac:dyDescent="0.2">
      <c r="A78">
        <v>2011</v>
      </c>
      <c r="B78" t="s">
        <v>1013</v>
      </c>
      <c r="C78" s="3" t="s">
        <v>5280</v>
      </c>
      <c r="D78" s="3" t="str">
        <f t="shared" si="1"/>
        <v>Horizon Utilities CorporationSentinel LightingVC_Rate_Rider_1</v>
      </c>
      <c r="E78" t="s">
        <v>3325</v>
      </c>
      <c r="F78" t="s">
        <v>3347</v>
      </c>
      <c r="G78" s="3" t="s">
        <v>5478</v>
      </c>
      <c r="H78" s="1">
        <v>2.5261</v>
      </c>
      <c r="I78" t="s">
        <v>5269</v>
      </c>
      <c r="J78" s="1"/>
      <c r="L78" s="3"/>
      <c r="M78" s="3"/>
      <c r="N78" s="3"/>
      <c r="Q78" s="3"/>
    </row>
    <row r="79" spans="1:17" x14ac:dyDescent="0.2">
      <c r="A79">
        <v>2011</v>
      </c>
      <c r="B79" t="s">
        <v>1013</v>
      </c>
      <c r="C79" s="3" t="s">
        <v>5280</v>
      </c>
      <c r="D79" s="3" t="str">
        <f t="shared" si="1"/>
        <v>Horizon Utilities CorporationSentinel LightingVC_GA_Rate_Rider_kW_1</v>
      </c>
      <c r="E79" t="s">
        <v>3326</v>
      </c>
      <c r="F79" t="s">
        <v>1534</v>
      </c>
      <c r="G79" s="3" t="s">
        <v>5478</v>
      </c>
      <c r="H79" s="1">
        <v>7.2400000000000006E-2</v>
      </c>
      <c r="I79" t="s">
        <v>5274</v>
      </c>
      <c r="J79" s="1"/>
      <c r="L79" s="3"/>
      <c r="M79" s="3"/>
      <c r="N79" s="3"/>
      <c r="Q79" s="3"/>
    </row>
    <row r="80" spans="1:17" x14ac:dyDescent="0.2">
      <c r="A80">
        <v>2011</v>
      </c>
      <c r="B80" t="s">
        <v>1013</v>
      </c>
      <c r="C80" s="3" t="s">
        <v>5280</v>
      </c>
      <c r="D80" s="3" t="str">
        <f t="shared" si="1"/>
        <v>Horizon Utilities CorporationSentinel LightingVC_Rate_Rider_2</v>
      </c>
      <c r="E80" t="s">
        <v>3327</v>
      </c>
      <c r="F80" t="s">
        <v>1535</v>
      </c>
      <c r="G80" s="3" t="s">
        <v>5478</v>
      </c>
      <c r="H80" s="1">
        <v>-1.2646999999999999</v>
      </c>
      <c r="I80" t="s">
        <v>5270</v>
      </c>
      <c r="J80" s="1"/>
      <c r="L80" s="3"/>
      <c r="M80" s="3"/>
      <c r="N80" s="3"/>
      <c r="Q80" s="3"/>
    </row>
    <row r="81" spans="1:17" x14ac:dyDescent="0.2">
      <c r="A81">
        <v>2011</v>
      </c>
      <c r="B81" t="s">
        <v>1013</v>
      </c>
      <c r="C81" s="3" t="s">
        <v>5280</v>
      </c>
      <c r="D81" s="3" t="str">
        <f t="shared" si="1"/>
        <v>Horizon Utilities CorporationSentinel LightingVC_GA_Rate_Rider_kW_2</v>
      </c>
      <c r="E81" t="s">
        <v>3328</v>
      </c>
      <c r="F81" t="s">
        <v>3348</v>
      </c>
      <c r="G81" s="3" t="s">
        <v>5478</v>
      </c>
      <c r="H81" s="1">
        <v>0.59589999999999999</v>
      </c>
      <c r="I81" t="s">
        <v>5180</v>
      </c>
      <c r="J81" s="1"/>
      <c r="L81" s="3"/>
      <c r="M81" s="3"/>
      <c r="N81" s="3"/>
      <c r="Q81" s="3"/>
    </row>
    <row r="82" spans="1:17" x14ac:dyDescent="0.2">
      <c r="A82">
        <v>2011</v>
      </c>
      <c r="B82" t="s">
        <v>1013</v>
      </c>
      <c r="C82" s="3" t="s">
        <v>5280</v>
      </c>
      <c r="D82" s="3" t="str">
        <f t="shared" si="1"/>
        <v>Horizon Utilities CorporationSentinel LightingVC_Rate_Rider_3</v>
      </c>
      <c r="E82" t="s">
        <v>3329</v>
      </c>
      <c r="F82" t="s">
        <v>4302</v>
      </c>
      <c r="G82" s="3" t="s">
        <v>5478</v>
      </c>
      <c r="H82" s="1">
        <v>1.5800000000000002E-2</v>
      </c>
      <c r="I82" t="s">
        <v>5271</v>
      </c>
      <c r="J82" s="1"/>
      <c r="L82" s="3"/>
      <c r="M82" s="3"/>
      <c r="N82" s="3"/>
      <c r="Q82" s="3"/>
    </row>
    <row r="83" spans="1:17" x14ac:dyDescent="0.2">
      <c r="A83">
        <v>2011</v>
      </c>
      <c r="B83" t="s">
        <v>1013</v>
      </c>
      <c r="C83" s="3" t="s">
        <v>5280</v>
      </c>
      <c r="D83" s="3" t="str">
        <f t="shared" si="1"/>
        <v>Horizon Utilities CorporationSentinel LightingVC_LV_Rate</v>
      </c>
      <c r="E83" t="s">
        <v>3330</v>
      </c>
      <c r="F83" t="s">
        <v>2463</v>
      </c>
      <c r="G83" s="3" t="s">
        <v>5478</v>
      </c>
      <c r="H83" s="1">
        <v>1.745E-2</v>
      </c>
      <c r="I83" t="s">
        <v>5267</v>
      </c>
      <c r="J83" s="1"/>
      <c r="L83" s="3"/>
      <c r="M83" s="3"/>
      <c r="N83" s="3"/>
      <c r="Q83" s="3"/>
    </row>
    <row r="84" spans="1:17" x14ac:dyDescent="0.2">
      <c r="A84">
        <v>2011</v>
      </c>
      <c r="B84" t="s">
        <v>1013</v>
      </c>
      <c r="C84" s="3" t="s">
        <v>5280</v>
      </c>
      <c r="D84" s="3" t="str">
        <f t="shared" si="1"/>
        <v>Horizon Utilities CorporationSentinel LightingRTSR_Network</v>
      </c>
      <c r="E84" t="s">
        <v>3331</v>
      </c>
      <c r="F84" t="s">
        <v>1538</v>
      </c>
      <c r="G84" s="3" t="s">
        <v>5478</v>
      </c>
      <c r="H84" s="1">
        <v>2.0478000000000001</v>
      </c>
      <c r="I84" t="s">
        <v>5272</v>
      </c>
      <c r="J84" s="1"/>
      <c r="L84" s="3"/>
      <c r="M84" s="3"/>
      <c r="N84" s="3"/>
      <c r="Q84" s="3"/>
    </row>
    <row r="85" spans="1:17" x14ac:dyDescent="0.2">
      <c r="A85">
        <v>2011</v>
      </c>
      <c r="B85" t="s">
        <v>1013</v>
      </c>
      <c r="C85" s="3" t="s">
        <v>5280</v>
      </c>
      <c r="D85" s="3" t="str">
        <f t="shared" si="1"/>
        <v>Horizon Utilities CorporationSentinel LightingRTSR_Connection</v>
      </c>
      <c r="E85" t="s">
        <v>3332</v>
      </c>
      <c r="F85" t="s">
        <v>1539</v>
      </c>
      <c r="G85" s="3" t="s">
        <v>5478</v>
      </c>
      <c r="H85" s="1">
        <v>1.6564000000000001</v>
      </c>
      <c r="I85" t="s">
        <v>5273</v>
      </c>
      <c r="J85" s="1"/>
      <c r="L85" s="3"/>
      <c r="M85" s="3"/>
      <c r="N85" s="3"/>
      <c r="Q85" s="3"/>
    </row>
    <row r="86" spans="1:17" x14ac:dyDescent="0.2">
      <c r="A86">
        <v>2011</v>
      </c>
      <c r="B86" t="s">
        <v>1013</v>
      </c>
      <c r="C86" s="3" t="s">
        <v>5281</v>
      </c>
      <c r="D86" s="3" t="str">
        <f t="shared" si="1"/>
        <v>Horizon Utilities CorporationStreet LightingMSC</v>
      </c>
      <c r="E86" t="s">
        <v>3333</v>
      </c>
      <c r="F86" t="s">
        <v>1541</v>
      </c>
      <c r="G86" s="3" t="s">
        <v>5256</v>
      </c>
      <c r="H86" s="1">
        <v>2.31</v>
      </c>
      <c r="I86" t="s">
        <v>5264</v>
      </c>
      <c r="J86" s="1"/>
      <c r="L86" s="3"/>
      <c r="M86" s="3"/>
      <c r="N86" s="3"/>
      <c r="Q86" s="3"/>
    </row>
    <row r="87" spans="1:17" x14ac:dyDescent="0.2">
      <c r="A87">
        <v>2011</v>
      </c>
      <c r="B87" t="s">
        <v>1013</v>
      </c>
      <c r="C87" s="3" t="s">
        <v>5281</v>
      </c>
      <c r="D87" s="3" t="str">
        <f t="shared" si="1"/>
        <v>Horizon Utilities CorporationStreet LightingMSC_Rate_Rider_1</v>
      </c>
      <c r="E87" t="s">
        <v>3334</v>
      </c>
      <c r="F87" t="s">
        <v>4304</v>
      </c>
      <c r="G87" s="3" t="s">
        <v>5256</v>
      </c>
      <c r="H87" s="1">
        <v>0.03</v>
      </c>
      <c r="I87" t="s">
        <v>4741</v>
      </c>
      <c r="J87" s="1"/>
      <c r="L87" s="3"/>
      <c r="M87" s="3"/>
      <c r="N87" s="3"/>
      <c r="Q87" s="3"/>
    </row>
    <row r="88" spans="1:17" x14ac:dyDescent="0.2">
      <c r="A88">
        <v>2011</v>
      </c>
      <c r="B88" t="s">
        <v>1013</v>
      </c>
      <c r="C88" s="3" t="s">
        <v>5281</v>
      </c>
      <c r="D88" s="3" t="str">
        <f t="shared" si="1"/>
        <v>Horizon Utilities CorporationStreet LightingMSC_Rate_Rider_2</v>
      </c>
      <c r="E88" t="s">
        <v>3335</v>
      </c>
      <c r="F88" t="s">
        <v>4307</v>
      </c>
      <c r="G88" s="3" t="s">
        <v>5256</v>
      </c>
      <c r="H88" s="1">
        <v>0.2</v>
      </c>
      <c r="I88" t="s">
        <v>3842</v>
      </c>
      <c r="J88" s="1"/>
      <c r="L88" s="3"/>
      <c r="M88" s="3"/>
      <c r="N88" s="3"/>
      <c r="Q88" s="3"/>
    </row>
    <row r="89" spans="1:17" x14ac:dyDescent="0.2">
      <c r="A89">
        <v>2011</v>
      </c>
      <c r="B89" t="s">
        <v>1013</v>
      </c>
      <c r="C89" s="3" t="s">
        <v>5281</v>
      </c>
      <c r="D89" s="3" t="str">
        <f t="shared" si="1"/>
        <v>Horizon Utilities CorporationStreet LightingVC</v>
      </c>
      <c r="E89" t="s">
        <v>3336</v>
      </c>
      <c r="F89" t="s">
        <v>2462</v>
      </c>
      <c r="G89" s="3" t="s">
        <v>5478</v>
      </c>
      <c r="H89" s="1">
        <v>6.1604000000000001</v>
      </c>
      <c r="I89" t="s">
        <v>5266</v>
      </c>
      <c r="J89" s="1"/>
      <c r="L89" s="3"/>
      <c r="M89" s="3"/>
      <c r="N89" s="3"/>
      <c r="Q89" s="3"/>
    </row>
    <row r="90" spans="1:17" x14ac:dyDescent="0.2">
      <c r="A90">
        <v>2011</v>
      </c>
      <c r="B90" t="s">
        <v>1013</v>
      </c>
      <c r="C90" s="3" t="s">
        <v>5281</v>
      </c>
      <c r="D90" s="3" t="str">
        <f t="shared" si="1"/>
        <v>Horizon Utilities CorporationStreet LightingVC_Rate_Rider_1</v>
      </c>
      <c r="E90" t="s">
        <v>3337</v>
      </c>
      <c r="F90" t="s">
        <v>3347</v>
      </c>
      <c r="G90" s="3" t="s">
        <v>5478</v>
      </c>
      <c r="H90" s="1">
        <v>0.54110000000000003</v>
      </c>
      <c r="I90" t="s">
        <v>5269</v>
      </c>
      <c r="J90" s="1"/>
      <c r="L90" s="3"/>
      <c r="M90" s="3"/>
      <c r="N90" s="3"/>
      <c r="Q90" s="3"/>
    </row>
    <row r="91" spans="1:17" x14ac:dyDescent="0.2">
      <c r="A91">
        <v>2011</v>
      </c>
      <c r="B91" t="s">
        <v>1013</v>
      </c>
      <c r="C91" s="3" t="s">
        <v>5281</v>
      </c>
      <c r="D91" s="3" t="str">
        <f t="shared" si="1"/>
        <v>Horizon Utilities CorporationStreet LightingVC_GA_Rate_Rider_kW_1</v>
      </c>
      <c r="E91" t="s">
        <v>3338</v>
      </c>
      <c r="F91" t="s">
        <v>1534</v>
      </c>
      <c r="G91" s="3" t="s">
        <v>5478</v>
      </c>
      <c r="H91" s="1">
        <v>7.3999999999999996E-2</v>
      </c>
      <c r="I91" t="s">
        <v>5274</v>
      </c>
      <c r="J91" s="1"/>
      <c r="L91" s="3"/>
      <c r="M91" s="3"/>
      <c r="N91" s="3"/>
      <c r="Q91" s="3"/>
    </row>
    <row r="92" spans="1:17" x14ac:dyDescent="0.2">
      <c r="A92">
        <v>2011</v>
      </c>
      <c r="B92" t="s">
        <v>1013</v>
      </c>
      <c r="C92" s="3" t="s">
        <v>5281</v>
      </c>
      <c r="D92" s="3" t="str">
        <f t="shared" si="1"/>
        <v>Horizon Utilities CorporationStreet LightingVC_Rate_Rider_2</v>
      </c>
      <c r="E92" t="s">
        <v>3339</v>
      </c>
      <c r="F92" t="s">
        <v>1535</v>
      </c>
      <c r="G92" s="3" t="s">
        <v>5478</v>
      </c>
      <c r="H92" s="1">
        <v>-0.63780000000000003</v>
      </c>
      <c r="I92" t="s">
        <v>5270</v>
      </c>
      <c r="J92" s="1"/>
      <c r="L92" s="3"/>
      <c r="M92" s="3"/>
      <c r="N92" s="3"/>
      <c r="Q92" s="3"/>
    </row>
    <row r="93" spans="1:17" x14ac:dyDescent="0.2">
      <c r="A93">
        <v>2011</v>
      </c>
      <c r="B93" t="s">
        <v>1013</v>
      </c>
      <c r="C93" s="3" t="s">
        <v>5281</v>
      </c>
      <c r="D93" s="3" t="str">
        <f t="shared" si="1"/>
        <v>Horizon Utilities CorporationStreet LightingVC_GA_Rate_Rider_kW_2</v>
      </c>
      <c r="E93" t="s">
        <v>3340</v>
      </c>
      <c r="F93" t="s">
        <v>3348</v>
      </c>
      <c r="G93" s="3" t="s">
        <v>5478</v>
      </c>
      <c r="H93" s="1">
        <v>0.56210000000000004</v>
      </c>
      <c r="I93" t="s">
        <v>5180</v>
      </c>
      <c r="J93" s="1"/>
      <c r="L93" s="3"/>
      <c r="M93" s="3"/>
      <c r="N93" s="3"/>
      <c r="Q93" s="3"/>
    </row>
    <row r="94" spans="1:17" x14ac:dyDescent="0.2">
      <c r="A94">
        <v>2011</v>
      </c>
      <c r="B94" t="s">
        <v>1013</v>
      </c>
      <c r="C94" s="3" t="s">
        <v>5281</v>
      </c>
      <c r="D94" s="3" t="str">
        <f t="shared" si="1"/>
        <v>Horizon Utilities CorporationStreet LightingVC_Rate_Rider_3</v>
      </c>
      <c r="E94" t="s">
        <v>3341</v>
      </c>
      <c r="F94" t="s">
        <v>4302</v>
      </c>
      <c r="G94" s="3" t="s">
        <v>5478</v>
      </c>
      <c r="H94" s="1">
        <v>-0.1694</v>
      </c>
      <c r="I94" t="s">
        <v>5271</v>
      </c>
      <c r="J94" s="1"/>
      <c r="L94" s="3"/>
      <c r="M94" s="3"/>
      <c r="N94" s="3"/>
      <c r="Q94" s="3"/>
    </row>
    <row r="95" spans="1:17" x14ac:dyDescent="0.2">
      <c r="A95">
        <v>2011</v>
      </c>
      <c r="B95" t="s">
        <v>1013</v>
      </c>
      <c r="C95" s="3" t="s">
        <v>5281</v>
      </c>
      <c r="D95" s="3" t="str">
        <f t="shared" si="1"/>
        <v>Horizon Utilities CorporationStreet LightingVC_LV_Rate</v>
      </c>
      <c r="E95" t="s">
        <v>3342</v>
      </c>
      <c r="F95" t="s">
        <v>2463</v>
      </c>
      <c r="G95" s="3" t="s">
        <v>5478</v>
      </c>
      <c r="H95" s="1">
        <v>1.702E-2</v>
      </c>
      <c r="I95" t="s">
        <v>5267</v>
      </c>
      <c r="J95" s="1"/>
      <c r="L95" s="3"/>
      <c r="M95" s="3"/>
      <c r="N95" s="3"/>
      <c r="Q95" s="3"/>
    </row>
    <row r="96" spans="1:17" x14ac:dyDescent="0.2">
      <c r="A96">
        <v>2011</v>
      </c>
      <c r="B96" t="s">
        <v>1013</v>
      </c>
      <c r="C96" s="3" t="s">
        <v>5281</v>
      </c>
      <c r="D96" s="3" t="str">
        <f t="shared" si="1"/>
        <v>Horizon Utilities CorporationStreet LightingRTSR_Network</v>
      </c>
      <c r="E96" t="s">
        <v>3343</v>
      </c>
      <c r="F96" t="s">
        <v>1538</v>
      </c>
      <c r="G96" s="3" t="s">
        <v>5478</v>
      </c>
      <c r="H96" s="1">
        <v>1.94</v>
      </c>
      <c r="I96" t="s">
        <v>5272</v>
      </c>
      <c r="J96" s="1"/>
      <c r="L96" s="3"/>
      <c r="M96" s="3"/>
      <c r="N96" s="3"/>
      <c r="Q96" s="3"/>
    </row>
    <row r="97" spans="1:17" x14ac:dyDescent="0.2">
      <c r="A97">
        <v>2011</v>
      </c>
      <c r="B97" t="s">
        <v>1013</v>
      </c>
      <c r="C97" s="3" t="s">
        <v>5281</v>
      </c>
      <c r="D97" s="3" t="str">
        <f t="shared" si="1"/>
        <v>Horizon Utilities CorporationStreet LightingRTSR_Connection</v>
      </c>
      <c r="E97" t="s">
        <v>3344</v>
      </c>
      <c r="F97" t="s">
        <v>1539</v>
      </c>
      <c r="G97" s="3" t="s">
        <v>5478</v>
      </c>
      <c r="H97" s="1">
        <v>1.615</v>
      </c>
      <c r="I97" t="s">
        <v>5273</v>
      </c>
      <c r="J97" s="1"/>
      <c r="L97" s="3"/>
      <c r="M97" s="3"/>
      <c r="N97" s="3"/>
      <c r="Q97" s="3"/>
    </row>
    <row r="98" spans="1:17" x14ac:dyDescent="0.2">
      <c r="A98">
        <v>2011</v>
      </c>
      <c r="B98" t="s">
        <v>1014</v>
      </c>
      <c r="C98" s="3" t="s">
        <v>5275</v>
      </c>
      <c r="D98" s="3" t="str">
        <f t="shared" si="1"/>
        <v>Norfolk Power Distribution Inc.TLF_Secondary_LT_5000kW</v>
      </c>
      <c r="E98" t="s">
        <v>3985</v>
      </c>
      <c r="F98" t="s">
        <v>2456</v>
      </c>
      <c r="H98" s="1">
        <v>1.056</v>
      </c>
      <c r="I98" t="s">
        <v>5260</v>
      </c>
      <c r="J98" s="1"/>
      <c r="L98" s="3"/>
      <c r="M98" s="3"/>
      <c r="N98" s="3"/>
      <c r="Q98" s="3"/>
    </row>
    <row r="99" spans="1:17" x14ac:dyDescent="0.2">
      <c r="A99">
        <v>2011</v>
      </c>
      <c r="B99" t="s">
        <v>1014</v>
      </c>
      <c r="C99" s="3" t="s">
        <v>5275</v>
      </c>
      <c r="D99" s="3" t="str">
        <f t="shared" si="1"/>
        <v>Norfolk Power Distribution Inc.TLF_Primary_LT_5000kW</v>
      </c>
      <c r="E99" t="s">
        <v>3986</v>
      </c>
      <c r="F99" t="s">
        <v>2458</v>
      </c>
      <c r="H99" s="1">
        <v>1.0454000000000001</v>
      </c>
      <c r="I99" t="s">
        <v>5262</v>
      </c>
      <c r="J99" s="1"/>
      <c r="L99" s="3"/>
      <c r="M99" s="3"/>
      <c r="N99" s="3"/>
      <c r="Q99" s="3"/>
    </row>
    <row r="100" spans="1:17" x14ac:dyDescent="0.2">
      <c r="A100">
        <v>2011</v>
      </c>
      <c r="B100" t="s">
        <v>1014</v>
      </c>
      <c r="C100" s="3" t="s">
        <v>5276</v>
      </c>
      <c r="D100" s="3" t="str">
        <f t="shared" si="1"/>
        <v>Norfolk Power Distribution Inc.ResidentialMSC</v>
      </c>
      <c r="E100" t="s">
        <v>5482</v>
      </c>
      <c r="F100" t="s">
        <v>2460</v>
      </c>
      <c r="G100" s="3" t="s">
        <v>5256</v>
      </c>
      <c r="H100" s="1">
        <v>20.77</v>
      </c>
      <c r="I100" t="s">
        <v>5264</v>
      </c>
      <c r="J100" s="1"/>
      <c r="L100" s="3"/>
      <c r="M100" s="3"/>
      <c r="N100" s="3"/>
      <c r="Q100" s="3"/>
    </row>
    <row r="101" spans="1:17" x14ac:dyDescent="0.2">
      <c r="A101">
        <v>2011</v>
      </c>
      <c r="B101" t="s">
        <v>1014</v>
      </c>
      <c r="C101" s="3" t="s">
        <v>5276</v>
      </c>
      <c r="D101" s="3" t="str">
        <f t="shared" si="1"/>
        <v>Norfolk Power Distribution Inc.ResidentialSM_Rate_Adder</v>
      </c>
      <c r="E101" t="s">
        <v>5483</v>
      </c>
      <c r="F101" t="s">
        <v>2461</v>
      </c>
      <c r="G101" s="3" t="s">
        <v>5256</v>
      </c>
      <c r="H101" s="1">
        <v>1</v>
      </c>
      <c r="I101" t="s">
        <v>5265</v>
      </c>
      <c r="J101" s="1"/>
      <c r="L101" s="3"/>
      <c r="M101" s="3"/>
      <c r="N101" s="3"/>
      <c r="Q101" s="3"/>
    </row>
    <row r="102" spans="1:17" x14ac:dyDescent="0.2">
      <c r="A102">
        <v>2011</v>
      </c>
      <c r="B102" t="s">
        <v>1014</v>
      </c>
      <c r="C102" s="3" t="s">
        <v>5276</v>
      </c>
      <c r="D102" s="3" t="str">
        <f t="shared" si="1"/>
        <v>Norfolk Power Distribution Inc.ResidentialVC</v>
      </c>
      <c r="E102" t="s">
        <v>5484</v>
      </c>
      <c r="F102" t="s">
        <v>2462</v>
      </c>
      <c r="G102" s="3" t="s">
        <v>5257</v>
      </c>
      <c r="H102" s="1">
        <v>1.9E-2</v>
      </c>
      <c r="I102" t="s">
        <v>5266</v>
      </c>
      <c r="J102" s="1"/>
      <c r="L102" s="3"/>
      <c r="M102" s="3"/>
      <c r="N102" s="3"/>
      <c r="Q102" s="3"/>
    </row>
    <row r="103" spans="1:17" x14ac:dyDescent="0.2">
      <c r="A103">
        <v>2011</v>
      </c>
      <c r="B103" t="s">
        <v>1014</v>
      </c>
      <c r="C103" s="3" t="s">
        <v>5276</v>
      </c>
      <c r="D103" s="3" t="str">
        <f t="shared" si="1"/>
        <v>Norfolk Power Distribution Inc.ResidentialVC_LV_Rate</v>
      </c>
      <c r="E103" t="s">
        <v>5485</v>
      </c>
      <c r="F103" t="s">
        <v>2463</v>
      </c>
      <c r="G103" s="3" t="s">
        <v>5257</v>
      </c>
      <c r="H103" s="1">
        <v>6.9999999999999999E-4</v>
      </c>
      <c r="I103" t="s">
        <v>5267</v>
      </c>
      <c r="J103" s="1"/>
      <c r="L103" s="3"/>
      <c r="M103" s="3"/>
      <c r="N103" s="3"/>
      <c r="Q103" s="3"/>
    </row>
    <row r="104" spans="1:17" x14ac:dyDescent="0.2">
      <c r="A104">
        <v>2011</v>
      </c>
      <c r="B104" t="s">
        <v>1014</v>
      </c>
      <c r="C104" s="3" t="s">
        <v>5276</v>
      </c>
      <c r="D104" s="3" t="str">
        <f t="shared" si="1"/>
        <v>Norfolk Power Distribution Inc.ResidentialVC_GA_Rate_Rider_kWh_1</v>
      </c>
      <c r="E104" t="s">
        <v>5486</v>
      </c>
      <c r="F104" t="s">
        <v>1534</v>
      </c>
      <c r="G104" s="3" t="s">
        <v>5257</v>
      </c>
      <c r="H104" s="1">
        <v>3.3999999999999998E-3</v>
      </c>
      <c r="I104" t="s">
        <v>5268</v>
      </c>
      <c r="J104" s="1"/>
      <c r="L104" s="3"/>
      <c r="M104" s="3"/>
      <c r="N104" s="3"/>
      <c r="Q104" s="3"/>
    </row>
    <row r="105" spans="1:17" x14ac:dyDescent="0.2">
      <c r="A105">
        <v>2011</v>
      </c>
      <c r="B105" t="s">
        <v>1014</v>
      </c>
      <c r="C105" s="3" t="s">
        <v>5276</v>
      </c>
      <c r="D105" s="3" t="str">
        <f t="shared" si="1"/>
        <v>Norfolk Power Distribution Inc.ResidentialVC_Rate_Rider_1</v>
      </c>
      <c r="E105" t="s">
        <v>5487</v>
      </c>
      <c r="F105" t="s">
        <v>1535</v>
      </c>
      <c r="G105" s="3" t="s">
        <v>5257</v>
      </c>
      <c r="H105" s="1">
        <v>-4.4000000000000003E-3</v>
      </c>
      <c r="I105" t="s">
        <v>5269</v>
      </c>
      <c r="J105" s="1"/>
      <c r="L105" s="3"/>
      <c r="M105" s="3"/>
      <c r="N105" s="3"/>
      <c r="Q105" s="3"/>
    </row>
    <row r="106" spans="1:17" x14ac:dyDescent="0.2">
      <c r="A106">
        <v>2011</v>
      </c>
      <c r="B106" t="s">
        <v>1014</v>
      </c>
      <c r="C106" s="3" t="s">
        <v>5276</v>
      </c>
      <c r="D106" s="3" t="str">
        <f t="shared" si="1"/>
        <v>Norfolk Power Distribution Inc.ResidentialVC_Rate_Rider_2</v>
      </c>
      <c r="E106" t="s">
        <v>5488</v>
      </c>
      <c r="F106" t="s">
        <v>1536</v>
      </c>
      <c r="G106" s="3" t="s">
        <v>5257</v>
      </c>
      <c r="H106" s="1">
        <v>2.3E-3</v>
      </c>
      <c r="I106" t="s">
        <v>5270</v>
      </c>
      <c r="J106" s="1"/>
      <c r="L106" s="3"/>
      <c r="M106" s="3"/>
      <c r="N106" s="3"/>
      <c r="Q106" s="3"/>
    </row>
    <row r="107" spans="1:17" x14ac:dyDescent="0.2">
      <c r="A107">
        <v>2011</v>
      </c>
      <c r="B107" t="s">
        <v>1014</v>
      </c>
      <c r="C107" s="3" t="s">
        <v>5276</v>
      </c>
      <c r="D107" s="3" t="str">
        <f t="shared" si="1"/>
        <v>Norfolk Power Distribution Inc.ResidentialVC_Rate_Rider_3</v>
      </c>
      <c r="E107" t="s">
        <v>5489</v>
      </c>
      <c r="F107" t="s">
        <v>1537</v>
      </c>
      <c r="G107" s="3" t="s">
        <v>5257</v>
      </c>
      <c r="H107" s="1">
        <v>-5.9999999999999995E-4</v>
      </c>
      <c r="I107" t="s">
        <v>5271</v>
      </c>
      <c r="J107" s="1"/>
      <c r="L107" s="3"/>
      <c r="M107" s="3"/>
      <c r="N107" s="3"/>
      <c r="Q107" s="3"/>
    </row>
    <row r="108" spans="1:17" x14ac:dyDescent="0.2">
      <c r="A108">
        <v>2011</v>
      </c>
      <c r="B108" t="s">
        <v>1014</v>
      </c>
      <c r="C108" s="3" t="s">
        <v>5276</v>
      </c>
      <c r="D108" s="3" t="str">
        <f t="shared" si="1"/>
        <v>Norfolk Power Distribution Inc.ResidentialRTSR_Network</v>
      </c>
      <c r="E108" t="s">
        <v>5490</v>
      </c>
      <c r="F108" t="s">
        <v>1538</v>
      </c>
      <c r="G108" s="3" t="s">
        <v>5257</v>
      </c>
      <c r="H108" s="1">
        <v>6.6E-3</v>
      </c>
      <c r="I108" t="s">
        <v>5272</v>
      </c>
      <c r="J108" s="1"/>
      <c r="L108" s="3"/>
      <c r="M108" s="3"/>
      <c r="N108" s="3"/>
      <c r="Q108" s="3"/>
    </row>
    <row r="109" spans="1:17" x14ac:dyDescent="0.2">
      <c r="A109">
        <v>2011</v>
      </c>
      <c r="B109" t="s">
        <v>1014</v>
      </c>
      <c r="C109" s="3" t="s">
        <v>5276</v>
      </c>
      <c r="D109" s="3" t="str">
        <f t="shared" si="1"/>
        <v>Norfolk Power Distribution Inc.ResidentialRTSR_Connection</v>
      </c>
      <c r="E109" t="s">
        <v>5491</v>
      </c>
      <c r="F109" t="s">
        <v>1539</v>
      </c>
      <c r="G109" s="3" t="s">
        <v>5257</v>
      </c>
      <c r="H109" s="1">
        <v>4.1000000000000003E-3</v>
      </c>
      <c r="I109" t="s">
        <v>5273</v>
      </c>
      <c r="J109" s="1"/>
      <c r="L109" s="3"/>
      <c r="M109" s="3"/>
      <c r="N109" s="3"/>
      <c r="Q109" s="3"/>
    </row>
    <row r="110" spans="1:17" x14ac:dyDescent="0.2">
      <c r="A110">
        <v>2011</v>
      </c>
      <c r="B110" t="s">
        <v>1014</v>
      </c>
      <c r="C110" s="3" t="s">
        <v>5277</v>
      </c>
      <c r="D110" s="3" t="str">
        <f t="shared" si="1"/>
        <v>Norfolk Power Distribution Inc.General Service Less Than 50 kWMSC</v>
      </c>
      <c r="E110" t="s">
        <v>5492</v>
      </c>
      <c r="F110" t="s">
        <v>2460</v>
      </c>
      <c r="G110" s="3" t="s">
        <v>5256</v>
      </c>
      <c r="H110" s="1">
        <v>49.74</v>
      </c>
      <c r="I110" t="s">
        <v>5264</v>
      </c>
      <c r="J110" s="1"/>
      <c r="L110" s="3"/>
      <c r="M110" s="3"/>
      <c r="N110" s="3"/>
      <c r="Q110" s="3"/>
    </row>
    <row r="111" spans="1:17" x14ac:dyDescent="0.2">
      <c r="A111">
        <v>2011</v>
      </c>
      <c r="B111" t="s">
        <v>1014</v>
      </c>
      <c r="C111" s="3" t="s">
        <v>5277</v>
      </c>
      <c r="D111" s="3" t="str">
        <f t="shared" si="1"/>
        <v>Norfolk Power Distribution Inc.General Service Less Than 50 kWSM_Rate_Adder</v>
      </c>
      <c r="E111" t="s">
        <v>5493</v>
      </c>
      <c r="F111" t="s">
        <v>2461</v>
      </c>
      <c r="G111" s="3" t="s">
        <v>5256</v>
      </c>
      <c r="H111" s="1">
        <v>1</v>
      </c>
      <c r="I111" t="s">
        <v>5265</v>
      </c>
      <c r="J111" s="1"/>
      <c r="L111" s="3"/>
      <c r="M111" s="3"/>
      <c r="N111" s="3"/>
      <c r="Q111" s="3"/>
    </row>
    <row r="112" spans="1:17" x14ac:dyDescent="0.2">
      <c r="A112">
        <v>2011</v>
      </c>
      <c r="B112" t="s">
        <v>1014</v>
      </c>
      <c r="C112" s="3" t="s">
        <v>5277</v>
      </c>
      <c r="D112" s="3" t="str">
        <f t="shared" si="1"/>
        <v>Norfolk Power Distribution Inc.General Service Less Than 50 kWVC</v>
      </c>
      <c r="E112" t="s">
        <v>5494</v>
      </c>
      <c r="F112" t="s">
        <v>2462</v>
      </c>
      <c r="G112" s="3" t="s">
        <v>5257</v>
      </c>
      <c r="H112" s="1">
        <v>1.3899999999999999E-2</v>
      </c>
      <c r="I112" t="s">
        <v>5266</v>
      </c>
      <c r="J112" s="1"/>
      <c r="L112" s="3"/>
      <c r="M112" s="3"/>
      <c r="N112" s="3"/>
      <c r="Q112" s="3"/>
    </row>
    <row r="113" spans="1:17" x14ac:dyDescent="0.2">
      <c r="A113">
        <v>2011</v>
      </c>
      <c r="B113" t="s">
        <v>1014</v>
      </c>
      <c r="C113" s="3" t="s">
        <v>5277</v>
      </c>
      <c r="D113" s="3" t="str">
        <f t="shared" si="1"/>
        <v>Norfolk Power Distribution Inc.General Service Less Than 50 kWVC_LV_Rate</v>
      </c>
      <c r="E113" t="s">
        <v>4877</v>
      </c>
      <c r="F113" t="s">
        <v>2463</v>
      </c>
      <c r="G113" s="3" t="s">
        <v>5257</v>
      </c>
      <c r="H113" s="1">
        <v>5.9999999999999995E-4</v>
      </c>
      <c r="I113" t="s">
        <v>5267</v>
      </c>
      <c r="J113" s="1"/>
      <c r="L113" s="3"/>
      <c r="M113" s="3"/>
      <c r="N113" s="3"/>
      <c r="Q113" s="3"/>
    </row>
    <row r="114" spans="1:17" x14ac:dyDescent="0.2">
      <c r="A114">
        <v>2011</v>
      </c>
      <c r="B114" t="s">
        <v>1014</v>
      </c>
      <c r="C114" s="3" t="s">
        <v>5277</v>
      </c>
      <c r="D114" s="3" t="str">
        <f t="shared" si="1"/>
        <v>Norfolk Power Distribution Inc.General Service Less Than 50 kWVC_GA_Rate_Rider_kWh_1</v>
      </c>
      <c r="E114" t="s">
        <v>5052</v>
      </c>
      <c r="F114" t="s">
        <v>1534</v>
      </c>
      <c r="G114" s="3" t="s">
        <v>5257</v>
      </c>
      <c r="H114" s="1">
        <v>3.3999999999999998E-3</v>
      </c>
      <c r="I114" t="s">
        <v>5268</v>
      </c>
      <c r="J114" s="1"/>
      <c r="L114" s="3"/>
      <c r="M114" s="3"/>
      <c r="N114" s="3"/>
      <c r="Q114" s="3"/>
    </row>
    <row r="115" spans="1:17" x14ac:dyDescent="0.2">
      <c r="A115">
        <v>2011</v>
      </c>
      <c r="B115" t="s">
        <v>1014</v>
      </c>
      <c r="C115" s="3" t="s">
        <v>5277</v>
      </c>
      <c r="D115" s="3" t="str">
        <f t="shared" si="1"/>
        <v>Norfolk Power Distribution Inc.General Service Less Than 50 kWVC_Rate_Rider_1</v>
      </c>
      <c r="E115" t="s">
        <v>5053</v>
      </c>
      <c r="F115" t="s">
        <v>1535</v>
      </c>
      <c r="G115" s="3" t="s">
        <v>5257</v>
      </c>
      <c r="H115" s="1">
        <v>-4.4999999999999997E-3</v>
      </c>
      <c r="I115" t="s">
        <v>5269</v>
      </c>
      <c r="J115" s="1"/>
      <c r="L115" s="3"/>
      <c r="M115" s="3"/>
      <c r="N115" s="3"/>
      <c r="Q115" s="3"/>
    </row>
    <row r="116" spans="1:17" x14ac:dyDescent="0.2">
      <c r="A116">
        <v>2011</v>
      </c>
      <c r="B116" t="s">
        <v>1014</v>
      </c>
      <c r="C116" s="3" t="s">
        <v>5277</v>
      </c>
      <c r="D116" s="3" t="str">
        <f t="shared" si="1"/>
        <v>Norfolk Power Distribution Inc.General Service Less Than 50 kWVC_Rate_Rider_2</v>
      </c>
      <c r="E116" t="s">
        <v>5054</v>
      </c>
      <c r="F116" t="s">
        <v>1536</v>
      </c>
      <c r="G116" s="3" t="s">
        <v>5257</v>
      </c>
      <c r="H116" s="1">
        <v>6.9999999999999999E-4</v>
      </c>
      <c r="I116" t="s">
        <v>5270</v>
      </c>
      <c r="J116" s="1"/>
      <c r="L116" s="3"/>
      <c r="M116" s="3"/>
      <c r="N116" s="3"/>
      <c r="Q116" s="3"/>
    </row>
    <row r="117" spans="1:17" x14ac:dyDescent="0.2">
      <c r="A117">
        <v>2011</v>
      </c>
      <c r="B117" t="s">
        <v>1014</v>
      </c>
      <c r="C117" s="3" t="s">
        <v>5277</v>
      </c>
      <c r="D117" s="3" t="str">
        <f t="shared" si="1"/>
        <v>Norfolk Power Distribution Inc.General Service Less Than 50 kWVC_Rate_Rider_3</v>
      </c>
      <c r="E117" t="s">
        <v>5055</v>
      </c>
      <c r="F117" t="s">
        <v>1537</v>
      </c>
      <c r="G117" s="3" t="s">
        <v>5257</v>
      </c>
      <c r="H117" s="1">
        <v>-4.0000000000000002E-4</v>
      </c>
      <c r="I117" t="s">
        <v>5271</v>
      </c>
      <c r="J117" s="1"/>
      <c r="L117" s="3"/>
      <c r="M117" s="3"/>
      <c r="N117" s="3"/>
      <c r="Q117" s="3"/>
    </row>
    <row r="118" spans="1:17" x14ac:dyDescent="0.2">
      <c r="A118">
        <v>2011</v>
      </c>
      <c r="B118" t="s">
        <v>1014</v>
      </c>
      <c r="C118" s="3" t="s">
        <v>5277</v>
      </c>
      <c r="D118" s="3" t="str">
        <f t="shared" si="1"/>
        <v>Norfolk Power Distribution Inc.General Service Less Than 50 kWRTSR_Network</v>
      </c>
      <c r="E118" t="s">
        <v>5056</v>
      </c>
      <c r="F118" t="s">
        <v>1538</v>
      </c>
      <c r="G118" s="3" t="s">
        <v>5257</v>
      </c>
      <c r="H118" s="1">
        <v>6.0000000000000001E-3</v>
      </c>
      <c r="I118" t="s">
        <v>5272</v>
      </c>
      <c r="J118" s="1"/>
      <c r="L118" s="3"/>
      <c r="M118" s="3"/>
      <c r="N118" s="3"/>
      <c r="Q118" s="3"/>
    </row>
    <row r="119" spans="1:17" x14ac:dyDescent="0.2">
      <c r="A119">
        <v>2011</v>
      </c>
      <c r="B119" t="s">
        <v>1014</v>
      </c>
      <c r="C119" s="3" t="s">
        <v>5277</v>
      </c>
      <c r="D119" s="3" t="str">
        <f t="shared" si="1"/>
        <v>Norfolk Power Distribution Inc.General Service Less Than 50 kWRTSR_Connection</v>
      </c>
      <c r="E119" t="s">
        <v>5057</v>
      </c>
      <c r="F119" t="s">
        <v>1539</v>
      </c>
      <c r="G119" s="3" t="s">
        <v>5257</v>
      </c>
      <c r="H119" s="1">
        <v>3.5999999999999999E-3</v>
      </c>
      <c r="I119" t="s">
        <v>5273</v>
      </c>
      <c r="J119" s="1"/>
      <c r="L119" s="3"/>
      <c r="M119" s="3"/>
      <c r="N119" s="3"/>
      <c r="Q119" s="3"/>
    </row>
    <row r="120" spans="1:17" x14ac:dyDescent="0.2">
      <c r="A120">
        <v>2011</v>
      </c>
      <c r="B120" t="s">
        <v>1014</v>
      </c>
      <c r="C120" s="3" t="s">
        <v>5278</v>
      </c>
      <c r="D120" s="3" t="str">
        <f t="shared" si="1"/>
        <v>Norfolk Power Distribution Inc.General Service 50 to 4,999 kWMSC</v>
      </c>
      <c r="E120" t="s">
        <v>5058</v>
      </c>
      <c r="F120" t="s">
        <v>2460</v>
      </c>
      <c r="G120" s="3" t="s">
        <v>5256</v>
      </c>
      <c r="H120" s="1">
        <v>244.38</v>
      </c>
      <c r="I120" t="s">
        <v>5264</v>
      </c>
      <c r="J120" s="1"/>
      <c r="L120" s="3"/>
      <c r="M120" s="3"/>
      <c r="N120" s="3"/>
      <c r="Q120" s="3"/>
    </row>
    <row r="121" spans="1:17" x14ac:dyDescent="0.2">
      <c r="A121">
        <v>2011</v>
      </c>
      <c r="B121" t="s">
        <v>1014</v>
      </c>
      <c r="C121" s="3" t="s">
        <v>5278</v>
      </c>
      <c r="D121" s="3" t="str">
        <f t="shared" si="1"/>
        <v>Norfolk Power Distribution Inc.General Service 50 to 4,999 kWSM_Rate_Adder</v>
      </c>
      <c r="E121" t="s">
        <v>5059</v>
      </c>
      <c r="F121" t="s">
        <v>2461</v>
      </c>
      <c r="G121" s="3" t="s">
        <v>5256</v>
      </c>
      <c r="H121" s="1">
        <v>1</v>
      </c>
      <c r="I121" t="s">
        <v>5265</v>
      </c>
      <c r="J121" s="1"/>
      <c r="L121" s="3"/>
      <c r="M121" s="3"/>
      <c r="N121" s="3"/>
      <c r="Q121" s="3"/>
    </row>
    <row r="122" spans="1:17" x14ac:dyDescent="0.2">
      <c r="A122">
        <v>2011</v>
      </c>
      <c r="B122" t="s">
        <v>1014</v>
      </c>
      <c r="C122" s="3" t="s">
        <v>5278</v>
      </c>
      <c r="D122" s="3" t="str">
        <f t="shared" si="1"/>
        <v>Norfolk Power Distribution Inc.General Service 50 to 4,999 kWVC</v>
      </c>
      <c r="E122" t="s">
        <v>5060</v>
      </c>
      <c r="F122" t="s">
        <v>2462</v>
      </c>
      <c r="G122" s="3" t="s">
        <v>5259</v>
      </c>
      <c r="H122" s="1">
        <v>3.6284999999999998</v>
      </c>
      <c r="I122" t="s">
        <v>5266</v>
      </c>
      <c r="J122" s="1"/>
      <c r="L122" s="3"/>
      <c r="M122" s="3"/>
      <c r="N122" s="3"/>
      <c r="Q122" s="3"/>
    </row>
    <row r="123" spans="1:17" x14ac:dyDescent="0.2">
      <c r="A123">
        <v>2011</v>
      </c>
      <c r="B123" t="s">
        <v>1014</v>
      </c>
      <c r="C123" s="3" t="s">
        <v>5278</v>
      </c>
      <c r="D123" s="3" t="str">
        <f t="shared" si="1"/>
        <v>Norfolk Power Distribution Inc.General Service 50 to 4,999 kWVC_LV_Rate</v>
      </c>
      <c r="E123" t="s">
        <v>5061</v>
      </c>
      <c r="F123" t="s">
        <v>2463</v>
      </c>
      <c r="G123" s="3" t="s">
        <v>5259</v>
      </c>
      <c r="H123" s="1">
        <v>0.26219999999999999</v>
      </c>
      <c r="I123" t="s">
        <v>5267</v>
      </c>
      <c r="J123" s="1"/>
      <c r="L123" s="3"/>
      <c r="M123" s="3"/>
      <c r="N123" s="3"/>
      <c r="Q123" s="3"/>
    </row>
    <row r="124" spans="1:17" x14ac:dyDescent="0.2">
      <c r="A124">
        <v>2011</v>
      </c>
      <c r="B124" t="s">
        <v>1014</v>
      </c>
      <c r="C124" s="3" t="s">
        <v>5278</v>
      </c>
      <c r="D124" s="3" t="str">
        <f t="shared" si="1"/>
        <v>Norfolk Power Distribution Inc.General Service 50 to 4,999 kWVC_GA_Rate_Rider_kW_1</v>
      </c>
      <c r="E124" t="s">
        <v>5062</v>
      </c>
      <c r="F124" t="s">
        <v>1534</v>
      </c>
      <c r="G124" s="3" t="s">
        <v>5259</v>
      </c>
      <c r="H124" s="1">
        <v>1.5716000000000001</v>
      </c>
      <c r="I124" t="s">
        <v>5274</v>
      </c>
      <c r="J124" s="1"/>
      <c r="L124" s="3"/>
      <c r="M124" s="3"/>
      <c r="N124" s="3"/>
      <c r="Q124" s="3"/>
    </row>
    <row r="125" spans="1:17" x14ac:dyDescent="0.2">
      <c r="A125">
        <v>2011</v>
      </c>
      <c r="B125" t="s">
        <v>1014</v>
      </c>
      <c r="C125" s="3" t="s">
        <v>5278</v>
      </c>
      <c r="D125" s="3" t="str">
        <f t="shared" si="1"/>
        <v>Norfolk Power Distribution Inc.General Service 50 to 4,999 kWVC_Rate_Rider_1</v>
      </c>
      <c r="E125" t="s">
        <v>5063</v>
      </c>
      <c r="F125" t="s">
        <v>1535</v>
      </c>
      <c r="G125" s="3" t="s">
        <v>5259</v>
      </c>
      <c r="H125" s="1">
        <v>-2.1576</v>
      </c>
      <c r="I125" t="s">
        <v>5269</v>
      </c>
      <c r="J125" s="1"/>
      <c r="L125" s="3"/>
      <c r="M125" s="3"/>
      <c r="N125" s="3"/>
      <c r="Q125" s="3"/>
    </row>
    <row r="126" spans="1:17" x14ac:dyDescent="0.2">
      <c r="A126">
        <v>2011</v>
      </c>
      <c r="B126" t="s">
        <v>1014</v>
      </c>
      <c r="C126" s="3" t="s">
        <v>5278</v>
      </c>
      <c r="D126" s="3" t="str">
        <f t="shared" si="1"/>
        <v>Norfolk Power Distribution Inc.General Service 50 to 4,999 kWVC_Rate_Rider_2</v>
      </c>
      <c r="E126" t="s">
        <v>5064</v>
      </c>
      <c r="F126" t="s">
        <v>1536</v>
      </c>
      <c r="G126" s="3" t="s">
        <v>5259</v>
      </c>
      <c r="H126" s="1">
        <v>0.109</v>
      </c>
      <c r="I126" t="s">
        <v>5270</v>
      </c>
      <c r="J126" s="1"/>
      <c r="L126" s="3"/>
      <c r="M126" s="3"/>
      <c r="N126" s="3"/>
      <c r="Q126" s="3"/>
    </row>
    <row r="127" spans="1:17" x14ac:dyDescent="0.2">
      <c r="A127">
        <v>2011</v>
      </c>
      <c r="B127" t="s">
        <v>1014</v>
      </c>
      <c r="C127" s="3" t="s">
        <v>5278</v>
      </c>
      <c r="D127" s="3" t="str">
        <f t="shared" si="1"/>
        <v>Norfolk Power Distribution Inc.General Service 50 to 4,999 kWVC_Rate_Rider_3</v>
      </c>
      <c r="E127" t="s">
        <v>5065</v>
      </c>
      <c r="F127" t="s">
        <v>1537</v>
      </c>
      <c r="G127" s="3" t="s">
        <v>5259</v>
      </c>
      <c r="H127" s="1">
        <v>-5.8900000000000001E-2</v>
      </c>
      <c r="I127" t="s">
        <v>5271</v>
      </c>
      <c r="J127" s="1"/>
      <c r="L127" s="3"/>
      <c r="M127" s="3"/>
      <c r="N127" s="3"/>
      <c r="Q127" s="3"/>
    </row>
    <row r="128" spans="1:17" x14ac:dyDescent="0.2">
      <c r="A128">
        <v>2011</v>
      </c>
      <c r="B128" t="s">
        <v>1014</v>
      </c>
      <c r="C128" s="3" t="s">
        <v>5278</v>
      </c>
      <c r="D128" s="3" t="str">
        <f t="shared" si="1"/>
        <v>Norfolk Power Distribution Inc.General Service 50 to 4,999 kWRTSR_Network</v>
      </c>
      <c r="E128" t="s">
        <v>5066</v>
      </c>
      <c r="F128" t="s">
        <v>1538</v>
      </c>
      <c r="G128" s="3" t="s">
        <v>5259</v>
      </c>
      <c r="H128" s="1">
        <v>2.4432</v>
      </c>
      <c r="I128" t="s">
        <v>5272</v>
      </c>
      <c r="J128" s="1"/>
      <c r="L128" s="3"/>
      <c r="M128" s="3"/>
      <c r="N128" s="3"/>
      <c r="Q128" s="3"/>
    </row>
    <row r="129" spans="1:17" x14ac:dyDescent="0.2">
      <c r="A129">
        <v>2011</v>
      </c>
      <c r="B129" t="s">
        <v>1014</v>
      </c>
      <c r="C129" s="3" t="s">
        <v>5278</v>
      </c>
      <c r="D129" s="3" t="str">
        <f t="shared" si="1"/>
        <v>Norfolk Power Distribution Inc.General Service 50 to 4,999 kWRTSR_Connection</v>
      </c>
      <c r="E129" t="s">
        <v>5067</v>
      </c>
      <c r="F129" t="s">
        <v>1539</v>
      </c>
      <c r="G129" s="3" t="s">
        <v>5259</v>
      </c>
      <c r="H129" s="1">
        <v>1.4256</v>
      </c>
      <c r="I129" t="s">
        <v>5273</v>
      </c>
      <c r="J129" s="1"/>
      <c r="L129" s="3"/>
      <c r="M129" s="3"/>
      <c r="N129" s="3"/>
      <c r="Q129" s="3"/>
    </row>
    <row r="130" spans="1:17" x14ac:dyDescent="0.2">
      <c r="A130">
        <v>2011</v>
      </c>
      <c r="B130" t="s">
        <v>1014</v>
      </c>
      <c r="C130" s="3" t="s">
        <v>5279</v>
      </c>
      <c r="D130" s="3" t="str">
        <f t="shared" si="1"/>
        <v>Norfolk Power Distribution Inc.Unmetered Scattered LoadMSC</v>
      </c>
      <c r="E130" t="s">
        <v>5068</v>
      </c>
      <c r="F130" t="s">
        <v>1540</v>
      </c>
      <c r="G130" s="3" t="s">
        <v>5256</v>
      </c>
      <c r="H130" s="1">
        <v>26.55</v>
      </c>
      <c r="I130" t="s">
        <v>5264</v>
      </c>
      <c r="J130" s="1"/>
      <c r="L130" s="3"/>
      <c r="M130" s="3"/>
      <c r="N130" s="3"/>
      <c r="Q130" s="3"/>
    </row>
    <row r="131" spans="1:17" x14ac:dyDescent="0.2">
      <c r="A131">
        <v>2011</v>
      </c>
      <c r="B131" t="s">
        <v>1014</v>
      </c>
      <c r="C131" s="3" t="s">
        <v>5279</v>
      </c>
      <c r="D131" s="3" t="str">
        <f t="shared" ref="D131:D194" si="2">IF(C131="Loss Factors", B131&amp;I131, B131&amp;C131&amp;I131)</f>
        <v>Norfolk Power Distribution Inc.Unmetered Scattered LoadVC</v>
      </c>
      <c r="E131" t="s">
        <v>5069</v>
      </c>
      <c r="F131" t="s">
        <v>2462</v>
      </c>
      <c r="G131" s="3" t="s">
        <v>5257</v>
      </c>
      <c r="H131" s="1">
        <v>1.49E-2</v>
      </c>
      <c r="I131" t="s">
        <v>5266</v>
      </c>
      <c r="J131" s="1"/>
      <c r="L131" s="3"/>
      <c r="M131" s="3"/>
      <c r="N131" s="3"/>
      <c r="Q131" s="3"/>
    </row>
    <row r="132" spans="1:17" x14ac:dyDescent="0.2">
      <c r="A132">
        <v>2011</v>
      </c>
      <c r="B132" t="s">
        <v>1014</v>
      </c>
      <c r="C132" s="3" t="s">
        <v>5279</v>
      </c>
      <c r="D132" s="3" t="str">
        <f t="shared" si="2"/>
        <v>Norfolk Power Distribution Inc.Unmetered Scattered LoadVC_LV_Rate</v>
      </c>
      <c r="E132" t="s">
        <v>5070</v>
      </c>
      <c r="F132" t="s">
        <v>2463</v>
      </c>
      <c r="G132" s="3" t="s">
        <v>5257</v>
      </c>
      <c r="H132" s="1">
        <v>5.9999999999999995E-4</v>
      </c>
      <c r="I132" t="s">
        <v>5267</v>
      </c>
      <c r="J132" s="1"/>
      <c r="L132" s="3"/>
      <c r="M132" s="3"/>
      <c r="N132" s="3"/>
      <c r="Q132" s="3"/>
    </row>
    <row r="133" spans="1:17" x14ac:dyDescent="0.2">
      <c r="A133">
        <v>2011</v>
      </c>
      <c r="B133" t="s">
        <v>1014</v>
      </c>
      <c r="C133" s="3" t="s">
        <v>5279</v>
      </c>
      <c r="D133" s="3" t="str">
        <f t="shared" si="2"/>
        <v>Norfolk Power Distribution Inc.Unmetered Scattered LoadVC_Rate_Rider_1</v>
      </c>
      <c r="E133" t="s">
        <v>5071</v>
      </c>
      <c r="F133" t="s">
        <v>1535</v>
      </c>
      <c r="G133" s="3" t="s">
        <v>5257</v>
      </c>
      <c r="H133" s="1">
        <v>-5.0000000000000001E-3</v>
      </c>
      <c r="I133" t="s">
        <v>5269</v>
      </c>
      <c r="J133" s="1"/>
      <c r="L133" s="3"/>
      <c r="M133" s="3"/>
      <c r="N133" s="3"/>
      <c r="Q133" s="3"/>
    </row>
    <row r="134" spans="1:17" x14ac:dyDescent="0.2">
      <c r="A134">
        <v>2011</v>
      </c>
      <c r="B134" t="s">
        <v>1014</v>
      </c>
      <c r="C134" s="3" t="s">
        <v>5279</v>
      </c>
      <c r="D134" s="3" t="str">
        <f t="shared" si="2"/>
        <v>Norfolk Power Distribution Inc.Unmetered Scattered LoadVC_Rate_Rider_2</v>
      </c>
      <c r="E134" t="s">
        <v>4150</v>
      </c>
      <c r="F134" t="s">
        <v>1537</v>
      </c>
      <c r="G134" s="3" t="s">
        <v>5257</v>
      </c>
      <c r="H134" s="1">
        <v>-6.9999999999999999E-4</v>
      </c>
      <c r="I134" t="s">
        <v>5270</v>
      </c>
      <c r="J134" s="1"/>
      <c r="L134" s="3"/>
      <c r="M134" s="3"/>
      <c r="N134" s="3"/>
      <c r="Q134" s="3"/>
    </row>
    <row r="135" spans="1:17" x14ac:dyDescent="0.2">
      <c r="A135">
        <v>2011</v>
      </c>
      <c r="B135" t="s">
        <v>1014</v>
      </c>
      <c r="C135" s="3" t="s">
        <v>5279</v>
      </c>
      <c r="D135" s="3" t="str">
        <f t="shared" si="2"/>
        <v>Norfolk Power Distribution Inc.Unmetered Scattered LoadRTSR_Network</v>
      </c>
      <c r="E135" t="s">
        <v>4151</v>
      </c>
      <c r="F135" t="s">
        <v>1538</v>
      </c>
      <c r="G135" s="3" t="s">
        <v>5257</v>
      </c>
      <c r="H135" s="1">
        <v>6.0000000000000001E-3</v>
      </c>
      <c r="I135" t="s">
        <v>5272</v>
      </c>
      <c r="J135" s="1"/>
      <c r="L135" s="3"/>
      <c r="M135" s="3"/>
      <c r="N135" s="3"/>
      <c r="Q135" s="3"/>
    </row>
    <row r="136" spans="1:17" x14ac:dyDescent="0.2">
      <c r="A136">
        <v>2011</v>
      </c>
      <c r="B136" t="s">
        <v>1014</v>
      </c>
      <c r="C136" s="3" t="s">
        <v>5279</v>
      </c>
      <c r="D136" s="3" t="str">
        <f t="shared" si="2"/>
        <v>Norfolk Power Distribution Inc.Unmetered Scattered LoadRTSR_Connection</v>
      </c>
      <c r="E136" t="s">
        <v>4152</v>
      </c>
      <c r="F136" t="s">
        <v>1539</v>
      </c>
      <c r="G136" s="3" t="s">
        <v>5257</v>
      </c>
      <c r="H136" s="1">
        <v>3.5999999999999999E-3</v>
      </c>
      <c r="I136" t="s">
        <v>5273</v>
      </c>
      <c r="J136" s="1"/>
      <c r="L136" s="3"/>
      <c r="M136" s="3"/>
      <c r="N136" s="3"/>
      <c r="Q136" s="3"/>
    </row>
    <row r="137" spans="1:17" x14ac:dyDescent="0.2">
      <c r="A137">
        <v>2011</v>
      </c>
      <c r="B137" t="s">
        <v>1014</v>
      </c>
      <c r="C137" s="3" t="s">
        <v>5280</v>
      </c>
      <c r="D137" s="3" t="str">
        <f t="shared" si="2"/>
        <v>Norfolk Power Distribution Inc.Sentinel LightingMSC</v>
      </c>
      <c r="E137" t="s">
        <v>4153</v>
      </c>
      <c r="F137" t="s">
        <v>1541</v>
      </c>
      <c r="G137" s="3" t="s">
        <v>5256</v>
      </c>
      <c r="H137" s="1">
        <v>6.15</v>
      </c>
      <c r="I137" t="s">
        <v>5264</v>
      </c>
      <c r="J137" s="1"/>
      <c r="L137" s="3"/>
      <c r="M137" s="3"/>
      <c r="N137" s="3"/>
      <c r="Q137" s="3"/>
    </row>
    <row r="138" spans="1:17" x14ac:dyDescent="0.2">
      <c r="A138">
        <v>2011</v>
      </c>
      <c r="B138" t="s">
        <v>1014</v>
      </c>
      <c r="C138" s="3" t="s">
        <v>5280</v>
      </c>
      <c r="D138" s="3" t="str">
        <f t="shared" si="2"/>
        <v>Norfolk Power Distribution Inc.Sentinel LightingVC</v>
      </c>
      <c r="E138" t="s">
        <v>5240</v>
      </c>
      <c r="F138" t="s">
        <v>2462</v>
      </c>
      <c r="G138" s="3" t="s">
        <v>5259</v>
      </c>
      <c r="H138" s="1">
        <v>18.291599999999999</v>
      </c>
      <c r="I138" t="s">
        <v>5266</v>
      </c>
      <c r="J138" s="1"/>
      <c r="L138" s="3"/>
      <c r="M138" s="3"/>
      <c r="N138" s="3"/>
      <c r="Q138" s="3"/>
    </row>
    <row r="139" spans="1:17" x14ac:dyDescent="0.2">
      <c r="A139">
        <v>2011</v>
      </c>
      <c r="B139" t="s">
        <v>1014</v>
      </c>
      <c r="C139" s="3" t="s">
        <v>5280</v>
      </c>
      <c r="D139" s="3" t="str">
        <f t="shared" si="2"/>
        <v>Norfolk Power Distribution Inc.Sentinel LightingVC_LV_Rate</v>
      </c>
      <c r="E139" t="s">
        <v>5241</v>
      </c>
      <c r="F139" t="s">
        <v>2463</v>
      </c>
      <c r="G139" s="3" t="s">
        <v>5259</v>
      </c>
      <c r="H139" s="1">
        <v>0.2024</v>
      </c>
      <c r="I139" t="s">
        <v>5267</v>
      </c>
      <c r="J139" s="1"/>
      <c r="L139" s="3"/>
      <c r="M139" s="3"/>
      <c r="N139" s="3"/>
      <c r="Q139" s="3"/>
    </row>
    <row r="140" spans="1:17" x14ac:dyDescent="0.2">
      <c r="A140">
        <v>2011</v>
      </c>
      <c r="B140" t="s">
        <v>1014</v>
      </c>
      <c r="C140" s="3" t="s">
        <v>5280</v>
      </c>
      <c r="D140" s="3" t="str">
        <f t="shared" si="2"/>
        <v>Norfolk Power Distribution Inc.Sentinel LightingVC_GA_Rate_Rider_kW_1</v>
      </c>
      <c r="E140" t="s">
        <v>4965</v>
      </c>
      <c r="F140" t="s">
        <v>1534</v>
      </c>
      <c r="G140" s="3" t="s">
        <v>5259</v>
      </c>
      <c r="H140" s="1">
        <v>1.3796999999999999</v>
      </c>
      <c r="I140" t="s">
        <v>5274</v>
      </c>
      <c r="J140" s="1"/>
      <c r="L140" s="3"/>
      <c r="M140" s="3"/>
      <c r="N140" s="3"/>
      <c r="Q140" s="3"/>
    </row>
    <row r="141" spans="1:17" x14ac:dyDescent="0.2">
      <c r="A141">
        <v>2011</v>
      </c>
      <c r="B141" t="s">
        <v>1014</v>
      </c>
      <c r="C141" s="3" t="s">
        <v>5280</v>
      </c>
      <c r="D141" s="3" t="str">
        <f t="shared" si="2"/>
        <v>Norfolk Power Distribution Inc.Sentinel LightingVC_Rate_Rider_1</v>
      </c>
      <c r="E141" t="s">
        <v>4966</v>
      </c>
      <c r="F141" t="s">
        <v>1535</v>
      </c>
      <c r="G141" s="3" t="s">
        <v>5259</v>
      </c>
      <c r="H141" s="1">
        <v>-1.2485999999999999</v>
      </c>
      <c r="I141" t="s">
        <v>5269</v>
      </c>
      <c r="J141" s="1"/>
      <c r="L141" s="3"/>
      <c r="M141" s="3"/>
      <c r="N141" s="3"/>
      <c r="Q141" s="3"/>
    </row>
    <row r="142" spans="1:17" x14ac:dyDescent="0.2">
      <c r="A142">
        <v>2011</v>
      </c>
      <c r="B142" t="s">
        <v>1014</v>
      </c>
      <c r="C142" s="3" t="s">
        <v>5280</v>
      </c>
      <c r="D142" s="3" t="str">
        <f t="shared" si="2"/>
        <v>Norfolk Power Distribution Inc.Sentinel LightingVC_Rate_Rider_2</v>
      </c>
      <c r="E142" t="s">
        <v>4967</v>
      </c>
      <c r="F142" t="s">
        <v>1537</v>
      </c>
      <c r="G142" s="3" t="s">
        <v>5259</v>
      </c>
      <c r="H142" s="1">
        <v>-1.2663</v>
      </c>
      <c r="I142" t="s">
        <v>5270</v>
      </c>
      <c r="J142" s="1"/>
      <c r="L142" s="3"/>
      <c r="M142" s="3"/>
      <c r="N142" s="3"/>
      <c r="Q142" s="3"/>
    </row>
    <row r="143" spans="1:17" x14ac:dyDescent="0.2">
      <c r="A143">
        <v>2011</v>
      </c>
      <c r="B143" t="s">
        <v>1014</v>
      </c>
      <c r="C143" s="3" t="s">
        <v>5280</v>
      </c>
      <c r="D143" s="3" t="str">
        <f t="shared" si="2"/>
        <v>Norfolk Power Distribution Inc.Sentinel LightingRTSR_Network</v>
      </c>
      <c r="E143" t="s">
        <v>4968</v>
      </c>
      <c r="F143" t="s">
        <v>1538</v>
      </c>
      <c r="G143" s="3" t="s">
        <v>5259</v>
      </c>
      <c r="H143" s="1">
        <v>1.8520000000000001</v>
      </c>
      <c r="I143" t="s">
        <v>5272</v>
      </c>
      <c r="J143" s="1"/>
      <c r="L143" s="3"/>
      <c r="M143" s="3"/>
      <c r="N143" s="3"/>
      <c r="Q143" s="3"/>
    </row>
    <row r="144" spans="1:17" x14ac:dyDescent="0.2">
      <c r="A144">
        <v>2011</v>
      </c>
      <c r="B144" t="s">
        <v>1014</v>
      </c>
      <c r="C144" s="3" t="s">
        <v>5280</v>
      </c>
      <c r="D144" s="3" t="str">
        <f t="shared" si="2"/>
        <v>Norfolk Power Distribution Inc.Sentinel LightingRTSR_Connection</v>
      </c>
      <c r="E144" t="s">
        <v>4969</v>
      </c>
      <c r="F144" t="s">
        <v>1539</v>
      </c>
      <c r="G144" s="3" t="s">
        <v>5259</v>
      </c>
      <c r="H144" s="1">
        <v>1.1251</v>
      </c>
      <c r="I144" t="s">
        <v>5273</v>
      </c>
      <c r="J144" s="1"/>
      <c r="L144" s="3"/>
      <c r="M144" s="3"/>
      <c r="N144" s="3"/>
      <c r="Q144" s="3"/>
    </row>
    <row r="145" spans="1:17" x14ac:dyDescent="0.2">
      <c r="A145">
        <v>2011</v>
      </c>
      <c r="B145" t="s">
        <v>1014</v>
      </c>
      <c r="C145" s="3" t="s">
        <v>5281</v>
      </c>
      <c r="D145" s="3" t="str">
        <f t="shared" si="2"/>
        <v>Norfolk Power Distribution Inc.Street LightingMSC</v>
      </c>
      <c r="E145" t="s">
        <v>4970</v>
      </c>
      <c r="F145" t="s">
        <v>1541</v>
      </c>
      <c r="G145" s="3" t="s">
        <v>5256</v>
      </c>
      <c r="H145" s="1">
        <v>1.85</v>
      </c>
      <c r="I145" t="s">
        <v>5264</v>
      </c>
      <c r="J145" s="1"/>
      <c r="L145" s="3"/>
      <c r="M145" s="3"/>
      <c r="N145" s="3"/>
      <c r="Q145" s="3"/>
    </row>
    <row r="146" spans="1:17" x14ac:dyDescent="0.2">
      <c r="A146">
        <v>2011</v>
      </c>
      <c r="B146" t="s">
        <v>1014</v>
      </c>
      <c r="C146" s="3" t="s">
        <v>5281</v>
      </c>
      <c r="D146" s="3" t="str">
        <f t="shared" si="2"/>
        <v>Norfolk Power Distribution Inc.Street LightingVC</v>
      </c>
      <c r="E146" t="s">
        <v>4971</v>
      </c>
      <c r="F146" t="s">
        <v>2462</v>
      </c>
      <c r="G146" s="3" t="s">
        <v>5259</v>
      </c>
      <c r="H146" s="1">
        <v>6.9907000000000004</v>
      </c>
      <c r="I146" t="s">
        <v>5266</v>
      </c>
      <c r="J146" s="1"/>
      <c r="L146" s="3"/>
      <c r="M146" s="3"/>
      <c r="N146" s="3"/>
      <c r="Q146" s="3"/>
    </row>
    <row r="147" spans="1:17" x14ac:dyDescent="0.2">
      <c r="A147">
        <v>2011</v>
      </c>
      <c r="B147" t="s">
        <v>1014</v>
      </c>
      <c r="C147" s="3" t="s">
        <v>5281</v>
      </c>
      <c r="D147" s="3" t="str">
        <f t="shared" si="2"/>
        <v>Norfolk Power Distribution Inc.Street LightingVC_LV_Rate</v>
      </c>
      <c r="E147" t="s">
        <v>4972</v>
      </c>
      <c r="F147" t="s">
        <v>2463</v>
      </c>
      <c r="G147" s="3" t="s">
        <v>5259</v>
      </c>
      <c r="H147" s="1">
        <v>0.19989999999999999</v>
      </c>
      <c r="I147" t="s">
        <v>5267</v>
      </c>
      <c r="J147" s="1"/>
      <c r="L147" s="3"/>
      <c r="M147" s="3"/>
      <c r="N147" s="3"/>
      <c r="Q147" s="3"/>
    </row>
    <row r="148" spans="1:17" x14ac:dyDescent="0.2">
      <c r="A148">
        <v>2011</v>
      </c>
      <c r="B148" t="s">
        <v>1014</v>
      </c>
      <c r="C148" s="3" t="s">
        <v>5281</v>
      </c>
      <c r="D148" s="3" t="str">
        <f t="shared" si="2"/>
        <v>Norfolk Power Distribution Inc.Street LightingVC_Rate_Rider_1</v>
      </c>
      <c r="E148" t="s">
        <v>4973</v>
      </c>
      <c r="F148" t="s">
        <v>1535</v>
      </c>
      <c r="G148" s="3" t="s">
        <v>5259</v>
      </c>
      <c r="H148" s="1">
        <v>-1.5276000000000001</v>
      </c>
      <c r="I148" t="s">
        <v>5269</v>
      </c>
      <c r="J148" s="1"/>
      <c r="L148" s="3"/>
      <c r="M148" s="3"/>
      <c r="N148" s="3"/>
      <c r="Q148" s="3"/>
    </row>
    <row r="149" spans="1:17" x14ac:dyDescent="0.2">
      <c r="A149">
        <v>2011</v>
      </c>
      <c r="B149" t="s">
        <v>1014</v>
      </c>
      <c r="C149" s="3" t="s">
        <v>5281</v>
      </c>
      <c r="D149" s="3" t="str">
        <f t="shared" si="2"/>
        <v>Norfolk Power Distribution Inc.Street LightingVC_Rate_Rider_2</v>
      </c>
      <c r="E149" t="s">
        <v>5253</v>
      </c>
      <c r="F149" t="s">
        <v>1537</v>
      </c>
      <c r="G149" s="3" t="s">
        <v>5259</v>
      </c>
      <c r="H149" s="1">
        <v>-0.1736</v>
      </c>
      <c r="I149" t="s">
        <v>5270</v>
      </c>
      <c r="J149" s="1"/>
      <c r="L149" s="3"/>
      <c r="M149" s="3"/>
      <c r="N149" s="3"/>
      <c r="Q149" s="3"/>
    </row>
    <row r="150" spans="1:17" x14ac:dyDescent="0.2">
      <c r="A150">
        <v>2011</v>
      </c>
      <c r="B150" t="s">
        <v>1014</v>
      </c>
      <c r="C150" s="3" t="s">
        <v>5281</v>
      </c>
      <c r="D150" s="3" t="str">
        <f t="shared" si="2"/>
        <v>Norfolk Power Distribution Inc.Street LightingRTSR_Network</v>
      </c>
      <c r="E150" t="s">
        <v>5254</v>
      </c>
      <c r="F150" t="s">
        <v>1538</v>
      </c>
      <c r="G150" s="3" t="s">
        <v>5259</v>
      </c>
      <c r="H150" s="1">
        <v>1.8427</v>
      </c>
      <c r="I150" t="s">
        <v>5272</v>
      </c>
      <c r="J150" s="1"/>
      <c r="L150" s="3"/>
      <c r="M150" s="3"/>
      <c r="N150" s="3"/>
      <c r="Q150" s="3"/>
    </row>
    <row r="151" spans="1:17" x14ac:dyDescent="0.2">
      <c r="A151">
        <v>2011</v>
      </c>
      <c r="B151" t="s">
        <v>1014</v>
      </c>
      <c r="C151" s="3" t="s">
        <v>5281</v>
      </c>
      <c r="D151" s="3" t="str">
        <f t="shared" si="2"/>
        <v>Norfolk Power Distribution Inc.Street LightingRTSR_Connection</v>
      </c>
      <c r="E151" t="s">
        <v>5255</v>
      </c>
      <c r="F151" t="s">
        <v>1539</v>
      </c>
      <c r="G151" s="3" t="s">
        <v>5259</v>
      </c>
      <c r="H151" s="1">
        <v>1.1021000000000001</v>
      </c>
      <c r="I151" t="s">
        <v>5273</v>
      </c>
      <c r="J151" s="1"/>
      <c r="L151" s="3"/>
      <c r="M151" s="3"/>
      <c r="N151" s="3"/>
      <c r="Q151" s="3"/>
    </row>
    <row r="152" spans="1:17" x14ac:dyDescent="0.2">
      <c r="A152">
        <v>2011</v>
      </c>
      <c r="B152" t="s">
        <v>1015</v>
      </c>
      <c r="C152" s="3" t="s">
        <v>5275</v>
      </c>
      <c r="D152" s="3" t="str">
        <f t="shared" si="2"/>
        <v>Atikokan Hydro Inc.TLF_Secondary_LT_5000kW</v>
      </c>
      <c r="E152" t="s">
        <v>5282</v>
      </c>
      <c r="F152" t="s">
        <v>2456</v>
      </c>
      <c r="H152" s="1">
        <v>1.0752999999999999</v>
      </c>
      <c r="I152" t="s">
        <v>5260</v>
      </c>
      <c r="J152" s="1"/>
      <c r="L152" s="3"/>
      <c r="Q152" s="3"/>
    </row>
    <row r="153" spans="1:17" x14ac:dyDescent="0.2">
      <c r="A153">
        <v>2011</v>
      </c>
      <c r="B153" t="s">
        <v>1015</v>
      </c>
      <c r="C153" s="3" t="s">
        <v>5275</v>
      </c>
      <c r="D153" s="3" t="str">
        <f t="shared" si="2"/>
        <v>Atikokan Hydro Inc.TLF_Primary_LT_5000kW</v>
      </c>
      <c r="E153" t="s">
        <v>5283</v>
      </c>
      <c r="F153" t="s">
        <v>2458</v>
      </c>
      <c r="H153" s="1">
        <v>1.0645</v>
      </c>
      <c r="I153" t="s">
        <v>5262</v>
      </c>
      <c r="J153" s="2"/>
      <c r="L153" s="3"/>
      <c r="Q153" s="3"/>
    </row>
    <row r="154" spans="1:17" x14ac:dyDescent="0.2">
      <c r="A154">
        <v>2011</v>
      </c>
      <c r="B154" t="s">
        <v>1015</v>
      </c>
      <c r="C154" s="3" t="s">
        <v>5276</v>
      </c>
      <c r="D154" s="3" t="str">
        <f t="shared" si="2"/>
        <v>Atikokan Hydro Inc.ResidentialMSC</v>
      </c>
      <c r="E154" t="s">
        <v>5284</v>
      </c>
      <c r="F154" t="s">
        <v>2460</v>
      </c>
      <c r="G154" s="3" t="s">
        <v>5256</v>
      </c>
      <c r="H154" s="1">
        <v>30.58</v>
      </c>
      <c r="I154" t="s">
        <v>5264</v>
      </c>
      <c r="J154" s="1"/>
      <c r="L154" s="3"/>
      <c r="Q154" s="3"/>
    </row>
    <row r="155" spans="1:17" x14ac:dyDescent="0.2">
      <c r="A155">
        <v>2011</v>
      </c>
      <c r="B155" t="s">
        <v>1015</v>
      </c>
      <c r="C155" s="3" t="s">
        <v>5276</v>
      </c>
      <c r="D155" s="3" t="str">
        <f t="shared" si="2"/>
        <v>Atikokan Hydro Inc.ResidentialSM_Rate_Adder</v>
      </c>
      <c r="E155" t="s">
        <v>5285</v>
      </c>
      <c r="F155" t="s">
        <v>2039</v>
      </c>
      <c r="G155" s="3" t="s">
        <v>5256</v>
      </c>
      <c r="H155" s="1">
        <v>3.5</v>
      </c>
      <c r="I155" t="s">
        <v>5265</v>
      </c>
      <c r="J155" s="1"/>
      <c r="L155" s="3"/>
      <c r="Q155" s="3"/>
    </row>
    <row r="156" spans="1:17" x14ac:dyDescent="0.2">
      <c r="A156">
        <v>2011</v>
      </c>
      <c r="B156" t="s">
        <v>1015</v>
      </c>
      <c r="C156" s="3" t="s">
        <v>5276</v>
      </c>
      <c r="D156" s="3" t="str">
        <f t="shared" si="2"/>
        <v>Atikokan Hydro Inc.ResidentialMSC_Rate_Rider_1</v>
      </c>
      <c r="E156" t="s">
        <v>2008</v>
      </c>
      <c r="F156" t="s">
        <v>1542</v>
      </c>
      <c r="G156" s="3" t="s">
        <v>5256</v>
      </c>
      <c r="H156" s="1">
        <v>0.28999999999999998</v>
      </c>
      <c r="I156" t="s">
        <v>4741</v>
      </c>
      <c r="J156" s="1"/>
      <c r="L156" s="3"/>
      <c r="Q156" s="3"/>
    </row>
    <row r="157" spans="1:17" x14ac:dyDescent="0.2">
      <c r="A157">
        <v>2011</v>
      </c>
      <c r="B157" t="s">
        <v>1015</v>
      </c>
      <c r="C157" s="3" t="s">
        <v>5276</v>
      </c>
      <c r="D157" s="3" t="str">
        <f t="shared" si="2"/>
        <v>Atikokan Hydro Inc.ResidentialVC</v>
      </c>
      <c r="E157" t="s">
        <v>5286</v>
      </c>
      <c r="F157" t="s">
        <v>2462</v>
      </c>
      <c r="G157" s="3" t="s">
        <v>5257</v>
      </c>
      <c r="H157" s="1">
        <v>1.21E-2</v>
      </c>
      <c r="I157" t="s">
        <v>5266</v>
      </c>
      <c r="J157" s="1"/>
      <c r="L157" s="3"/>
      <c r="Q157" s="3"/>
    </row>
    <row r="158" spans="1:17" x14ac:dyDescent="0.2">
      <c r="A158">
        <v>2011</v>
      </c>
      <c r="B158" t="s">
        <v>1015</v>
      </c>
      <c r="C158" s="3" t="s">
        <v>5276</v>
      </c>
      <c r="D158" s="3" t="str">
        <f t="shared" si="2"/>
        <v>Atikokan Hydro Inc.ResidentialVC_GA_Rate_Rider_kWh_1</v>
      </c>
      <c r="E158" t="s">
        <v>5287</v>
      </c>
      <c r="F158" t="s">
        <v>1534</v>
      </c>
      <c r="G158" s="3" t="s">
        <v>5257</v>
      </c>
      <c r="H158" s="1">
        <v>-2.8E-3</v>
      </c>
      <c r="I158" t="s">
        <v>5268</v>
      </c>
      <c r="J158" s="1"/>
      <c r="L158" s="3"/>
      <c r="Q158" s="3"/>
    </row>
    <row r="159" spans="1:17" x14ac:dyDescent="0.2">
      <c r="A159">
        <v>2011</v>
      </c>
      <c r="B159" t="s">
        <v>1015</v>
      </c>
      <c r="C159" s="3" t="s">
        <v>5276</v>
      </c>
      <c r="D159" s="3" t="str">
        <f t="shared" si="2"/>
        <v>Atikokan Hydro Inc.ResidentialVC_Rate_Rider_1</v>
      </c>
      <c r="E159" t="s">
        <v>5288</v>
      </c>
      <c r="F159" t="s">
        <v>1535</v>
      </c>
      <c r="G159" s="3" t="s">
        <v>5257</v>
      </c>
      <c r="H159" s="1">
        <v>-1.8E-3</v>
      </c>
      <c r="I159" t="s">
        <v>5269</v>
      </c>
      <c r="J159" s="1"/>
      <c r="L159" s="3"/>
      <c r="Q159" s="3"/>
    </row>
    <row r="160" spans="1:17" x14ac:dyDescent="0.2">
      <c r="A160">
        <v>2011</v>
      </c>
      <c r="B160" t="s">
        <v>1015</v>
      </c>
      <c r="C160" s="3" t="s">
        <v>5276</v>
      </c>
      <c r="D160" s="3" t="str">
        <f t="shared" si="2"/>
        <v>Atikokan Hydro Inc.ResidentialRTSR_Network</v>
      </c>
      <c r="E160" t="s">
        <v>5289</v>
      </c>
      <c r="F160" t="s">
        <v>1538</v>
      </c>
      <c r="G160" s="3" t="s">
        <v>5257</v>
      </c>
      <c r="H160" s="1">
        <v>6.0000000000000001E-3</v>
      </c>
      <c r="I160" t="s">
        <v>5272</v>
      </c>
      <c r="J160" s="1"/>
      <c r="L160" s="3"/>
      <c r="Q160" s="3"/>
    </row>
    <row r="161" spans="1:17" x14ac:dyDescent="0.2">
      <c r="A161">
        <v>2011</v>
      </c>
      <c r="B161" t="s">
        <v>1015</v>
      </c>
      <c r="C161" s="3" t="s">
        <v>5276</v>
      </c>
      <c r="D161" s="3" t="str">
        <f t="shared" si="2"/>
        <v>Atikokan Hydro Inc.ResidentialRTSR_Connection</v>
      </c>
      <c r="E161" t="s">
        <v>5290</v>
      </c>
      <c r="F161" t="s">
        <v>1539</v>
      </c>
      <c r="G161" s="3" t="s">
        <v>5257</v>
      </c>
      <c r="H161" s="1">
        <v>3.7000000000000002E-3</v>
      </c>
      <c r="I161" t="s">
        <v>5273</v>
      </c>
      <c r="J161" s="1"/>
      <c r="L161" s="3"/>
      <c r="Q161" s="3"/>
    </row>
    <row r="162" spans="1:17" x14ac:dyDescent="0.2">
      <c r="A162">
        <v>2011</v>
      </c>
      <c r="B162" t="s">
        <v>1015</v>
      </c>
      <c r="C162" s="3" t="s">
        <v>5277</v>
      </c>
      <c r="D162" s="3" t="str">
        <f t="shared" si="2"/>
        <v>Atikokan Hydro Inc.General Service Less Than 50 kWMSC</v>
      </c>
      <c r="E162" t="s">
        <v>5291</v>
      </c>
      <c r="F162" t="s">
        <v>2460</v>
      </c>
      <c r="G162" s="3" t="s">
        <v>5256</v>
      </c>
      <c r="H162" s="1">
        <v>70.02</v>
      </c>
      <c r="I162" t="s">
        <v>5264</v>
      </c>
      <c r="J162" s="1"/>
      <c r="L162" s="3"/>
      <c r="Q162" s="3"/>
    </row>
    <row r="163" spans="1:17" x14ac:dyDescent="0.2">
      <c r="A163">
        <v>2011</v>
      </c>
      <c r="B163" t="s">
        <v>1015</v>
      </c>
      <c r="C163" s="3" t="s">
        <v>5277</v>
      </c>
      <c r="D163" s="3" t="str">
        <f t="shared" si="2"/>
        <v>Atikokan Hydro Inc.General Service Less Than 50 kWSM_Rate_Adder</v>
      </c>
      <c r="E163" t="s">
        <v>5292</v>
      </c>
      <c r="F163" t="s">
        <v>2039</v>
      </c>
      <c r="G163" s="3" t="s">
        <v>5256</v>
      </c>
      <c r="H163" s="1">
        <v>3.5</v>
      </c>
      <c r="I163" t="s">
        <v>5265</v>
      </c>
      <c r="J163" s="1"/>
      <c r="L163" s="3"/>
      <c r="Q163" s="3"/>
    </row>
    <row r="164" spans="1:17" x14ac:dyDescent="0.2">
      <c r="A164">
        <v>2011</v>
      </c>
      <c r="B164" t="s">
        <v>1015</v>
      </c>
      <c r="C164" s="3" t="s">
        <v>5277</v>
      </c>
      <c r="D164" s="3" t="str">
        <f t="shared" si="2"/>
        <v>Atikokan Hydro Inc.General Service Less Than 50 kWMSC_Rate_Rider_1</v>
      </c>
      <c r="E164" t="s">
        <v>2009</v>
      </c>
      <c r="F164" t="s">
        <v>1542</v>
      </c>
      <c r="G164" s="3" t="s">
        <v>5256</v>
      </c>
      <c r="H164" s="1">
        <v>0.71</v>
      </c>
      <c r="I164" t="s">
        <v>4741</v>
      </c>
      <c r="J164" s="1"/>
      <c r="L164" s="3"/>
      <c r="Q164" s="3"/>
    </row>
    <row r="165" spans="1:17" x14ac:dyDescent="0.2">
      <c r="A165">
        <v>2011</v>
      </c>
      <c r="B165" t="s">
        <v>1015</v>
      </c>
      <c r="C165" s="3" t="s">
        <v>5277</v>
      </c>
      <c r="D165" s="3" t="str">
        <f t="shared" si="2"/>
        <v>Atikokan Hydro Inc.General Service Less Than 50 kWVC</v>
      </c>
      <c r="E165" t="s">
        <v>5293</v>
      </c>
      <c r="F165" t="s">
        <v>2462</v>
      </c>
      <c r="G165" s="3" t="s">
        <v>5257</v>
      </c>
      <c r="H165" s="1">
        <v>8.8999999999999999E-3</v>
      </c>
      <c r="I165" t="s">
        <v>5266</v>
      </c>
      <c r="J165" s="1"/>
      <c r="L165" s="3"/>
      <c r="Q165" s="3"/>
    </row>
    <row r="166" spans="1:17" x14ac:dyDescent="0.2">
      <c r="A166">
        <v>2011</v>
      </c>
      <c r="B166" t="s">
        <v>1015</v>
      </c>
      <c r="C166" s="3" t="s">
        <v>5277</v>
      </c>
      <c r="D166" s="3" t="str">
        <f t="shared" si="2"/>
        <v>Atikokan Hydro Inc.General Service Less Than 50 kWVC_GA_Rate_Rider_kWh_1</v>
      </c>
      <c r="E166" t="s">
        <v>5294</v>
      </c>
      <c r="F166" t="s">
        <v>1534</v>
      </c>
      <c r="G166" s="3" t="s">
        <v>5257</v>
      </c>
      <c r="H166" s="1">
        <v>-2.8E-3</v>
      </c>
      <c r="I166" t="s">
        <v>5268</v>
      </c>
      <c r="J166" s="1"/>
      <c r="L166" s="3"/>
      <c r="Q166" s="3"/>
    </row>
    <row r="167" spans="1:17" x14ac:dyDescent="0.2">
      <c r="A167">
        <v>2011</v>
      </c>
      <c r="B167" t="s">
        <v>1015</v>
      </c>
      <c r="C167" s="3" t="s">
        <v>5277</v>
      </c>
      <c r="D167" s="3" t="str">
        <f t="shared" si="2"/>
        <v>Atikokan Hydro Inc.General Service Less Than 50 kWVC_Rate_Rider_1</v>
      </c>
      <c r="E167" t="s">
        <v>5295</v>
      </c>
      <c r="F167" t="s">
        <v>1535</v>
      </c>
      <c r="G167" s="3" t="s">
        <v>5257</v>
      </c>
      <c r="H167" s="1">
        <v>-1.8E-3</v>
      </c>
      <c r="I167" t="s">
        <v>5269</v>
      </c>
      <c r="J167" s="1"/>
      <c r="L167" s="3"/>
      <c r="Q167" s="3"/>
    </row>
    <row r="168" spans="1:17" x14ac:dyDescent="0.2">
      <c r="A168">
        <v>2011</v>
      </c>
      <c r="B168" t="s">
        <v>1015</v>
      </c>
      <c r="C168" s="3" t="s">
        <v>5277</v>
      </c>
      <c r="D168" s="3" t="str">
        <f t="shared" si="2"/>
        <v>Atikokan Hydro Inc.General Service Less Than 50 kWRTSR_Network</v>
      </c>
      <c r="E168" t="s">
        <v>5296</v>
      </c>
      <c r="F168" t="s">
        <v>1538</v>
      </c>
      <c r="G168" s="3" t="s">
        <v>5257</v>
      </c>
      <c r="H168" s="1">
        <v>5.4000000000000003E-3</v>
      </c>
      <c r="I168" t="s">
        <v>5272</v>
      </c>
      <c r="J168" s="1"/>
      <c r="L168" s="3"/>
      <c r="Q168" s="3"/>
    </row>
    <row r="169" spans="1:17" x14ac:dyDescent="0.2">
      <c r="A169">
        <v>2011</v>
      </c>
      <c r="B169" t="s">
        <v>1015</v>
      </c>
      <c r="C169" s="3" t="s">
        <v>5277</v>
      </c>
      <c r="D169" s="3" t="str">
        <f t="shared" si="2"/>
        <v>Atikokan Hydro Inc.General Service Less Than 50 kWRTSR_Connection</v>
      </c>
      <c r="E169" t="s">
        <v>5297</v>
      </c>
      <c r="F169" t="s">
        <v>1539</v>
      </c>
      <c r="G169" s="3" t="s">
        <v>5257</v>
      </c>
      <c r="H169" s="1">
        <v>3.2000000000000002E-3</v>
      </c>
      <c r="I169" t="s">
        <v>5273</v>
      </c>
      <c r="J169" s="1"/>
      <c r="L169" s="3"/>
      <c r="Q169" s="3"/>
    </row>
    <row r="170" spans="1:17" x14ac:dyDescent="0.2">
      <c r="A170">
        <v>2011</v>
      </c>
      <c r="B170" t="s">
        <v>1015</v>
      </c>
      <c r="C170" s="3" t="s">
        <v>2271</v>
      </c>
      <c r="D170" s="3" t="str">
        <f t="shared" si="2"/>
        <v>Atikokan Hydro Inc.General Service 50 to 499 kWMSC</v>
      </c>
      <c r="E170" t="s">
        <v>2010</v>
      </c>
      <c r="F170" t="s">
        <v>2460</v>
      </c>
      <c r="G170" s="3" t="s">
        <v>5256</v>
      </c>
      <c r="H170" s="1">
        <v>440.74</v>
      </c>
      <c r="I170" t="s">
        <v>5264</v>
      </c>
      <c r="J170" s="1"/>
      <c r="L170" s="3"/>
      <c r="Q170" s="3"/>
    </row>
    <row r="171" spans="1:17" x14ac:dyDescent="0.2">
      <c r="A171">
        <v>2011</v>
      </c>
      <c r="B171" t="s">
        <v>1015</v>
      </c>
      <c r="C171" s="3" t="s">
        <v>2271</v>
      </c>
      <c r="D171" s="3" t="str">
        <f t="shared" si="2"/>
        <v>Atikokan Hydro Inc.General Service 50 to 499 kWSM_Rate_Adder</v>
      </c>
      <c r="E171" t="s">
        <v>2011</v>
      </c>
      <c r="F171" t="s">
        <v>2039</v>
      </c>
      <c r="G171" s="3" t="s">
        <v>5256</v>
      </c>
      <c r="H171" s="1">
        <v>3.5</v>
      </c>
      <c r="I171" t="s">
        <v>5265</v>
      </c>
      <c r="J171" s="1"/>
      <c r="L171" s="3"/>
      <c r="Q171" s="3"/>
    </row>
    <row r="172" spans="1:17" x14ac:dyDescent="0.2">
      <c r="A172">
        <v>2011</v>
      </c>
      <c r="B172" t="s">
        <v>1015</v>
      </c>
      <c r="C172" s="3" t="s">
        <v>2271</v>
      </c>
      <c r="D172" s="3" t="str">
        <f t="shared" si="2"/>
        <v>Atikokan Hydro Inc.General Service 50 to 499 kWMSC_Rate_Rider_1</v>
      </c>
      <c r="E172" t="s">
        <v>2012</v>
      </c>
      <c r="F172" t="s">
        <v>1542</v>
      </c>
      <c r="G172" s="3" t="s">
        <v>5256</v>
      </c>
      <c r="H172" s="1">
        <v>2.5099999999999998</v>
      </c>
      <c r="I172" t="s">
        <v>4741</v>
      </c>
      <c r="J172" s="1"/>
      <c r="L172" s="3"/>
      <c r="Q172" s="3"/>
    </row>
    <row r="173" spans="1:17" x14ac:dyDescent="0.2">
      <c r="A173">
        <v>2011</v>
      </c>
      <c r="B173" t="s">
        <v>1015</v>
      </c>
      <c r="C173" s="3" t="s">
        <v>2271</v>
      </c>
      <c r="D173" s="3" t="str">
        <f t="shared" si="2"/>
        <v>Atikokan Hydro Inc.General Service 50 to 499 kWVC</v>
      </c>
      <c r="E173" t="s">
        <v>2013</v>
      </c>
      <c r="F173" t="s">
        <v>2462</v>
      </c>
      <c r="G173" s="3" t="s">
        <v>5259</v>
      </c>
      <c r="H173" s="1">
        <v>1.7161</v>
      </c>
      <c r="I173" t="s">
        <v>5266</v>
      </c>
      <c r="J173" s="1"/>
      <c r="L173" s="3"/>
      <c r="Q173" s="3"/>
    </row>
    <row r="174" spans="1:17" x14ac:dyDescent="0.2">
      <c r="A174">
        <v>2011</v>
      </c>
      <c r="B174" t="s">
        <v>1015</v>
      </c>
      <c r="C174" s="3" t="s">
        <v>2271</v>
      </c>
      <c r="D174" s="3" t="str">
        <f t="shared" si="2"/>
        <v>Atikokan Hydro Inc.General Service 50 to 499 kWVC_GA_Rate_Rider_kWh_1</v>
      </c>
      <c r="E174" t="s">
        <v>2014</v>
      </c>
      <c r="F174" t="s">
        <v>1534</v>
      </c>
      <c r="G174" s="3" t="s">
        <v>5259</v>
      </c>
      <c r="H174" s="1">
        <v>-1.0474000000000001</v>
      </c>
      <c r="I174" t="s">
        <v>5268</v>
      </c>
      <c r="J174" s="1"/>
      <c r="L174" s="3"/>
      <c r="Q174" s="3"/>
    </row>
    <row r="175" spans="1:17" x14ac:dyDescent="0.2">
      <c r="A175">
        <v>2011</v>
      </c>
      <c r="B175" t="s">
        <v>1015</v>
      </c>
      <c r="C175" s="3" t="s">
        <v>2271</v>
      </c>
      <c r="D175" s="3" t="str">
        <f t="shared" si="2"/>
        <v>Atikokan Hydro Inc.General Service 50 to 499 kWVC_Rate_Rider_1</v>
      </c>
      <c r="E175" t="s">
        <v>2015</v>
      </c>
      <c r="F175" t="s">
        <v>1535</v>
      </c>
      <c r="G175" s="3" t="s">
        <v>5259</v>
      </c>
      <c r="H175" s="1">
        <v>-0.6885</v>
      </c>
      <c r="I175" t="s">
        <v>5269</v>
      </c>
      <c r="J175" s="1"/>
      <c r="L175" s="3"/>
      <c r="Q175" s="3"/>
    </row>
    <row r="176" spans="1:17" x14ac:dyDescent="0.2">
      <c r="A176">
        <v>2011</v>
      </c>
      <c r="B176" t="s">
        <v>1015</v>
      </c>
      <c r="C176" s="3" t="s">
        <v>2271</v>
      </c>
      <c r="D176" s="3" t="str">
        <f t="shared" si="2"/>
        <v>Atikokan Hydro Inc.General Service 50 to 499 kWRTSR_Network</v>
      </c>
      <c r="E176" t="s">
        <v>2016</v>
      </c>
      <c r="F176" t="s">
        <v>1538</v>
      </c>
      <c r="G176" s="3" t="s">
        <v>5259</v>
      </c>
      <c r="H176" s="1">
        <v>2.1741999999999999</v>
      </c>
      <c r="I176" t="s">
        <v>5272</v>
      </c>
      <c r="J176" s="1"/>
      <c r="L176" s="3"/>
      <c r="Q176" s="3"/>
    </row>
    <row r="177" spans="1:17" x14ac:dyDescent="0.2">
      <c r="A177">
        <v>2011</v>
      </c>
      <c r="B177" t="s">
        <v>1015</v>
      </c>
      <c r="C177" s="3" t="s">
        <v>2271</v>
      </c>
      <c r="D177" s="3" t="str">
        <f t="shared" si="2"/>
        <v>Atikokan Hydro Inc.General Service 50 to 499 kWRTSR_Network_Interval</v>
      </c>
      <c r="E177" t="s">
        <v>2017</v>
      </c>
      <c r="F177" t="s">
        <v>1543</v>
      </c>
      <c r="G177" s="3" t="s">
        <v>5259</v>
      </c>
      <c r="H177" s="1">
        <v>2.3089</v>
      </c>
      <c r="I177" t="s">
        <v>4742</v>
      </c>
      <c r="J177" s="1"/>
      <c r="L177" s="3"/>
      <c r="Q177" s="3"/>
    </row>
    <row r="178" spans="1:17" x14ac:dyDescent="0.2">
      <c r="A178">
        <v>2011</v>
      </c>
      <c r="B178" t="s">
        <v>1015</v>
      </c>
      <c r="C178" s="3" t="s">
        <v>2271</v>
      </c>
      <c r="D178" s="3" t="str">
        <f t="shared" si="2"/>
        <v>Atikokan Hydro Inc.General Service 50 to 499 kWRTSR_Network_Interval_GR1000kW</v>
      </c>
      <c r="E178" t="s">
        <v>1067</v>
      </c>
      <c r="F178" t="s">
        <v>2484</v>
      </c>
      <c r="G178" s="3" t="s">
        <v>5259</v>
      </c>
      <c r="H178" s="1">
        <v>2.3066</v>
      </c>
      <c r="I178" t="s">
        <v>4743</v>
      </c>
      <c r="J178" s="1"/>
      <c r="L178" s="3"/>
      <c r="Q178" s="3"/>
    </row>
    <row r="179" spans="1:17" x14ac:dyDescent="0.2">
      <c r="A179">
        <v>2011</v>
      </c>
      <c r="B179" t="s">
        <v>1015</v>
      </c>
      <c r="C179" s="3" t="s">
        <v>2271</v>
      </c>
      <c r="D179" s="3" t="str">
        <f t="shared" si="2"/>
        <v>Atikokan Hydro Inc.General Service 50 to 499 kWRTSR_Connection</v>
      </c>
      <c r="E179" t="s">
        <v>1068</v>
      </c>
      <c r="F179" t="s">
        <v>1539</v>
      </c>
      <c r="G179" s="3" t="s">
        <v>5259</v>
      </c>
      <c r="H179" s="1">
        <v>1.2723</v>
      </c>
      <c r="I179" t="s">
        <v>5273</v>
      </c>
      <c r="J179" s="1"/>
      <c r="L179" s="3"/>
      <c r="Q179" s="3"/>
    </row>
    <row r="180" spans="1:17" x14ac:dyDescent="0.2">
      <c r="A180">
        <v>2011</v>
      </c>
      <c r="B180" t="s">
        <v>1015</v>
      </c>
      <c r="C180" s="3" t="s">
        <v>2271</v>
      </c>
      <c r="D180" s="3" t="str">
        <f t="shared" si="2"/>
        <v>Atikokan Hydro Inc.General Service 50 to 499 kWRTSR_Connection_Interval</v>
      </c>
      <c r="E180" t="s">
        <v>1069</v>
      </c>
      <c r="F180" t="s">
        <v>2485</v>
      </c>
      <c r="G180" s="3" t="s">
        <v>5259</v>
      </c>
      <c r="H180" s="1">
        <v>1.3987000000000001</v>
      </c>
      <c r="I180" t="s">
        <v>4744</v>
      </c>
      <c r="J180" s="1"/>
      <c r="L180" s="3"/>
      <c r="Q180" s="3"/>
    </row>
    <row r="181" spans="1:17" x14ac:dyDescent="0.2">
      <c r="A181">
        <v>2011</v>
      </c>
      <c r="B181" t="s">
        <v>1015</v>
      </c>
      <c r="C181" s="3" t="s">
        <v>2271</v>
      </c>
      <c r="D181" s="3" t="str">
        <f t="shared" si="2"/>
        <v>Atikokan Hydro Inc.General Service 50 to 499 kWRTSR_Connection_Interval_GR1000kW</v>
      </c>
      <c r="E181" t="s">
        <v>1070</v>
      </c>
      <c r="F181" t="s">
        <v>856</v>
      </c>
      <c r="G181" s="3" t="s">
        <v>5259</v>
      </c>
      <c r="H181" s="1">
        <v>1.4061999999999999</v>
      </c>
      <c r="I181" t="s">
        <v>4745</v>
      </c>
      <c r="J181" s="1"/>
      <c r="L181" s="3"/>
      <c r="Q181" s="3"/>
    </row>
    <row r="182" spans="1:17" x14ac:dyDescent="0.2">
      <c r="A182">
        <v>2011</v>
      </c>
      <c r="B182" t="s">
        <v>1015</v>
      </c>
      <c r="C182" s="3" t="s">
        <v>5279</v>
      </c>
      <c r="D182" s="3" t="str">
        <f t="shared" si="2"/>
        <v>Atikokan Hydro Inc.Unmetered Scattered LoadMSC</v>
      </c>
      <c r="E182" t="s">
        <v>5298</v>
      </c>
      <c r="F182" t="s">
        <v>857</v>
      </c>
      <c r="G182" s="3" t="s">
        <v>5256</v>
      </c>
      <c r="H182" s="1">
        <v>373.42</v>
      </c>
      <c r="I182" t="s">
        <v>5264</v>
      </c>
      <c r="J182" s="1"/>
      <c r="L182" s="3"/>
      <c r="Q182" s="3"/>
    </row>
    <row r="183" spans="1:17" x14ac:dyDescent="0.2">
      <c r="A183">
        <v>2011</v>
      </c>
      <c r="B183" t="s">
        <v>1015</v>
      </c>
      <c r="C183" s="3" t="s">
        <v>5279</v>
      </c>
      <c r="D183" s="3" t="str">
        <f t="shared" si="2"/>
        <v>Atikokan Hydro Inc.Unmetered Scattered LoadVC</v>
      </c>
      <c r="E183" t="s">
        <v>5299</v>
      </c>
      <c r="F183" t="s">
        <v>2462</v>
      </c>
      <c r="G183" s="3" t="s">
        <v>5257</v>
      </c>
      <c r="H183" s="1">
        <v>4.8000000000000001E-2</v>
      </c>
      <c r="I183" t="s">
        <v>5266</v>
      </c>
      <c r="J183" s="1"/>
      <c r="L183" s="3"/>
      <c r="Q183" s="3"/>
    </row>
    <row r="184" spans="1:17" x14ac:dyDescent="0.2">
      <c r="A184">
        <v>2011</v>
      </c>
      <c r="B184" t="s">
        <v>1015</v>
      </c>
      <c r="C184" s="3" t="s">
        <v>5279</v>
      </c>
      <c r="D184" s="3" t="str">
        <f t="shared" si="2"/>
        <v>Atikokan Hydro Inc.Unmetered Scattered LoadVC_Rate_Rider_1</v>
      </c>
      <c r="E184" t="s">
        <v>4727</v>
      </c>
      <c r="F184" t="s">
        <v>1535</v>
      </c>
      <c r="G184" s="3" t="s">
        <v>5257</v>
      </c>
      <c r="H184" s="1">
        <v>-1.8E-3</v>
      </c>
      <c r="I184" t="s">
        <v>5269</v>
      </c>
      <c r="J184" s="1"/>
      <c r="L184" s="3"/>
      <c r="Q184" s="3"/>
    </row>
    <row r="185" spans="1:17" x14ac:dyDescent="0.2">
      <c r="A185">
        <v>2011</v>
      </c>
      <c r="B185" t="s">
        <v>1015</v>
      </c>
      <c r="C185" s="3" t="s">
        <v>5279</v>
      </c>
      <c r="D185" s="3" t="str">
        <f t="shared" si="2"/>
        <v>Atikokan Hydro Inc.Unmetered Scattered LoadRTSR_Network</v>
      </c>
      <c r="E185" t="s">
        <v>4728</v>
      </c>
      <c r="F185" t="s">
        <v>1538</v>
      </c>
      <c r="G185" s="3" t="s">
        <v>5257</v>
      </c>
      <c r="H185" s="1">
        <v>5.4000000000000003E-3</v>
      </c>
      <c r="I185" t="s">
        <v>5272</v>
      </c>
      <c r="J185" s="1"/>
      <c r="L185" s="3"/>
      <c r="Q185" s="3"/>
    </row>
    <row r="186" spans="1:17" x14ac:dyDescent="0.2">
      <c r="A186">
        <v>2011</v>
      </c>
      <c r="B186" t="s">
        <v>1015</v>
      </c>
      <c r="C186" s="3" t="s">
        <v>5279</v>
      </c>
      <c r="D186" s="3" t="str">
        <f t="shared" si="2"/>
        <v>Atikokan Hydro Inc.Unmetered Scattered LoadRTSR_Connection</v>
      </c>
      <c r="E186" t="s">
        <v>4729</v>
      </c>
      <c r="F186" t="s">
        <v>1539</v>
      </c>
      <c r="G186" s="3" t="s">
        <v>5257</v>
      </c>
      <c r="H186" s="1">
        <v>3.2000000000000002E-3</v>
      </c>
      <c r="I186" t="s">
        <v>5273</v>
      </c>
      <c r="J186" s="1"/>
      <c r="L186" s="3"/>
      <c r="Q186" s="3"/>
    </row>
    <row r="187" spans="1:17" x14ac:dyDescent="0.2">
      <c r="A187">
        <v>2011</v>
      </c>
      <c r="B187" t="s">
        <v>1015</v>
      </c>
      <c r="C187" s="3" t="s">
        <v>5280</v>
      </c>
      <c r="D187" s="3" t="str">
        <f t="shared" si="2"/>
        <v>Atikokan Hydro Inc.Sentinel LightingMSC</v>
      </c>
      <c r="E187" t="s">
        <v>4730</v>
      </c>
      <c r="F187" t="s">
        <v>1541</v>
      </c>
      <c r="G187" s="3" t="s">
        <v>5256</v>
      </c>
      <c r="H187" s="1">
        <v>12.56</v>
      </c>
      <c r="I187" t="s">
        <v>5264</v>
      </c>
      <c r="J187" s="1"/>
      <c r="L187" s="3"/>
      <c r="Q187" s="3"/>
    </row>
    <row r="188" spans="1:17" x14ac:dyDescent="0.2">
      <c r="A188">
        <v>2011</v>
      </c>
      <c r="B188" t="s">
        <v>1015</v>
      </c>
      <c r="C188" s="3" t="s">
        <v>5280</v>
      </c>
      <c r="D188" s="3" t="str">
        <f t="shared" si="2"/>
        <v>Atikokan Hydro Inc.Sentinel LightingVC</v>
      </c>
      <c r="E188" t="s">
        <v>4731</v>
      </c>
      <c r="F188" t="s">
        <v>2462</v>
      </c>
      <c r="G188" s="3" t="s">
        <v>5259</v>
      </c>
      <c r="H188" s="1">
        <v>102.3181</v>
      </c>
      <c r="I188" t="s">
        <v>5266</v>
      </c>
      <c r="J188" s="1"/>
      <c r="L188" s="3"/>
      <c r="Q188" s="3"/>
    </row>
    <row r="189" spans="1:17" x14ac:dyDescent="0.2">
      <c r="A189">
        <v>2011</v>
      </c>
      <c r="B189" t="s">
        <v>1015</v>
      </c>
      <c r="C189" s="3" t="s">
        <v>5280</v>
      </c>
      <c r="D189" s="3" t="str">
        <f t="shared" si="2"/>
        <v>Atikokan Hydro Inc.Sentinel LightingVC_Rate_Rider_1</v>
      </c>
      <c r="E189" t="s">
        <v>4732</v>
      </c>
      <c r="F189" t="s">
        <v>1535</v>
      </c>
      <c r="G189" s="3" t="s">
        <v>5259</v>
      </c>
      <c r="H189" s="1">
        <v>-2.5605000000000002</v>
      </c>
      <c r="I189" t="s">
        <v>5269</v>
      </c>
      <c r="J189" s="1"/>
      <c r="L189" s="3"/>
      <c r="Q189" s="3"/>
    </row>
    <row r="190" spans="1:17" x14ac:dyDescent="0.2">
      <c r="A190">
        <v>2011</v>
      </c>
      <c r="B190" t="s">
        <v>1015</v>
      </c>
      <c r="C190" s="3" t="s">
        <v>5280</v>
      </c>
      <c r="D190" s="3" t="str">
        <f t="shared" si="2"/>
        <v>Atikokan Hydro Inc.Sentinel LightingRTSR_Network</v>
      </c>
      <c r="E190" t="s">
        <v>4733</v>
      </c>
      <c r="F190" t="s">
        <v>1538</v>
      </c>
      <c r="G190" s="3" t="s">
        <v>5259</v>
      </c>
      <c r="H190" s="1">
        <v>1.6479999999999999</v>
      </c>
      <c r="I190" t="s">
        <v>5272</v>
      </c>
      <c r="J190" s="1"/>
      <c r="L190" s="3"/>
      <c r="Q190" s="3"/>
    </row>
    <row r="191" spans="1:17" x14ac:dyDescent="0.2">
      <c r="A191">
        <v>2011</v>
      </c>
      <c r="B191" t="s">
        <v>1015</v>
      </c>
      <c r="C191" s="3" t="s">
        <v>5280</v>
      </c>
      <c r="D191" s="3" t="str">
        <f t="shared" si="2"/>
        <v>Atikokan Hydro Inc.Sentinel LightingRTSR_Connection</v>
      </c>
      <c r="E191" t="s">
        <v>4734</v>
      </c>
      <c r="F191" t="s">
        <v>1539</v>
      </c>
      <c r="G191" s="3" t="s">
        <v>5259</v>
      </c>
      <c r="H191" s="1">
        <v>1.0041</v>
      </c>
      <c r="I191" t="s">
        <v>5273</v>
      </c>
      <c r="J191" s="1"/>
      <c r="L191" s="3"/>
      <c r="Q191" s="3"/>
    </row>
    <row r="192" spans="1:17" x14ac:dyDescent="0.2">
      <c r="A192">
        <v>2011</v>
      </c>
      <c r="B192" t="s">
        <v>1015</v>
      </c>
      <c r="C192" s="3" t="s">
        <v>5281</v>
      </c>
      <c r="D192" s="3" t="str">
        <f t="shared" si="2"/>
        <v>Atikokan Hydro Inc.Street LightingMSC</v>
      </c>
      <c r="E192" t="s">
        <v>4735</v>
      </c>
      <c r="F192" t="s">
        <v>1541</v>
      </c>
      <c r="G192" s="3" t="s">
        <v>5256</v>
      </c>
      <c r="H192" s="1">
        <v>8.1300000000000008</v>
      </c>
      <c r="I192" t="s">
        <v>5264</v>
      </c>
      <c r="J192" s="1"/>
      <c r="L192" s="3"/>
      <c r="Q192" s="3"/>
    </row>
    <row r="193" spans="1:17" x14ac:dyDescent="0.2">
      <c r="A193">
        <v>2011</v>
      </c>
      <c r="B193" t="s">
        <v>1015</v>
      </c>
      <c r="C193" s="3" t="s">
        <v>5281</v>
      </c>
      <c r="D193" s="3" t="str">
        <f t="shared" si="2"/>
        <v>Atikokan Hydro Inc.Street LightingVC</v>
      </c>
      <c r="E193" t="s">
        <v>4736</v>
      </c>
      <c r="F193" t="s">
        <v>2462</v>
      </c>
      <c r="G193" s="3" t="s">
        <v>5259</v>
      </c>
      <c r="H193" s="1">
        <v>10.0266</v>
      </c>
      <c r="I193" t="s">
        <v>5266</v>
      </c>
      <c r="J193" s="1"/>
      <c r="L193" s="3"/>
      <c r="Q193" s="3"/>
    </row>
    <row r="194" spans="1:17" x14ac:dyDescent="0.2">
      <c r="A194">
        <v>2011</v>
      </c>
      <c r="B194" t="s">
        <v>1015</v>
      </c>
      <c r="C194" s="3" t="s">
        <v>5281</v>
      </c>
      <c r="D194" s="3" t="str">
        <f t="shared" si="2"/>
        <v>Atikokan Hydro Inc.Street LightingVC_GA_Rate_Rider_kW_1</v>
      </c>
      <c r="E194" t="s">
        <v>4737</v>
      </c>
      <c r="F194" t="s">
        <v>1534</v>
      </c>
      <c r="G194" s="3" t="s">
        <v>5259</v>
      </c>
      <c r="H194" s="1">
        <v>-0.87350000000000005</v>
      </c>
      <c r="I194" t="s">
        <v>5274</v>
      </c>
      <c r="J194" s="1"/>
      <c r="L194" s="3"/>
      <c r="Q194" s="3"/>
    </row>
    <row r="195" spans="1:17" x14ac:dyDescent="0.2">
      <c r="A195">
        <v>2011</v>
      </c>
      <c r="B195" t="s">
        <v>1015</v>
      </c>
      <c r="C195" s="3" t="s">
        <v>5281</v>
      </c>
      <c r="D195" s="3" t="str">
        <f t="shared" ref="D195:D258" si="3">IF(C195="Loss Factors", B195&amp;I195, B195&amp;C195&amp;I195)</f>
        <v>Atikokan Hydro Inc.Street LightingVC_Rate_Rider_1</v>
      </c>
      <c r="E195" t="s">
        <v>4738</v>
      </c>
      <c r="F195" t="s">
        <v>1535</v>
      </c>
      <c r="G195" s="3" t="s">
        <v>5259</v>
      </c>
      <c r="H195" s="1">
        <v>-0.57420000000000004</v>
      </c>
      <c r="I195" t="s">
        <v>5269</v>
      </c>
      <c r="J195" s="1"/>
      <c r="L195" s="3"/>
      <c r="Q195" s="3"/>
    </row>
    <row r="196" spans="1:17" x14ac:dyDescent="0.2">
      <c r="A196">
        <v>2011</v>
      </c>
      <c r="B196" t="s">
        <v>1015</v>
      </c>
      <c r="C196" s="3" t="s">
        <v>5281</v>
      </c>
      <c r="D196" s="3" t="str">
        <f t="shared" si="3"/>
        <v>Atikokan Hydro Inc.Street LightingRTSR_Network</v>
      </c>
      <c r="E196" t="s">
        <v>4739</v>
      </c>
      <c r="F196" t="s">
        <v>1538</v>
      </c>
      <c r="G196" s="3" t="s">
        <v>5259</v>
      </c>
      <c r="H196" s="1">
        <v>1.6398999999999999</v>
      </c>
      <c r="I196" t="s">
        <v>5272</v>
      </c>
      <c r="J196" s="1"/>
      <c r="L196" s="3"/>
      <c r="Q196" s="3"/>
    </row>
    <row r="197" spans="1:17" x14ac:dyDescent="0.2">
      <c r="A197">
        <v>2011</v>
      </c>
      <c r="B197" t="s">
        <v>1015</v>
      </c>
      <c r="C197" s="3" t="s">
        <v>5281</v>
      </c>
      <c r="D197" s="3" t="str">
        <f t="shared" si="3"/>
        <v>Atikokan Hydro Inc.Street LightingRTSR_Connection</v>
      </c>
      <c r="E197" t="s">
        <v>4740</v>
      </c>
      <c r="F197" t="s">
        <v>1539</v>
      </c>
      <c r="G197" s="3" t="s">
        <v>5259</v>
      </c>
      <c r="H197" s="1">
        <v>0.98340000000000005</v>
      </c>
      <c r="I197" t="s">
        <v>5273</v>
      </c>
      <c r="J197" s="1"/>
      <c r="L197" s="3"/>
      <c r="Q197" s="3"/>
    </row>
    <row r="198" spans="1:17" x14ac:dyDescent="0.2">
      <c r="A198">
        <v>2011</v>
      </c>
      <c r="B198" t="s">
        <v>1016</v>
      </c>
      <c r="C198" s="3" t="s">
        <v>5275</v>
      </c>
      <c r="D198" s="3" t="str">
        <f t="shared" si="3"/>
        <v>Bluewater Power Distribution CorporationTLF_Secondary_LT_5000kW</v>
      </c>
      <c r="E198" t="s">
        <v>4746</v>
      </c>
      <c r="F198" t="s">
        <v>2456</v>
      </c>
      <c r="H198" s="1">
        <v>1.0356000000000001</v>
      </c>
      <c r="I198" t="s">
        <v>5260</v>
      </c>
      <c r="J198" s="1"/>
      <c r="L198" s="3"/>
      <c r="Q198" s="3"/>
    </row>
    <row r="199" spans="1:17" x14ac:dyDescent="0.2">
      <c r="A199">
        <v>2011</v>
      </c>
      <c r="B199" t="s">
        <v>1016</v>
      </c>
      <c r="C199" s="3" t="s">
        <v>5275</v>
      </c>
      <c r="D199" s="3" t="str">
        <f t="shared" si="3"/>
        <v>Bluewater Power Distribution CorporationTLF_Secondary_GT_5000kW</v>
      </c>
      <c r="E199" t="s">
        <v>4747</v>
      </c>
      <c r="F199" t="s">
        <v>2457</v>
      </c>
      <c r="H199" s="1">
        <v>1.0145</v>
      </c>
      <c r="I199" t="s">
        <v>5261</v>
      </c>
      <c r="J199" s="1"/>
      <c r="L199" s="3"/>
      <c r="Q199" s="3"/>
    </row>
    <row r="200" spans="1:17" x14ac:dyDescent="0.2">
      <c r="A200">
        <v>2011</v>
      </c>
      <c r="B200" t="s">
        <v>1016</v>
      </c>
      <c r="C200" s="3" t="s">
        <v>5275</v>
      </c>
      <c r="D200" s="3" t="str">
        <f t="shared" si="3"/>
        <v>Bluewater Power Distribution CorporationTLF_Primary_LT_5000kW</v>
      </c>
      <c r="E200" t="s">
        <v>4748</v>
      </c>
      <c r="F200" t="s">
        <v>2458</v>
      </c>
      <c r="H200" s="1">
        <v>1.0253000000000001</v>
      </c>
      <c r="I200" t="s">
        <v>5262</v>
      </c>
      <c r="J200" s="1"/>
      <c r="L200" s="3"/>
      <c r="Q200" s="3"/>
    </row>
    <row r="201" spans="1:17" x14ac:dyDescent="0.2">
      <c r="A201">
        <v>2011</v>
      </c>
      <c r="B201" t="s">
        <v>1016</v>
      </c>
      <c r="C201" s="3" t="s">
        <v>5275</v>
      </c>
      <c r="D201" s="3" t="str">
        <f t="shared" si="3"/>
        <v>Bluewater Power Distribution CorporationTLF_Primary_GT_5000kW</v>
      </c>
      <c r="E201" t="s">
        <v>4749</v>
      </c>
      <c r="F201" t="s">
        <v>2459</v>
      </c>
      <c r="H201" s="1">
        <v>1.0044999999999999</v>
      </c>
      <c r="I201" t="s">
        <v>5263</v>
      </c>
      <c r="J201" s="1"/>
      <c r="L201" s="3"/>
      <c r="Q201" s="3"/>
    </row>
    <row r="202" spans="1:17" x14ac:dyDescent="0.2">
      <c r="A202">
        <v>2011</v>
      </c>
      <c r="B202" t="s">
        <v>1016</v>
      </c>
      <c r="C202" s="3" t="s">
        <v>5276</v>
      </c>
      <c r="D202" s="3" t="str">
        <f t="shared" si="3"/>
        <v>Bluewater Power Distribution CorporationResidentialMSC</v>
      </c>
      <c r="E202" t="s">
        <v>4750</v>
      </c>
      <c r="F202" t="s">
        <v>2460</v>
      </c>
      <c r="G202" s="3" t="s">
        <v>5256</v>
      </c>
      <c r="H202" s="1">
        <v>13.68</v>
      </c>
      <c r="I202" t="s">
        <v>5264</v>
      </c>
      <c r="J202" s="1"/>
      <c r="L202" s="3"/>
      <c r="Q202" s="3"/>
    </row>
    <row r="203" spans="1:17" x14ac:dyDescent="0.2">
      <c r="A203">
        <v>2011</v>
      </c>
      <c r="B203" t="s">
        <v>1016</v>
      </c>
      <c r="C203" s="3" t="s">
        <v>5276</v>
      </c>
      <c r="D203" s="3" t="str">
        <f t="shared" si="3"/>
        <v>Bluewater Power Distribution CorporationResidentialSM_Rate_Adder</v>
      </c>
      <c r="E203" t="s">
        <v>4751</v>
      </c>
      <c r="F203" t="s">
        <v>2461</v>
      </c>
      <c r="G203" s="3" t="s">
        <v>5256</v>
      </c>
      <c r="H203" s="1">
        <v>2</v>
      </c>
      <c r="I203" t="s">
        <v>5265</v>
      </c>
      <c r="J203" s="1"/>
      <c r="L203" s="3"/>
      <c r="Q203" s="3"/>
    </row>
    <row r="204" spans="1:17" x14ac:dyDescent="0.2">
      <c r="A204">
        <v>2011</v>
      </c>
      <c r="B204" t="s">
        <v>1016</v>
      </c>
      <c r="C204" s="3" t="s">
        <v>5276</v>
      </c>
      <c r="D204" s="3" t="str">
        <f t="shared" si="3"/>
        <v>Bluewater Power Distribution CorporationResidentialMSC_Rate_Rider_1</v>
      </c>
      <c r="E204" t="s">
        <v>2040</v>
      </c>
      <c r="F204" t="s">
        <v>1542</v>
      </c>
      <c r="G204" s="3" t="s">
        <v>5256</v>
      </c>
      <c r="H204" s="1">
        <v>0.21</v>
      </c>
      <c r="I204" t="s">
        <v>4741</v>
      </c>
      <c r="J204" s="1"/>
      <c r="L204" s="3"/>
      <c r="Q204" s="3"/>
    </row>
    <row r="205" spans="1:17" x14ac:dyDescent="0.2">
      <c r="A205">
        <v>2011</v>
      </c>
      <c r="B205" t="s">
        <v>1016</v>
      </c>
      <c r="C205" s="3" t="s">
        <v>5276</v>
      </c>
      <c r="D205" s="3" t="str">
        <f t="shared" si="3"/>
        <v>Bluewater Power Distribution CorporationResidentialVC</v>
      </c>
      <c r="E205" t="s">
        <v>4752</v>
      </c>
      <c r="F205" t="s">
        <v>2462</v>
      </c>
      <c r="G205" s="3" t="s">
        <v>5257</v>
      </c>
      <c r="H205" s="1">
        <v>1.8599999999999998E-2</v>
      </c>
      <c r="I205" t="s">
        <v>5266</v>
      </c>
      <c r="J205" s="1"/>
      <c r="L205" s="3"/>
      <c r="Q205" s="3"/>
    </row>
    <row r="206" spans="1:17" x14ac:dyDescent="0.2">
      <c r="A206">
        <v>2011</v>
      </c>
      <c r="B206" t="s">
        <v>1016</v>
      </c>
      <c r="C206" s="3" t="s">
        <v>5276</v>
      </c>
      <c r="D206" s="3" t="str">
        <f t="shared" si="3"/>
        <v>Bluewater Power Distribution CorporationResidentialVC_LV_Rate</v>
      </c>
      <c r="E206" t="s">
        <v>4753</v>
      </c>
      <c r="F206" t="s">
        <v>2463</v>
      </c>
      <c r="G206" s="3" t="s">
        <v>5257</v>
      </c>
      <c r="H206" s="1">
        <v>2.0000000000000001E-4</v>
      </c>
      <c r="I206" t="s">
        <v>5267</v>
      </c>
      <c r="J206" s="1"/>
      <c r="L206" s="3"/>
      <c r="Q206" s="3"/>
    </row>
    <row r="207" spans="1:17" x14ac:dyDescent="0.2">
      <c r="A207">
        <v>2011</v>
      </c>
      <c r="B207" t="s">
        <v>1016</v>
      </c>
      <c r="C207" s="3" t="s">
        <v>5276</v>
      </c>
      <c r="D207" s="3" t="str">
        <f t="shared" si="3"/>
        <v>Bluewater Power Distribution CorporationResidentialVC_GA_Rate_Rider_kWh_1</v>
      </c>
      <c r="E207" t="s">
        <v>2041</v>
      </c>
      <c r="F207" t="s">
        <v>858</v>
      </c>
      <c r="G207" s="3" t="s">
        <v>5257</v>
      </c>
      <c r="H207" s="1">
        <v>2.5999999999999999E-3</v>
      </c>
      <c r="I207" t="s">
        <v>5268</v>
      </c>
      <c r="J207" s="1"/>
      <c r="L207" s="3"/>
      <c r="Q207" s="3"/>
    </row>
    <row r="208" spans="1:17" x14ac:dyDescent="0.2">
      <c r="A208">
        <v>2011</v>
      </c>
      <c r="B208" t="s">
        <v>1016</v>
      </c>
      <c r="C208" s="3" t="s">
        <v>5276</v>
      </c>
      <c r="D208" s="3" t="str">
        <f t="shared" si="3"/>
        <v>Bluewater Power Distribution CorporationResidentialVC_Rate_Rider_1</v>
      </c>
      <c r="E208" t="s">
        <v>4754</v>
      </c>
      <c r="F208" t="s">
        <v>1535</v>
      </c>
      <c r="G208" s="3" t="s">
        <v>5257</v>
      </c>
      <c r="H208" s="1">
        <v>-1.6000000000000001E-3</v>
      </c>
      <c r="I208" t="s">
        <v>5269</v>
      </c>
      <c r="J208" s="1"/>
      <c r="L208" s="3"/>
      <c r="Q208" s="3"/>
    </row>
    <row r="209" spans="1:17" x14ac:dyDescent="0.2">
      <c r="A209">
        <v>2011</v>
      </c>
      <c r="B209" t="s">
        <v>1016</v>
      </c>
      <c r="C209" s="3" t="s">
        <v>5276</v>
      </c>
      <c r="D209" s="3" t="str">
        <f t="shared" si="3"/>
        <v>Bluewater Power Distribution CorporationResidentialVC_Rate_Rider_2</v>
      </c>
      <c r="E209" t="s">
        <v>4755</v>
      </c>
      <c r="F209" t="s">
        <v>468</v>
      </c>
      <c r="G209" s="3" t="s">
        <v>5257</v>
      </c>
      <c r="H209" s="1">
        <v>1.1999999999999999E-3</v>
      </c>
      <c r="I209" t="s">
        <v>5270</v>
      </c>
      <c r="J209" s="1"/>
      <c r="L209" s="3"/>
      <c r="Q209" s="3"/>
    </row>
    <row r="210" spans="1:17" x14ac:dyDescent="0.2">
      <c r="A210">
        <v>2011</v>
      </c>
      <c r="B210" t="s">
        <v>1016</v>
      </c>
      <c r="C210" s="3" t="s">
        <v>5276</v>
      </c>
      <c r="D210" s="3" t="str">
        <f t="shared" si="3"/>
        <v>Bluewater Power Distribution CorporationResidentialVC_Rate_Rider_3</v>
      </c>
      <c r="E210" t="s">
        <v>2042</v>
      </c>
      <c r="F210" t="s">
        <v>420</v>
      </c>
      <c r="G210" s="3" t="s">
        <v>5257</v>
      </c>
      <c r="H210" s="1">
        <v>4.0000000000000002E-4</v>
      </c>
      <c r="I210" t="s">
        <v>5271</v>
      </c>
      <c r="J210" s="1"/>
      <c r="L210" s="3"/>
      <c r="Q210" s="3"/>
    </row>
    <row r="211" spans="1:17" x14ac:dyDescent="0.2">
      <c r="A211">
        <v>2011</v>
      </c>
      <c r="B211" t="s">
        <v>1016</v>
      </c>
      <c r="C211" s="3" t="s">
        <v>5276</v>
      </c>
      <c r="D211" s="3" t="str">
        <f t="shared" si="3"/>
        <v>Bluewater Power Distribution CorporationResidentialVC_Rate_Rider_4</v>
      </c>
      <c r="E211" t="s">
        <v>2043</v>
      </c>
      <c r="F211" t="s">
        <v>1537</v>
      </c>
      <c r="G211" s="3" t="s">
        <v>5257</v>
      </c>
      <c r="H211" s="1">
        <v>-2.9999999999999997E-4</v>
      </c>
      <c r="I211" t="s">
        <v>4184</v>
      </c>
      <c r="J211" s="1"/>
      <c r="L211" s="3"/>
      <c r="Q211" s="3"/>
    </row>
    <row r="212" spans="1:17" x14ac:dyDescent="0.2">
      <c r="A212">
        <v>2011</v>
      </c>
      <c r="B212" t="s">
        <v>1016</v>
      </c>
      <c r="C212" s="3" t="s">
        <v>5276</v>
      </c>
      <c r="D212" s="3" t="str">
        <f t="shared" si="3"/>
        <v>Bluewater Power Distribution CorporationResidentialRTSR_Network</v>
      </c>
      <c r="E212" t="s">
        <v>4756</v>
      </c>
      <c r="F212" t="s">
        <v>1538</v>
      </c>
      <c r="G212" s="3" t="s">
        <v>5257</v>
      </c>
      <c r="H212" s="1">
        <v>6.1999999999999998E-3</v>
      </c>
      <c r="I212" t="s">
        <v>5272</v>
      </c>
      <c r="L212" s="3"/>
      <c r="Q212" s="3"/>
    </row>
    <row r="213" spans="1:17" x14ac:dyDescent="0.2">
      <c r="A213">
        <v>2011</v>
      </c>
      <c r="B213" t="s">
        <v>1016</v>
      </c>
      <c r="C213" s="3" t="s">
        <v>5276</v>
      </c>
      <c r="D213" s="3" t="str">
        <f t="shared" si="3"/>
        <v>Bluewater Power Distribution CorporationResidentialRTSR_Connection</v>
      </c>
      <c r="E213" t="s">
        <v>4757</v>
      </c>
      <c r="F213" t="s">
        <v>1539</v>
      </c>
      <c r="G213" s="3" t="s">
        <v>5257</v>
      </c>
      <c r="H213" s="1">
        <v>5.3E-3</v>
      </c>
      <c r="I213" t="s">
        <v>5273</v>
      </c>
      <c r="J213" s="1"/>
      <c r="L213" s="3"/>
      <c r="Q213" s="3"/>
    </row>
    <row r="214" spans="1:17" x14ac:dyDescent="0.2">
      <c r="A214">
        <v>2011</v>
      </c>
      <c r="B214" t="s">
        <v>1016</v>
      </c>
      <c r="C214" s="3" t="s">
        <v>5277</v>
      </c>
      <c r="D214" s="3" t="str">
        <f t="shared" si="3"/>
        <v>Bluewater Power Distribution CorporationGeneral Service Less Than 50 kWMSC</v>
      </c>
      <c r="E214" t="s">
        <v>4104</v>
      </c>
      <c r="F214" t="s">
        <v>2460</v>
      </c>
      <c r="G214" s="3" t="s">
        <v>5256</v>
      </c>
      <c r="H214" s="1">
        <v>24.01</v>
      </c>
      <c r="I214" t="s">
        <v>5264</v>
      </c>
      <c r="J214" s="1"/>
      <c r="L214" s="3"/>
      <c r="Q214" s="3"/>
    </row>
    <row r="215" spans="1:17" x14ac:dyDescent="0.2">
      <c r="A215">
        <v>2011</v>
      </c>
      <c r="B215" t="s">
        <v>1016</v>
      </c>
      <c r="C215" s="3" t="s">
        <v>5277</v>
      </c>
      <c r="D215" s="3" t="str">
        <f t="shared" si="3"/>
        <v>Bluewater Power Distribution CorporationGeneral Service Less Than 50 kWSM_Rate_Adder</v>
      </c>
      <c r="E215" t="s">
        <v>4105</v>
      </c>
      <c r="F215" t="s">
        <v>2461</v>
      </c>
      <c r="G215" s="3" t="s">
        <v>5256</v>
      </c>
      <c r="H215" s="1">
        <v>2</v>
      </c>
      <c r="I215" t="s">
        <v>5265</v>
      </c>
      <c r="J215" s="1"/>
      <c r="L215" s="3"/>
      <c r="Q215" s="3"/>
    </row>
    <row r="216" spans="1:17" x14ac:dyDescent="0.2">
      <c r="A216">
        <v>2011</v>
      </c>
      <c r="B216" t="s">
        <v>1016</v>
      </c>
      <c r="C216" s="3" t="s">
        <v>5277</v>
      </c>
      <c r="D216" s="3" t="str">
        <f t="shared" si="3"/>
        <v>Bluewater Power Distribution CorporationGeneral Service Less Than 50 kWMSC_Rate_Rider_1</v>
      </c>
      <c r="E216" t="s">
        <v>2044</v>
      </c>
      <c r="F216" t="s">
        <v>1542</v>
      </c>
      <c r="G216" s="3" t="s">
        <v>5256</v>
      </c>
      <c r="H216" s="1">
        <v>0.59</v>
      </c>
      <c r="I216" t="s">
        <v>4741</v>
      </c>
      <c r="J216" s="1"/>
      <c r="L216" s="3"/>
      <c r="Q216" s="3"/>
    </row>
    <row r="217" spans="1:17" x14ac:dyDescent="0.2">
      <c r="A217">
        <v>2011</v>
      </c>
      <c r="B217" t="s">
        <v>1016</v>
      </c>
      <c r="C217" s="3" t="s">
        <v>5277</v>
      </c>
      <c r="D217" s="3" t="str">
        <f t="shared" si="3"/>
        <v>Bluewater Power Distribution CorporationGeneral Service Less Than 50 kWVC</v>
      </c>
      <c r="E217" t="s">
        <v>4106</v>
      </c>
      <c r="F217" t="s">
        <v>2462</v>
      </c>
      <c r="G217" s="3" t="s">
        <v>5257</v>
      </c>
      <c r="H217" s="1">
        <v>1.6899999999999998E-2</v>
      </c>
      <c r="I217" t="s">
        <v>5266</v>
      </c>
      <c r="J217" s="1"/>
      <c r="L217" s="3"/>
      <c r="Q217" s="3"/>
    </row>
    <row r="218" spans="1:17" x14ac:dyDescent="0.2">
      <c r="A218">
        <v>2011</v>
      </c>
      <c r="B218" t="s">
        <v>1016</v>
      </c>
      <c r="C218" s="3" t="s">
        <v>5277</v>
      </c>
      <c r="D218" s="3" t="str">
        <f t="shared" si="3"/>
        <v>Bluewater Power Distribution CorporationGeneral Service Less Than 50 kWVC_LV_Rate</v>
      </c>
      <c r="E218" t="s">
        <v>4107</v>
      </c>
      <c r="F218" t="s">
        <v>2463</v>
      </c>
      <c r="G218" s="3" t="s">
        <v>5257</v>
      </c>
      <c r="H218" s="1">
        <v>2.0000000000000001E-4</v>
      </c>
      <c r="I218" t="s">
        <v>5267</v>
      </c>
      <c r="J218" s="1"/>
      <c r="L218" s="3"/>
      <c r="Q218" s="3"/>
    </row>
    <row r="219" spans="1:17" x14ac:dyDescent="0.2">
      <c r="A219">
        <v>2011</v>
      </c>
      <c r="B219" t="s">
        <v>1016</v>
      </c>
      <c r="C219" s="3" t="s">
        <v>5277</v>
      </c>
      <c r="D219" s="3" t="str">
        <f t="shared" si="3"/>
        <v>Bluewater Power Distribution CorporationGeneral Service Less Than 50 kWVC_GA_Rate_Rider_kWh_1</v>
      </c>
      <c r="E219" t="s">
        <v>2045</v>
      </c>
      <c r="F219" t="s">
        <v>858</v>
      </c>
      <c r="G219" s="3" t="s">
        <v>5257</v>
      </c>
      <c r="H219" s="1">
        <v>2.5999999999999999E-3</v>
      </c>
      <c r="I219" t="s">
        <v>5268</v>
      </c>
      <c r="J219" s="1"/>
      <c r="L219" s="3"/>
      <c r="Q219" s="3"/>
    </row>
    <row r="220" spans="1:17" x14ac:dyDescent="0.2">
      <c r="A220">
        <v>2011</v>
      </c>
      <c r="B220" t="s">
        <v>1016</v>
      </c>
      <c r="C220" s="3" t="s">
        <v>5277</v>
      </c>
      <c r="D220" s="3" t="str">
        <f t="shared" si="3"/>
        <v>Bluewater Power Distribution CorporationGeneral Service Less Than 50 kWVC_Rate_Rider_1</v>
      </c>
      <c r="E220" t="s">
        <v>4108</v>
      </c>
      <c r="F220" t="s">
        <v>1535</v>
      </c>
      <c r="G220" s="3" t="s">
        <v>5257</v>
      </c>
      <c r="H220" s="1">
        <v>-1.5E-3</v>
      </c>
      <c r="I220" t="s">
        <v>5269</v>
      </c>
      <c r="J220" s="1"/>
      <c r="L220" s="3"/>
      <c r="Q220" s="3"/>
    </row>
    <row r="221" spans="1:17" x14ac:dyDescent="0.2">
      <c r="A221">
        <v>2011</v>
      </c>
      <c r="B221" t="s">
        <v>1016</v>
      </c>
      <c r="C221" s="3" t="s">
        <v>5277</v>
      </c>
      <c r="D221" s="3" t="str">
        <f t="shared" si="3"/>
        <v>Bluewater Power Distribution CorporationGeneral Service Less Than 50 kWVC_Rate_Rider_2</v>
      </c>
      <c r="E221" t="s">
        <v>5029</v>
      </c>
      <c r="F221" t="s">
        <v>468</v>
      </c>
      <c r="G221" s="3" t="s">
        <v>5257</v>
      </c>
      <c r="H221" s="1">
        <v>1.1999999999999999E-3</v>
      </c>
      <c r="I221" t="s">
        <v>5270</v>
      </c>
      <c r="J221" s="1"/>
      <c r="L221" s="3"/>
      <c r="Q221" s="3"/>
    </row>
    <row r="222" spans="1:17" x14ac:dyDescent="0.2">
      <c r="A222">
        <v>2011</v>
      </c>
      <c r="B222" t="s">
        <v>1016</v>
      </c>
      <c r="C222" s="3" t="s">
        <v>5277</v>
      </c>
      <c r="D222" s="3" t="str">
        <f t="shared" si="3"/>
        <v>Bluewater Power Distribution CorporationGeneral Service Less Than 50 kWVC_Rate_Rider_3</v>
      </c>
      <c r="E222" t="s">
        <v>2046</v>
      </c>
      <c r="F222" t="s">
        <v>420</v>
      </c>
      <c r="G222" s="3" t="s">
        <v>5257</v>
      </c>
      <c r="H222" s="1">
        <v>1E-4</v>
      </c>
      <c r="I222" t="s">
        <v>5271</v>
      </c>
      <c r="J222" s="1"/>
      <c r="L222" s="3"/>
      <c r="Q222" s="3"/>
    </row>
    <row r="223" spans="1:17" x14ac:dyDescent="0.2">
      <c r="A223">
        <v>2011</v>
      </c>
      <c r="B223" t="s">
        <v>1016</v>
      </c>
      <c r="C223" s="3" t="s">
        <v>5277</v>
      </c>
      <c r="D223" s="3" t="str">
        <f t="shared" si="3"/>
        <v>Bluewater Power Distribution CorporationGeneral Service Less Than 50 kWVC_Rate_Rider_4</v>
      </c>
      <c r="E223" t="s">
        <v>2047</v>
      </c>
      <c r="F223" t="s">
        <v>1537</v>
      </c>
      <c r="G223" s="3" t="s">
        <v>5257</v>
      </c>
      <c r="H223" s="1">
        <v>-2.0000000000000001E-4</v>
      </c>
      <c r="I223" t="s">
        <v>4184</v>
      </c>
      <c r="J223" s="1"/>
      <c r="L223" s="3"/>
      <c r="Q223" s="3"/>
    </row>
    <row r="224" spans="1:17" x14ac:dyDescent="0.2">
      <c r="A224">
        <v>2011</v>
      </c>
      <c r="B224" t="s">
        <v>1016</v>
      </c>
      <c r="C224" s="3" t="s">
        <v>5277</v>
      </c>
      <c r="D224" s="3" t="str">
        <f t="shared" si="3"/>
        <v>Bluewater Power Distribution CorporationGeneral Service Less Than 50 kWRTSR_Network</v>
      </c>
      <c r="E224" t="s">
        <v>5030</v>
      </c>
      <c r="F224" t="s">
        <v>1538</v>
      </c>
      <c r="G224" s="3" t="s">
        <v>5257</v>
      </c>
      <c r="H224" s="1">
        <v>5.7000000000000002E-3</v>
      </c>
      <c r="I224" t="s">
        <v>5272</v>
      </c>
      <c r="J224" s="1"/>
      <c r="L224" s="3"/>
      <c r="Q224" s="3"/>
    </row>
    <row r="225" spans="1:17" x14ac:dyDescent="0.2">
      <c r="A225">
        <v>2011</v>
      </c>
      <c r="B225" t="s">
        <v>1016</v>
      </c>
      <c r="C225" s="3" t="s">
        <v>5277</v>
      </c>
      <c r="D225" s="3" t="str">
        <f t="shared" si="3"/>
        <v>Bluewater Power Distribution CorporationGeneral Service Less Than 50 kWRTSR_Connection</v>
      </c>
      <c r="E225" t="s">
        <v>5031</v>
      </c>
      <c r="F225" t="s">
        <v>1539</v>
      </c>
      <c r="G225" s="3" t="s">
        <v>5257</v>
      </c>
      <c r="H225" s="1">
        <v>4.7000000000000002E-3</v>
      </c>
      <c r="I225" t="s">
        <v>5273</v>
      </c>
      <c r="J225" s="1"/>
      <c r="L225" s="3"/>
      <c r="Q225" s="3"/>
    </row>
    <row r="226" spans="1:17" x14ac:dyDescent="0.2">
      <c r="A226">
        <v>2011</v>
      </c>
      <c r="B226" t="s">
        <v>1016</v>
      </c>
      <c r="C226" s="3" t="s">
        <v>2272</v>
      </c>
      <c r="D226" s="3" t="str">
        <f t="shared" si="3"/>
        <v>Bluewater Power Distribution CorporationGeneral Service 50 to 999 kWMSC</v>
      </c>
      <c r="E226" t="s">
        <v>5032</v>
      </c>
      <c r="F226" t="s">
        <v>2460</v>
      </c>
      <c r="G226" s="3" t="s">
        <v>5256</v>
      </c>
      <c r="H226" s="1">
        <v>140.76</v>
      </c>
      <c r="I226" t="s">
        <v>5264</v>
      </c>
      <c r="J226" s="1"/>
      <c r="L226" s="3"/>
      <c r="Q226" s="3"/>
    </row>
    <row r="227" spans="1:17" x14ac:dyDescent="0.2">
      <c r="A227">
        <v>2011</v>
      </c>
      <c r="B227" t="s">
        <v>1016</v>
      </c>
      <c r="C227" s="3" t="s">
        <v>2272</v>
      </c>
      <c r="D227" s="3" t="str">
        <f t="shared" si="3"/>
        <v>Bluewater Power Distribution CorporationGeneral Service 50 to 999 kWSM_Rate_Adder</v>
      </c>
      <c r="E227" t="s">
        <v>5033</v>
      </c>
      <c r="F227" t="s">
        <v>2461</v>
      </c>
      <c r="G227" s="3" t="s">
        <v>5256</v>
      </c>
      <c r="H227" s="1">
        <v>2</v>
      </c>
      <c r="I227" t="s">
        <v>5265</v>
      </c>
      <c r="J227" s="2"/>
      <c r="L227" s="3"/>
      <c r="Q227" s="3"/>
    </row>
    <row r="228" spans="1:17" x14ac:dyDescent="0.2">
      <c r="A228">
        <v>2011</v>
      </c>
      <c r="B228" t="s">
        <v>1016</v>
      </c>
      <c r="C228" s="3" t="s">
        <v>2272</v>
      </c>
      <c r="D228" s="3" t="str">
        <f t="shared" si="3"/>
        <v>Bluewater Power Distribution CorporationGeneral Service 50 to 999 kWMSC_Rate_Rider_1</v>
      </c>
      <c r="E228" t="s">
        <v>2048</v>
      </c>
      <c r="F228" t="s">
        <v>1542</v>
      </c>
      <c r="G228" s="3" t="s">
        <v>5256</v>
      </c>
      <c r="H228" s="1">
        <v>4.9400000000000004</v>
      </c>
      <c r="I228" t="s">
        <v>4741</v>
      </c>
      <c r="J228" s="1"/>
      <c r="L228" s="3"/>
      <c r="Q228" s="3"/>
    </row>
    <row r="229" spans="1:17" x14ac:dyDescent="0.2">
      <c r="A229">
        <v>2011</v>
      </c>
      <c r="B229" t="s">
        <v>1016</v>
      </c>
      <c r="C229" s="3" t="s">
        <v>2272</v>
      </c>
      <c r="D229" s="3" t="str">
        <f t="shared" si="3"/>
        <v>Bluewater Power Distribution CorporationGeneral Service 50 to 999 kWVC</v>
      </c>
      <c r="E229" t="s">
        <v>5034</v>
      </c>
      <c r="F229" t="s">
        <v>2462</v>
      </c>
      <c r="G229" s="3" t="s">
        <v>5259</v>
      </c>
      <c r="H229" s="1">
        <v>3.5306000000000002</v>
      </c>
      <c r="I229" t="s">
        <v>5266</v>
      </c>
      <c r="J229" s="1"/>
      <c r="L229" s="3"/>
      <c r="Q229" s="3"/>
    </row>
    <row r="230" spans="1:17" x14ac:dyDescent="0.2">
      <c r="A230">
        <v>2011</v>
      </c>
      <c r="B230" t="s">
        <v>1016</v>
      </c>
      <c r="C230" s="3" t="s">
        <v>2272</v>
      </c>
      <c r="D230" s="3" t="str">
        <f t="shared" si="3"/>
        <v>Bluewater Power Distribution CorporationGeneral Service 50 to 999 kWVC_LV_Rate</v>
      </c>
      <c r="E230" t="s">
        <v>5035</v>
      </c>
      <c r="F230" t="s">
        <v>2463</v>
      </c>
      <c r="G230" s="3" t="s">
        <v>5259</v>
      </c>
      <c r="H230" s="1">
        <v>7.22E-2</v>
      </c>
      <c r="I230" t="s">
        <v>5267</v>
      </c>
      <c r="J230" s="1"/>
      <c r="L230" s="3"/>
      <c r="Q230" s="3"/>
    </row>
    <row r="231" spans="1:17" x14ac:dyDescent="0.2">
      <c r="A231">
        <v>2011</v>
      </c>
      <c r="B231" t="s">
        <v>1016</v>
      </c>
      <c r="C231" s="3" t="s">
        <v>2272</v>
      </c>
      <c r="D231" s="3" t="str">
        <f t="shared" si="3"/>
        <v>Bluewater Power Distribution CorporationGeneral Service 50 to 999 kWVC_GA_Rate_Rider_kWh_1</v>
      </c>
      <c r="E231" t="s">
        <v>2049</v>
      </c>
      <c r="F231" t="s">
        <v>858</v>
      </c>
      <c r="G231" s="3" t="s">
        <v>5257</v>
      </c>
      <c r="H231" s="1">
        <v>2.5999999999999999E-3</v>
      </c>
      <c r="I231" t="s">
        <v>5268</v>
      </c>
      <c r="J231" s="1"/>
      <c r="L231" s="3"/>
      <c r="Q231" s="3"/>
    </row>
    <row r="232" spans="1:17" x14ac:dyDescent="0.2">
      <c r="A232">
        <v>2011</v>
      </c>
      <c r="B232" t="s">
        <v>1016</v>
      </c>
      <c r="C232" s="3" t="s">
        <v>2272</v>
      </c>
      <c r="D232" s="3" t="str">
        <f t="shared" si="3"/>
        <v>Bluewater Power Distribution CorporationGeneral Service 50 to 999 kWVC_Rate_Rider_1</v>
      </c>
      <c r="E232" t="s">
        <v>5036</v>
      </c>
      <c r="F232" t="s">
        <v>1535</v>
      </c>
      <c r="G232" s="3" t="s">
        <v>5259</v>
      </c>
      <c r="H232" s="1">
        <v>-0.4975</v>
      </c>
      <c r="I232" t="s">
        <v>5269</v>
      </c>
      <c r="J232" s="1"/>
      <c r="L232" s="3"/>
      <c r="Q232" s="3"/>
    </row>
    <row r="233" spans="1:17" x14ac:dyDescent="0.2">
      <c r="A233">
        <v>2011</v>
      </c>
      <c r="B233" t="s">
        <v>1016</v>
      </c>
      <c r="C233" s="3" t="s">
        <v>2272</v>
      </c>
      <c r="D233" s="3" t="str">
        <f t="shared" si="3"/>
        <v>Bluewater Power Distribution CorporationGeneral Service 50 to 999 kWVC_Rate_Rider_2</v>
      </c>
      <c r="E233" t="s">
        <v>5037</v>
      </c>
      <c r="F233" t="s">
        <v>468</v>
      </c>
      <c r="G233" s="3" t="s">
        <v>5259</v>
      </c>
      <c r="H233" s="1">
        <v>0.41860000000000003</v>
      </c>
      <c r="I233" t="s">
        <v>5270</v>
      </c>
      <c r="J233" s="1"/>
      <c r="L233" s="3"/>
      <c r="Q233" s="3"/>
    </row>
    <row r="234" spans="1:17" x14ac:dyDescent="0.2">
      <c r="A234">
        <v>2011</v>
      </c>
      <c r="B234" t="s">
        <v>1016</v>
      </c>
      <c r="C234" s="3" t="s">
        <v>2272</v>
      </c>
      <c r="D234" s="3" t="str">
        <f t="shared" si="3"/>
        <v>Bluewater Power Distribution CorporationGeneral Service 50 to 999 kWVC_Rate_Rider_3</v>
      </c>
      <c r="E234" t="s">
        <v>2050</v>
      </c>
      <c r="F234" t="s">
        <v>1537</v>
      </c>
      <c r="G234" s="3" t="s">
        <v>5259</v>
      </c>
      <c r="H234" s="1">
        <v>-4.1500000000000002E-2</v>
      </c>
      <c r="I234" t="s">
        <v>5271</v>
      </c>
      <c r="J234" s="1"/>
      <c r="L234" s="3"/>
      <c r="Q234" s="3"/>
    </row>
    <row r="235" spans="1:17" x14ac:dyDescent="0.2">
      <c r="A235">
        <v>2011</v>
      </c>
      <c r="B235" t="s">
        <v>1016</v>
      </c>
      <c r="C235" s="3" t="s">
        <v>2272</v>
      </c>
      <c r="D235" s="3" t="str">
        <f t="shared" si="3"/>
        <v>Bluewater Power Distribution CorporationGeneral Service 50 to 999 kWRTSR_Network</v>
      </c>
      <c r="E235" t="s">
        <v>5038</v>
      </c>
      <c r="F235" t="s">
        <v>1538</v>
      </c>
      <c r="G235" s="3" t="s">
        <v>5259</v>
      </c>
      <c r="H235" s="1">
        <v>2.3222999999999998</v>
      </c>
      <c r="I235" t="s">
        <v>5272</v>
      </c>
      <c r="J235" s="1"/>
      <c r="L235" s="3"/>
      <c r="Q235" s="3"/>
    </row>
    <row r="236" spans="1:17" x14ac:dyDescent="0.2">
      <c r="A236">
        <v>2011</v>
      </c>
      <c r="B236" t="s">
        <v>1016</v>
      </c>
      <c r="C236" s="3" t="s">
        <v>2272</v>
      </c>
      <c r="D236" s="3" t="str">
        <f t="shared" si="3"/>
        <v>Bluewater Power Distribution CorporationGeneral Service 50 to 999 kWRTSR_Connection</v>
      </c>
      <c r="E236" t="s">
        <v>5039</v>
      </c>
      <c r="F236" t="s">
        <v>1539</v>
      </c>
      <c r="G236" s="3" t="s">
        <v>5259</v>
      </c>
      <c r="H236" s="1">
        <v>1.8744000000000001</v>
      </c>
      <c r="I236" t="s">
        <v>5273</v>
      </c>
      <c r="J236" s="1"/>
      <c r="L236" s="3"/>
      <c r="Q236" s="3"/>
    </row>
    <row r="237" spans="1:17" x14ac:dyDescent="0.2">
      <c r="A237">
        <v>2011</v>
      </c>
      <c r="B237" t="s">
        <v>1016</v>
      </c>
      <c r="C237" s="3" t="s">
        <v>2273</v>
      </c>
      <c r="D237" s="3" t="str">
        <f t="shared" si="3"/>
        <v>Bluewater Power Distribution CorporationGeneral Service 1,000 to 4,999 kWMSC</v>
      </c>
      <c r="E237" t="s">
        <v>5040</v>
      </c>
      <c r="F237" t="s">
        <v>2460</v>
      </c>
      <c r="G237" s="3" t="s">
        <v>5256</v>
      </c>
      <c r="H237" s="2">
        <v>3094.4</v>
      </c>
      <c r="I237" t="s">
        <v>5264</v>
      </c>
      <c r="J237" s="1"/>
      <c r="L237" s="3"/>
      <c r="Q237" s="3"/>
    </row>
    <row r="238" spans="1:17" x14ac:dyDescent="0.2">
      <c r="A238">
        <v>2011</v>
      </c>
      <c r="B238" t="s">
        <v>1016</v>
      </c>
      <c r="C238" s="3" t="s">
        <v>2273</v>
      </c>
      <c r="D238" s="3" t="str">
        <f t="shared" si="3"/>
        <v>Bluewater Power Distribution CorporationGeneral Service 1,000 to 4,999 kWSM_Rate_Adder</v>
      </c>
      <c r="E238" t="s">
        <v>5041</v>
      </c>
      <c r="F238" t="s">
        <v>2461</v>
      </c>
      <c r="G238" s="3" t="s">
        <v>5256</v>
      </c>
      <c r="H238" s="1">
        <v>2</v>
      </c>
      <c r="I238" t="s">
        <v>5265</v>
      </c>
      <c r="J238" s="1"/>
      <c r="L238" s="3"/>
      <c r="Q238" s="3"/>
    </row>
    <row r="239" spans="1:17" x14ac:dyDescent="0.2">
      <c r="A239">
        <v>2011</v>
      </c>
      <c r="B239" t="s">
        <v>1016</v>
      </c>
      <c r="C239" s="3" t="s">
        <v>2273</v>
      </c>
      <c r="D239" s="3" t="str">
        <f t="shared" si="3"/>
        <v>Bluewater Power Distribution CorporationGeneral Service 1,000 to 4,999 kWMSC_Rate_Rider_1</v>
      </c>
      <c r="E239" t="s">
        <v>2051</v>
      </c>
      <c r="F239" t="s">
        <v>1542</v>
      </c>
      <c r="G239" s="3" t="s">
        <v>5256</v>
      </c>
      <c r="H239" s="1">
        <v>37.36</v>
      </c>
      <c r="I239" t="s">
        <v>4741</v>
      </c>
      <c r="J239" s="1"/>
      <c r="L239" s="3"/>
      <c r="Q239" s="3"/>
    </row>
    <row r="240" spans="1:17" x14ac:dyDescent="0.2">
      <c r="A240">
        <v>2011</v>
      </c>
      <c r="B240" t="s">
        <v>1016</v>
      </c>
      <c r="C240" s="3" t="s">
        <v>2273</v>
      </c>
      <c r="D240" s="3" t="str">
        <f t="shared" si="3"/>
        <v>Bluewater Power Distribution CorporationGeneral Service 1,000 to 4,999 kWVC</v>
      </c>
      <c r="E240" t="s">
        <v>5042</v>
      </c>
      <c r="F240" t="s">
        <v>2462</v>
      </c>
      <c r="G240" s="3" t="s">
        <v>5259</v>
      </c>
      <c r="H240" s="1">
        <v>1.2678</v>
      </c>
      <c r="I240" t="s">
        <v>5266</v>
      </c>
      <c r="J240" s="1"/>
      <c r="L240" s="3"/>
      <c r="Q240" s="3"/>
    </row>
    <row r="241" spans="1:17" x14ac:dyDescent="0.2">
      <c r="A241">
        <v>2011</v>
      </c>
      <c r="B241" t="s">
        <v>1016</v>
      </c>
      <c r="C241" s="3" t="s">
        <v>2273</v>
      </c>
      <c r="D241" s="3" t="str">
        <f t="shared" si="3"/>
        <v>Bluewater Power Distribution CorporationGeneral Service 1,000 to 4,999 kWVC_LV_Rate</v>
      </c>
      <c r="E241" t="s">
        <v>5043</v>
      </c>
      <c r="F241" t="s">
        <v>2463</v>
      </c>
      <c r="G241" s="3" t="s">
        <v>5259</v>
      </c>
      <c r="H241" s="1">
        <v>7.9200000000000007E-2</v>
      </c>
      <c r="I241" t="s">
        <v>5267</v>
      </c>
      <c r="J241" s="1"/>
      <c r="L241" s="3"/>
      <c r="Q241" s="3"/>
    </row>
    <row r="242" spans="1:17" x14ac:dyDescent="0.2">
      <c r="A242">
        <v>2011</v>
      </c>
      <c r="B242" t="s">
        <v>1016</v>
      </c>
      <c r="C242" s="3" t="s">
        <v>2273</v>
      </c>
      <c r="D242" s="3" t="str">
        <f t="shared" si="3"/>
        <v>Bluewater Power Distribution CorporationGeneral Service 1,000 to 4,999 kWVC_GA_Rate_Rider_kWh_1</v>
      </c>
      <c r="E242" t="s">
        <v>2052</v>
      </c>
      <c r="F242" t="s">
        <v>858</v>
      </c>
      <c r="G242" s="3" t="s">
        <v>5257</v>
      </c>
      <c r="H242" s="1">
        <v>2.5999999999999999E-3</v>
      </c>
      <c r="I242" t="s">
        <v>5268</v>
      </c>
      <c r="J242" s="1"/>
      <c r="L242" s="3"/>
      <c r="Q242" s="3"/>
    </row>
    <row r="243" spans="1:17" x14ac:dyDescent="0.2">
      <c r="A243">
        <v>2011</v>
      </c>
      <c r="B243" t="s">
        <v>1016</v>
      </c>
      <c r="C243" s="3" t="s">
        <v>2273</v>
      </c>
      <c r="D243" s="3" t="str">
        <f t="shared" si="3"/>
        <v>Bluewater Power Distribution CorporationGeneral Service 1,000 to 4,999 kWVC_Rate_Rider_1</v>
      </c>
      <c r="E243" t="s">
        <v>4142</v>
      </c>
      <c r="F243" t="s">
        <v>1535</v>
      </c>
      <c r="G243" s="3" t="s">
        <v>5259</v>
      </c>
      <c r="H243" s="1">
        <v>-0.55359999999999998</v>
      </c>
      <c r="I243" t="s">
        <v>5269</v>
      </c>
      <c r="J243" s="1"/>
      <c r="L243" s="3"/>
      <c r="Q243" s="3"/>
    </row>
    <row r="244" spans="1:17" x14ac:dyDescent="0.2">
      <c r="A244">
        <v>2011</v>
      </c>
      <c r="B244" t="s">
        <v>1016</v>
      </c>
      <c r="C244" s="3" t="s">
        <v>2273</v>
      </c>
      <c r="D244" s="3" t="str">
        <f t="shared" si="3"/>
        <v>Bluewater Power Distribution CorporationGeneral Service 1,000 to 4,999 kWVC_Rate_Rider_2</v>
      </c>
      <c r="E244" t="s">
        <v>4143</v>
      </c>
      <c r="F244" t="s">
        <v>468</v>
      </c>
      <c r="G244" s="3" t="s">
        <v>5259</v>
      </c>
      <c r="H244" s="1">
        <v>0.52370000000000005</v>
      </c>
      <c r="I244" t="s">
        <v>5270</v>
      </c>
      <c r="J244" s="1"/>
      <c r="L244" s="3"/>
      <c r="Q244" s="3"/>
    </row>
    <row r="245" spans="1:17" x14ac:dyDescent="0.2">
      <c r="A245">
        <v>2011</v>
      </c>
      <c r="B245" t="s">
        <v>1016</v>
      </c>
      <c r="C245" s="3" t="s">
        <v>2273</v>
      </c>
      <c r="D245" s="3" t="str">
        <f t="shared" si="3"/>
        <v>Bluewater Power Distribution CorporationGeneral Service 1,000 to 4,999 kWVC_Rate_Rider_3</v>
      </c>
      <c r="E245" t="s">
        <v>2053</v>
      </c>
      <c r="F245" t="s">
        <v>1537</v>
      </c>
      <c r="G245" s="3" t="s">
        <v>5259</v>
      </c>
      <c r="H245" s="1">
        <v>-2.4500000000000001E-2</v>
      </c>
      <c r="I245" t="s">
        <v>5271</v>
      </c>
      <c r="J245" s="1"/>
      <c r="L245" s="3"/>
      <c r="Q245" s="3"/>
    </row>
    <row r="246" spans="1:17" x14ac:dyDescent="0.2">
      <c r="A246">
        <v>2011</v>
      </c>
      <c r="B246" t="s">
        <v>1016</v>
      </c>
      <c r="C246" s="3" t="s">
        <v>2273</v>
      </c>
      <c r="D246" s="3" t="str">
        <f t="shared" si="3"/>
        <v>Bluewater Power Distribution CorporationGeneral Service 1,000 to 4,999 kWRTSR_Network</v>
      </c>
      <c r="E246" t="s">
        <v>4144</v>
      </c>
      <c r="F246" t="s">
        <v>1538</v>
      </c>
      <c r="G246" s="3" t="s">
        <v>5259</v>
      </c>
      <c r="H246" s="1">
        <v>2.4664999999999999</v>
      </c>
      <c r="I246" t="s">
        <v>5272</v>
      </c>
      <c r="J246" s="1"/>
      <c r="L246" s="3"/>
      <c r="Q246" s="3"/>
    </row>
    <row r="247" spans="1:17" x14ac:dyDescent="0.2">
      <c r="A247">
        <v>2011</v>
      </c>
      <c r="B247" t="s">
        <v>1016</v>
      </c>
      <c r="C247" s="3" t="s">
        <v>2273</v>
      </c>
      <c r="D247" s="3" t="str">
        <f t="shared" si="3"/>
        <v>Bluewater Power Distribution CorporationGeneral Service 1,000 to 4,999 kWRTSR_Connection</v>
      </c>
      <c r="E247" t="s">
        <v>4145</v>
      </c>
      <c r="F247" t="s">
        <v>1539</v>
      </c>
      <c r="G247" s="3" t="s">
        <v>5259</v>
      </c>
      <c r="H247" s="1">
        <v>2.0548000000000002</v>
      </c>
      <c r="I247" t="s">
        <v>5273</v>
      </c>
      <c r="J247" s="1"/>
      <c r="L247" s="3"/>
      <c r="Q247" s="3"/>
    </row>
    <row r="248" spans="1:17" x14ac:dyDescent="0.2">
      <c r="A248">
        <v>2011</v>
      </c>
      <c r="B248" t="s">
        <v>1016</v>
      </c>
      <c r="C248" s="3" t="s">
        <v>2274</v>
      </c>
      <c r="D248" s="3" t="str">
        <f t="shared" si="3"/>
        <v>Bluewater Power Distribution CorporationLarge UseMSC</v>
      </c>
      <c r="E248" t="s">
        <v>4146</v>
      </c>
      <c r="F248" t="s">
        <v>2460</v>
      </c>
      <c r="G248" s="3" t="s">
        <v>5256</v>
      </c>
      <c r="H248" s="2">
        <v>24647.31</v>
      </c>
      <c r="I248" t="s">
        <v>5264</v>
      </c>
      <c r="J248" s="1"/>
      <c r="L248" s="3"/>
      <c r="Q248" s="3"/>
    </row>
    <row r="249" spans="1:17" x14ac:dyDescent="0.2">
      <c r="A249">
        <v>2011</v>
      </c>
      <c r="B249" t="s">
        <v>1016</v>
      </c>
      <c r="C249" s="3" t="s">
        <v>2274</v>
      </c>
      <c r="D249" s="3" t="str">
        <f t="shared" si="3"/>
        <v>Bluewater Power Distribution CorporationLarge UseSM_Rate_Adder</v>
      </c>
      <c r="E249" t="s">
        <v>4147</v>
      </c>
      <c r="F249" t="s">
        <v>2461</v>
      </c>
      <c r="G249" s="3" t="s">
        <v>5256</v>
      </c>
      <c r="H249" s="1">
        <v>2</v>
      </c>
      <c r="I249" t="s">
        <v>5265</v>
      </c>
      <c r="J249" s="1"/>
      <c r="L249" s="3"/>
      <c r="Q249" s="3"/>
    </row>
    <row r="250" spans="1:17" x14ac:dyDescent="0.2">
      <c r="A250">
        <v>2011</v>
      </c>
      <c r="B250" t="s">
        <v>1016</v>
      </c>
      <c r="C250" s="3" t="s">
        <v>2274</v>
      </c>
      <c r="D250" s="3" t="str">
        <f t="shared" si="3"/>
        <v>Bluewater Power Distribution CorporationLarge UseMSC_Rate_Rider_1</v>
      </c>
      <c r="E250" t="s">
        <v>2054</v>
      </c>
      <c r="F250" t="s">
        <v>1542</v>
      </c>
      <c r="G250" s="3" t="s">
        <v>5256</v>
      </c>
      <c r="H250" s="1">
        <v>266.92</v>
      </c>
      <c r="I250" t="s">
        <v>4741</v>
      </c>
      <c r="J250" s="1"/>
      <c r="L250" s="3"/>
      <c r="Q250" s="3"/>
    </row>
    <row r="251" spans="1:17" x14ac:dyDescent="0.2">
      <c r="A251">
        <v>2011</v>
      </c>
      <c r="B251" t="s">
        <v>1016</v>
      </c>
      <c r="C251" s="3" t="s">
        <v>2274</v>
      </c>
      <c r="D251" s="3" t="str">
        <f t="shared" si="3"/>
        <v>Bluewater Power Distribution CorporationLarge UseVC</v>
      </c>
      <c r="E251" t="s">
        <v>4148</v>
      </c>
      <c r="F251" t="s">
        <v>2462</v>
      </c>
      <c r="G251" s="3" t="s">
        <v>5259</v>
      </c>
      <c r="H251" s="1">
        <v>1.4742</v>
      </c>
      <c r="I251" t="s">
        <v>5266</v>
      </c>
      <c r="J251" s="1"/>
      <c r="L251" s="3"/>
      <c r="Q251" s="3"/>
    </row>
    <row r="252" spans="1:17" x14ac:dyDescent="0.2">
      <c r="A252">
        <v>2011</v>
      </c>
      <c r="B252" t="s">
        <v>1016</v>
      </c>
      <c r="C252" s="3" t="s">
        <v>2274</v>
      </c>
      <c r="D252" s="3" t="str">
        <f t="shared" si="3"/>
        <v>Bluewater Power Distribution CorporationLarge UseVC_LV_Rate</v>
      </c>
      <c r="E252" t="s">
        <v>4149</v>
      </c>
      <c r="F252" t="s">
        <v>2463</v>
      </c>
      <c r="G252" s="3" t="s">
        <v>5259</v>
      </c>
      <c r="H252" s="1">
        <v>9.0499999999999997E-2</v>
      </c>
      <c r="I252" t="s">
        <v>5267</v>
      </c>
      <c r="J252" s="1"/>
      <c r="L252" s="3"/>
      <c r="Q252" s="3"/>
    </row>
    <row r="253" spans="1:17" x14ac:dyDescent="0.2">
      <c r="A253">
        <v>2011</v>
      </c>
      <c r="B253" t="s">
        <v>1016</v>
      </c>
      <c r="C253" s="3" t="s">
        <v>2274</v>
      </c>
      <c r="D253" s="3" t="str">
        <f t="shared" si="3"/>
        <v>Bluewater Power Distribution CorporationLarge UseVC_GA_Rate_Rider_kWh_1</v>
      </c>
      <c r="E253" t="s">
        <v>2055</v>
      </c>
      <c r="F253" t="s">
        <v>469</v>
      </c>
      <c r="G253" s="3" t="s">
        <v>5257</v>
      </c>
      <c r="H253" s="1">
        <v>2.5999999999999999E-3</v>
      </c>
      <c r="I253" t="s">
        <v>5268</v>
      </c>
      <c r="J253" s="1"/>
      <c r="L253" s="3"/>
      <c r="Q253" s="3"/>
    </row>
    <row r="254" spans="1:17" x14ac:dyDescent="0.2">
      <c r="A254">
        <v>2011</v>
      </c>
      <c r="B254" t="s">
        <v>1016</v>
      </c>
      <c r="C254" s="3" t="s">
        <v>2274</v>
      </c>
      <c r="D254" s="3" t="str">
        <f t="shared" si="3"/>
        <v>Bluewater Power Distribution CorporationLarge UseVC_Rate_Rider_1</v>
      </c>
      <c r="E254" t="s">
        <v>3214</v>
      </c>
      <c r="F254" t="s">
        <v>1535</v>
      </c>
      <c r="G254" s="3" t="s">
        <v>5259</v>
      </c>
      <c r="H254" s="1">
        <v>-0.84789999999999999</v>
      </c>
      <c r="I254" t="s">
        <v>5269</v>
      </c>
      <c r="J254" s="1"/>
      <c r="L254" s="3"/>
      <c r="Q254" s="3"/>
    </row>
    <row r="255" spans="1:17" x14ac:dyDescent="0.2">
      <c r="A255">
        <v>2011</v>
      </c>
      <c r="B255" t="s">
        <v>1016</v>
      </c>
      <c r="C255" s="3" t="s">
        <v>2274</v>
      </c>
      <c r="D255" s="3" t="str">
        <f t="shared" si="3"/>
        <v>Bluewater Power Distribution CorporationLarge UseVC_Rate_Rider_2</v>
      </c>
      <c r="E255" t="s">
        <v>3215</v>
      </c>
      <c r="F255" t="s">
        <v>470</v>
      </c>
      <c r="G255" s="3" t="s">
        <v>5259</v>
      </c>
      <c r="H255" s="1">
        <v>-0.2717</v>
      </c>
      <c r="I255" t="s">
        <v>5270</v>
      </c>
      <c r="J255" s="1"/>
      <c r="L255" s="3"/>
      <c r="Q255" s="3"/>
    </row>
    <row r="256" spans="1:17" x14ac:dyDescent="0.2">
      <c r="A256">
        <v>2011</v>
      </c>
      <c r="B256" t="s">
        <v>1016</v>
      </c>
      <c r="C256" s="3" t="s">
        <v>2274</v>
      </c>
      <c r="D256" s="3" t="str">
        <f t="shared" si="3"/>
        <v>Bluewater Power Distribution CorporationLarge UseVC_Rate_Rider_3</v>
      </c>
      <c r="E256" t="s">
        <v>3216</v>
      </c>
      <c r="F256" t="s">
        <v>468</v>
      </c>
      <c r="G256" s="3" t="s">
        <v>5259</v>
      </c>
      <c r="H256" s="1">
        <v>0.65790000000000004</v>
      </c>
      <c r="I256" t="s">
        <v>5271</v>
      </c>
      <c r="J256" s="1"/>
      <c r="L256" s="3"/>
      <c r="Q256" s="3"/>
    </row>
    <row r="257" spans="1:17" x14ac:dyDescent="0.2">
      <c r="A257">
        <v>2011</v>
      </c>
      <c r="B257" t="s">
        <v>1016</v>
      </c>
      <c r="C257" s="3" t="s">
        <v>2274</v>
      </c>
      <c r="D257" s="3" t="str">
        <f t="shared" si="3"/>
        <v>Bluewater Power Distribution CorporationLarge UseVC_Rate_Rider_4</v>
      </c>
      <c r="E257" t="s">
        <v>2056</v>
      </c>
      <c r="F257" t="s">
        <v>471</v>
      </c>
      <c r="G257" s="3" t="s">
        <v>5259</v>
      </c>
      <c r="H257" s="1">
        <v>-5.2999999999999999E-2</v>
      </c>
      <c r="I257" t="s">
        <v>4184</v>
      </c>
      <c r="J257" s="1"/>
      <c r="L257" s="3"/>
      <c r="Q257" s="3"/>
    </row>
    <row r="258" spans="1:17" x14ac:dyDescent="0.2">
      <c r="A258">
        <v>2011</v>
      </c>
      <c r="B258" t="s">
        <v>1016</v>
      </c>
      <c r="C258" s="3" t="s">
        <v>2274</v>
      </c>
      <c r="D258" s="3" t="str">
        <f t="shared" si="3"/>
        <v>Bluewater Power Distribution CorporationLarge UseVC_Rate_Rider_5</v>
      </c>
      <c r="E258" t="s">
        <v>1097</v>
      </c>
      <c r="F258" t="s">
        <v>1537</v>
      </c>
      <c r="G258" s="3" t="s">
        <v>5259</v>
      </c>
      <c r="H258" s="1">
        <v>-3.1800000000000002E-2</v>
      </c>
      <c r="I258" t="s">
        <v>4185</v>
      </c>
      <c r="J258" s="1"/>
      <c r="L258" s="3"/>
      <c r="Q258" s="3"/>
    </row>
    <row r="259" spans="1:17" x14ac:dyDescent="0.2">
      <c r="A259">
        <v>2011</v>
      </c>
      <c r="B259" t="s">
        <v>1016</v>
      </c>
      <c r="C259" s="3" t="s">
        <v>2274</v>
      </c>
      <c r="D259" s="3" t="str">
        <f t="shared" ref="D259:D322" si="4">IF(C259="Loss Factors", B259&amp;I259, B259&amp;C259&amp;I259)</f>
        <v>Bluewater Power Distribution CorporationLarge UseRTSR_Network_Interval</v>
      </c>
      <c r="E259" t="s">
        <v>1098</v>
      </c>
      <c r="F259" t="s">
        <v>1543</v>
      </c>
      <c r="G259" s="3" t="s">
        <v>5259</v>
      </c>
      <c r="H259" s="1">
        <v>2.7309999999999999</v>
      </c>
      <c r="I259" t="s">
        <v>4742</v>
      </c>
      <c r="J259" s="1"/>
      <c r="L259" s="3"/>
      <c r="Q259" s="3"/>
    </row>
    <row r="260" spans="1:17" x14ac:dyDescent="0.2">
      <c r="A260">
        <v>2011</v>
      </c>
      <c r="B260" t="s">
        <v>1016</v>
      </c>
      <c r="C260" s="3" t="s">
        <v>2274</v>
      </c>
      <c r="D260" s="3" t="str">
        <f t="shared" si="4"/>
        <v>Bluewater Power Distribution CorporationLarge UseRTSR_Connection_Interval</v>
      </c>
      <c r="E260" t="s">
        <v>1099</v>
      </c>
      <c r="F260" t="s">
        <v>2485</v>
      </c>
      <c r="G260" s="3" t="s">
        <v>5259</v>
      </c>
      <c r="H260" s="1">
        <v>2.3498000000000001</v>
      </c>
      <c r="I260" t="s">
        <v>4744</v>
      </c>
      <c r="J260" s="1"/>
      <c r="L260" s="3"/>
      <c r="Q260" s="3"/>
    </row>
    <row r="261" spans="1:17" x14ac:dyDescent="0.2">
      <c r="A261">
        <v>2011</v>
      </c>
      <c r="B261" t="s">
        <v>1016</v>
      </c>
      <c r="C261" s="3" t="s">
        <v>5279</v>
      </c>
      <c r="D261" s="3" t="str">
        <f t="shared" si="4"/>
        <v>Bluewater Power Distribution CorporationUnmetered Scattered LoadMSC</v>
      </c>
      <c r="E261" t="s">
        <v>3217</v>
      </c>
      <c r="F261" t="s">
        <v>1541</v>
      </c>
      <c r="G261" s="3" t="s">
        <v>5256</v>
      </c>
      <c r="H261" s="1">
        <v>14.57</v>
      </c>
      <c r="I261" t="s">
        <v>5264</v>
      </c>
      <c r="J261" s="1"/>
      <c r="L261" s="3"/>
      <c r="Q261" s="3"/>
    </row>
    <row r="262" spans="1:17" x14ac:dyDescent="0.2">
      <c r="A262">
        <v>2011</v>
      </c>
      <c r="B262" t="s">
        <v>1016</v>
      </c>
      <c r="C262" s="3" t="s">
        <v>5279</v>
      </c>
      <c r="D262" s="3" t="str">
        <f t="shared" si="4"/>
        <v>Bluewater Power Distribution CorporationUnmetered Scattered LoadMSC_Rate_Rider_1</v>
      </c>
      <c r="E262" t="s">
        <v>1100</v>
      </c>
      <c r="F262" t="s">
        <v>1542</v>
      </c>
      <c r="G262" s="3" t="s">
        <v>5256</v>
      </c>
      <c r="H262" s="1">
        <v>0.27</v>
      </c>
      <c r="I262" t="s">
        <v>4741</v>
      </c>
      <c r="J262" s="1"/>
      <c r="L262" s="3"/>
      <c r="Q262" s="3"/>
    </row>
    <row r="263" spans="1:17" x14ac:dyDescent="0.2">
      <c r="A263">
        <v>2011</v>
      </c>
      <c r="B263" t="s">
        <v>1016</v>
      </c>
      <c r="C263" s="3" t="s">
        <v>5279</v>
      </c>
      <c r="D263" s="3" t="str">
        <f t="shared" si="4"/>
        <v>Bluewater Power Distribution CorporationUnmetered Scattered LoadVC</v>
      </c>
      <c r="E263" t="s">
        <v>3218</v>
      </c>
      <c r="F263" t="s">
        <v>2462</v>
      </c>
      <c r="G263" s="3" t="s">
        <v>5257</v>
      </c>
      <c r="H263" s="1">
        <v>3.9600000000000003E-2</v>
      </c>
      <c r="I263" t="s">
        <v>5266</v>
      </c>
      <c r="J263" s="1"/>
      <c r="L263" s="3"/>
      <c r="Q263" s="3"/>
    </row>
    <row r="264" spans="1:17" x14ac:dyDescent="0.2">
      <c r="A264">
        <v>2011</v>
      </c>
      <c r="B264" t="s">
        <v>1016</v>
      </c>
      <c r="C264" s="3" t="s">
        <v>5279</v>
      </c>
      <c r="D264" s="3" t="str">
        <f t="shared" si="4"/>
        <v>Bluewater Power Distribution CorporationUnmetered Scattered LoadVC_LV_Rate</v>
      </c>
      <c r="E264" t="s">
        <v>3219</v>
      </c>
      <c r="F264" t="s">
        <v>2463</v>
      </c>
      <c r="G264" s="3" t="s">
        <v>5257</v>
      </c>
      <c r="H264" s="1">
        <v>2.0000000000000001E-4</v>
      </c>
      <c r="I264" t="s">
        <v>5267</v>
      </c>
      <c r="J264" s="1"/>
      <c r="L264" s="3"/>
      <c r="Q264" s="3"/>
    </row>
    <row r="265" spans="1:17" x14ac:dyDescent="0.2">
      <c r="A265">
        <v>2011</v>
      </c>
      <c r="B265" t="s">
        <v>1016</v>
      </c>
      <c r="C265" s="3" t="s">
        <v>5279</v>
      </c>
      <c r="D265" s="3" t="str">
        <f t="shared" si="4"/>
        <v>Bluewater Power Distribution CorporationUnmetered Scattered LoadVC_GA_Rate_Rider_kWh_1</v>
      </c>
      <c r="E265" t="s">
        <v>1101</v>
      </c>
      <c r="F265" t="s">
        <v>858</v>
      </c>
      <c r="G265" s="3" t="s">
        <v>5257</v>
      </c>
      <c r="H265" s="1">
        <v>2.5999999999999999E-3</v>
      </c>
      <c r="I265" t="s">
        <v>5268</v>
      </c>
      <c r="J265" s="1"/>
      <c r="L265" s="3"/>
      <c r="Q265" s="3"/>
    </row>
    <row r="266" spans="1:17" x14ac:dyDescent="0.2">
      <c r="A266">
        <v>2011</v>
      </c>
      <c r="B266" t="s">
        <v>1016</v>
      </c>
      <c r="C266" s="3" t="s">
        <v>5279</v>
      </c>
      <c r="D266" s="3" t="str">
        <f t="shared" si="4"/>
        <v>Bluewater Power Distribution CorporationUnmetered Scattered LoadVC_Rate_Rider_1</v>
      </c>
      <c r="E266" t="s">
        <v>3220</v>
      </c>
      <c r="F266" t="s">
        <v>1535</v>
      </c>
      <c r="G266" s="3" t="s">
        <v>5257</v>
      </c>
      <c r="H266" s="1">
        <v>-1.6999999999999999E-3</v>
      </c>
      <c r="I266" t="s">
        <v>5269</v>
      </c>
      <c r="J266" s="1"/>
      <c r="L266" s="3"/>
      <c r="Q266" s="3"/>
    </row>
    <row r="267" spans="1:17" x14ac:dyDescent="0.2">
      <c r="A267">
        <v>2011</v>
      </c>
      <c r="B267" t="s">
        <v>1016</v>
      </c>
      <c r="C267" s="3" t="s">
        <v>5279</v>
      </c>
      <c r="D267" s="3" t="str">
        <f t="shared" si="4"/>
        <v>Bluewater Power Distribution CorporationUnmetered Scattered LoadVC_Rate_Rider_2</v>
      </c>
      <c r="E267" t="s">
        <v>3221</v>
      </c>
      <c r="F267" t="s">
        <v>468</v>
      </c>
      <c r="G267" s="3" t="s">
        <v>5257</v>
      </c>
      <c r="H267" s="1">
        <v>1.1999999999999999E-3</v>
      </c>
      <c r="I267" t="s">
        <v>5270</v>
      </c>
      <c r="J267" s="1"/>
      <c r="L267" s="3"/>
      <c r="Q267" s="3"/>
    </row>
    <row r="268" spans="1:17" x14ac:dyDescent="0.2">
      <c r="A268">
        <v>2011</v>
      </c>
      <c r="B268" t="s">
        <v>1016</v>
      </c>
      <c r="C268" s="3" t="s">
        <v>5279</v>
      </c>
      <c r="D268" s="3" t="str">
        <f t="shared" si="4"/>
        <v>Bluewater Power Distribution CorporationUnmetered Scattered LoadVC_Rate_Rider_3</v>
      </c>
      <c r="E268" t="s">
        <v>1102</v>
      </c>
      <c r="F268" t="s">
        <v>1537</v>
      </c>
      <c r="G268" s="3" t="s">
        <v>5257</v>
      </c>
      <c r="H268" s="1">
        <v>-5.0000000000000001E-4</v>
      </c>
      <c r="I268" t="s">
        <v>5271</v>
      </c>
      <c r="J268" s="1"/>
      <c r="L268" s="3"/>
      <c r="Q268" s="3"/>
    </row>
    <row r="269" spans="1:17" x14ac:dyDescent="0.2">
      <c r="A269">
        <v>2011</v>
      </c>
      <c r="B269" t="s">
        <v>1016</v>
      </c>
      <c r="C269" s="3" t="s">
        <v>5279</v>
      </c>
      <c r="D269" s="3" t="str">
        <f t="shared" si="4"/>
        <v>Bluewater Power Distribution CorporationUnmetered Scattered LoadRTSR_Network</v>
      </c>
      <c r="E269" t="s">
        <v>3222</v>
      </c>
      <c r="F269" t="s">
        <v>1538</v>
      </c>
      <c r="G269" s="3" t="s">
        <v>5257</v>
      </c>
      <c r="H269" s="1">
        <v>5.7000000000000002E-3</v>
      </c>
      <c r="I269" t="s">
        <v>5272</v>
      </c>
      <c r="J269" s="1"/>
      <c r="L269" s="3"/>
      <c r="Q269" s="3"/>
    </row>
    <row r="270" spans="1:17" x14ac:dyDescent="0.2">
      <c r="A270">
        <v>2011</v>
      </c>
      <c r="B270" t="s">
        <v>1016</v>
      </c>
      <c r="C270" s="3" t="s">
        <v>5279</v>
      </c>
      <c r="D270" s="3" t="str">
        <f t="shared" si="4"/>
        <v>Bluewater Power Distribution CorporationUnmetered Scattered LoadRTSR_Connection</v>
      </c>
      <c r="E270" t="s">
        <v>3223</v>
      </c>
      <c r="F270" t="s">
        <v>1539</v>
      </c>
      <c r="G270" s="3" t="s">
        <v>5257</v>
      </c>
      <c r="H270" s="1">
        <v>4.7000000000000002E-3</v>
      </c>
      <c r="I270" t="s">
        <v>5273</v>
      </c>
      <c r="J270" s="1"/>
      <c r="L270" s="3"/>
      <c r="Q270" s="3"/>
    </row>
    <row r="271" spans="1:17" x14ac:dyDescent="0.2">
      <c r="A271">
        <v>2011</v>
      </c>
      <c r="B271" t="s">
        <v>1016</v>
      </c>
      <c r="C271" s="3" t="s">
        <v>5280</v>
      </c>
      <c r="D271" s="3" t="str">
        <f t="shared" si="4"/>
        <v>Bluewater Power Distribution CorporationSentinel LightingMSC</v>
      </c>
      <c r="E271" t="s">
        <v>3224</v>
      </c>
      <c r="F271" t="s">
        <v>1541</v>
      </c>
      <c r="G271" s="3" t="s">
        <v>5256</v>
      </c>
      <c r="H271" s="1">
        <v>2.87</v>
      </c>
      <c r="I271" t="s">
        <v>5264</v>
      </c>
      <c r="J271" s="1"/>
      <c r="L271" s="3"/>
      <c r="Q271" s="3"/>
    </row>
    <row r="272" spans="1:17" x14ac:dyDescent="0.2">
      <c r="A272">
        <v>2011</v>
      </c>
      <c r="B272" t="s">
        <v>1016</v>
      </c>
      <c r="C272" s="3" t="s">
        <v>5280</v>
      </c>
      <c r="D272" s="3" t="str">
        <f t="shared" si="4"/>
        <v>Bluewater Power Distribution CorporationSentinel LightingMSC_Rate_Rider_1</v>
      </c>
      <c r="E272" t="s">
        <v>1103</v>
      </c>
      <c r="F272" t="s">
        <v>1542</v>
      </c>
      <c r="G272" s="3" t="s">
        <v>5256</v>
      </c>
      <c r="H272" s="1">
        <v>0.04</v>
      </c>
      <c r="I272" t="s">
        <v>4741</v>
      </c>
      <c r="J272" s="1"/>
      <c r="L272" s="3"/>
      <c r="Q272" s="3"/>
    </row>
    <row r="273" spans="1:17" x14ac:dyDescent="0.2">
      <c r="A273">
        <v>2011</v>
      </c>
      <c r="B273" t="s">
        <v>1016</v>
      </c>
      <c r="C273" s="3" t="s">
        <v>5280</v>
      </c>
      <c r="D273" s="3" t="str">
        <f t="shared" si="4"/>
        <v>Bluewater Power Distribution CorporationSentinel LightingVC</v>
      </c>
      <c r="E273" t="s">
        <v>3225</v>
      </c>
      <c r="F273" t="s">
        <v>2462</v>
      </c>
      <c r="G273" s="3" t="s">
        <v>5259</v>
      </c>
      <c r="H273" s="1">
        <v>18.9589</v>
      </c>
      <c r="I273" t="s">
        <v>5266</v>
      </c>
      <c r="J273" s="1"/>
      <c r="L273" s="3"/>
      <c r="Q273" s="3"/>
    </row>
    <row r="274" spans="1:17" x14ac:dyDescent="0.2">
      <c r="A274">
        <v>2011</v>
      </c>
      <c r="B274" t="s">
        <v>1016</v>
      </c>
      <c r="C274" s="3" t="s">
        <v>5280</v>
      </c>
      <c r="D274" s="3" t="str">
        <f t="shared" si="4"/>
        <v>Bluewater Power Distribution CorporationSentinel LightingVC_LV_Rate</v>
      </c>
      <c r="E274" t="s">
        <v>3226</v>
      </c>
      <c r="F274" t="s">
        <v>2463</v>
      </c>
      <c r="G274" s="3" t="s">
        <v>5259</v>
      </c>
      <c r="H274" s="1">
        <v>5.7000000000000002E-2</v>
      </c>
      <c r="I274" t="s">
        <v>5267</v>
      </c>
      <c r="J274" s="1"/>
      <c r="L274" s="3"/>
      <c r="Q274" s="3"/>
    </row>
    <row r="275" spans="1:17" x14ac:dyDescent="0.2">
      <c r="A275">
        <v>2011</v>
      </c>
      <c r="B275" t="s">
        <v>1016</v>
      </c>
      <c r="C275" s="3" t="s">
        <v>5280</v>
      </c>
      <c r="D275" s="3" t="str">
        <f t="shared" si="4"/>
        <v>Bluewater Power Distribution CorporationSentinel LightingVC_GA_Rate_Rider_kWh_1</v>
      </c>
      <c r="E275" t="s">
        <v>1104</v>
      </c>
      <c r="F275" t="s">
        <v>858</v>
      </c>
      <c r="G275" s="3" t="s">
        <v>5257</v>
      </c>
      <c r="H275" s="1">
        <v>2.5999999999999999E-3</v>
      </c>
      <c r="I275" t="s">
        <v>5268</v>
      </c>
      <c r="J275" s="1"/>
      <c r="L275" s="3"/>
      <c r="Q275" s="3"/>
    </row>
    <row r="276" spans="1:17" x14ac:dyDescent="0.2">
      <c r="A276">
        <v>2011</v>
      </c>
      <c r="B276" t="s">
        <v>1016</v>
      </c>
      <c r="C276" s="3" t="s">
        <v>5280</v>
      </c>
      <c r="D276" s="3" t="str">
        <f t="shared" si="4"/>
        <v>Bluewater Power Distribution CorporationSentinel LightingVC_Rate_Rider_1</v>
      </c>
      <c r="E276" t="s">
        <v>3227</v>
      </c>
      <c r="F276" t="s">
        <v>1535</v>
      </c>
      <c r="G276" s="3" t="s">
        <v>5259</v>
      </c>
      <c r="H276" s="1">
        <v>-0.73370000000000002</v>
      </c>
      <c r="I276" t="s">
        <v>5269</v>
      </c>
      <c r="J276" s="1"/>
      <c r="L276" s="3"/>
      <c r="Q276" s="3"/>
    </row>
    <row r="277" spans="1:17" x14ac:dyDescent="0.2">
      <c r="A277">
        <v>2011</v>
      </c>
      <c r="B277" t="s">
        <v>1016</v>
      </c>
      <c r="C277" s="3" t="s">
        <v>5280</v>
      </c>
      <c r="D277" s="3" t="str">
        <f t="shared" si="4"/>
        <v>Bluewater Power Distribution CorporationSentinel LightingVC_Rate_Rider_2</v>
      </c>
      <c r="E277" t="s">
        <v>3228</v>
      </c>
      <c r="F277" t="s">
        <v>468</v>
      </c>
      <c r="G277" s="3" t="s">
        <v>5259</v>
      </c>
      <c r="H277" s="1">
        <v>0.49440000000000001</v>
      </c>
      <c r="I277" t="s">
        <v>5270</v>
      </c>
      <c r="J277" s="1"/>
      <c r="L277" s="3"/>
      <c r="Q277" s="3"/>
    </row>
    <row r="278" spans="1:17" x14ac:dyDescent="0.2">
      <c r="A278">
        <v>2011</v>
      </c>
      <c r="B278" t="s">
        <v>1016</v>
      </c>
      <c r="C278" s="3" t="s">
        <v>5280</v>
      </c>
      <c r="D278" s="3" t="str">
        <f t="shared" si="4"/>
        <v>Bluewater Power Distribution CorporationSentinel LightingVC_Rate_Rider_3</v>
      </c>
      <c r="E278" t="s">
        <v>1105</v>
      </c>
      <c r="F278" t="s">
        <v>1537</v>
      </c>
      <c r="G278" s="3" t="s">
        <v>5259</v>
      </c>
      <c r="H278" s="1">
        <v>-0.26669999999999999</v>
      </c>
      <c r="I278" t="s">
        <v>5271</v>
      </c>
      <c r="J278" s="1"/>
      <c r="L278" s="3"/>
      <c r="Q278" s="3"/>
    </row>
    <row r="279" spans="1:17" x14ac:dyDescent="0.2">
      <c r="A279">
        <v>2011</v>
      </c>
      <c r="B279" t="s">
        <v>1016</v>
      </c>
      <c r="C279" s="3" t="s">
        <v>5280</v>
      </c>
      <c r="D279" s="3" t="str">
        <f t="shared" si="4"/>
        <v>Bluewater Power Distribution CorporationSentinel LightingRTSR_Network</v>
      </c>
      <c r="E279" t="s">
        <v>3229</v>
      </c>
      <c r="F279" t="s">
        <v>1538</v>
      </c>
      <c r="G279" s="3" t="s">
        <v>5259</v>
      </c>
      <c r="H279" s="1">
        <v>1.7603</v>
      </c>
      <c r="I279" t="s">
        <v>5272</v>
      </c>
      <c r="J279" s="1"/>
      <c r="L279" s="3"/>
      <c r="Q279" s="3"/>
    </row>
    <row r="280" spans="1:17" x14ac:dyDescent="0.2">
      <c r="A280">
        <v>2011</v>
      </c>
      <c r="B280" t="s">
        <v>1016</v>
      </c>
      <c r="C280" s="3" t="s">
        <v>5280</v>
      </c>
      <c r="D280" s="3" t="str">
        <f t="shared" si="4"/>
        <v>Bluewater Power Distribution CorporationSentinel LightingRTSR_Connection</v>
      </c>
      <c r="E280" t="s">
        <v>3230</v>
      </c>
      <c r="F280" t="s">
        <v>1539</v>
      </c>
      <c r="G280" s="3" t="s">
        <v>5259</v>
      </c>
      <c r="H280" s="1">
        <v>1.4793000000000001</v>
      </c>
      <c r="I280" t="s">
        <v>5273</v>
      </c>
      <c r="J280" s="1"/>
      <c r="L280" s="3"/>
      <c r="Q280" s="3"/>
    </row>
    <row r="281" spans="1:17" x14ac:dyDescent="0.2">
      <c r="A281">
        <v>2011</v>
      </c>
      <c r="B281" t="s">
        <v>1016</v>
      </c>
      <c r="C281" s="3" t="s">
        <v>5281</v>
      </c>
      <c r="D281" s="3" t="str">
        <f t="shared" si="4"/>
        <v>Bluewater Power Distribution CorporationStreet LightingMSC</v>
      </c>
      <c r="E281" t="s">
        <v>3231</v>
      </c>
      <c r="F281" t="s">
        <v>1541</v>
      </c>
      <c r="G281" s="3" t="s">
        <v>5256</v>
      </c>
      <c r="H281" s="1">
        <v>1.87</v>
      </c>
      <c r="I281" t="s">
        <v>5264</v>
      </c>
      <c r="J281" s="1"/>
      <c r="L281" s="3"/>
      <c r="Q281" s="3"/>
    </row>
    <row r="282" spans="1:17" x14ac:dyDescent="0.2">
      <c r="A282">
        <v>2011</v>
      </c>
      <c r="B282" t="s">
        <v>1016</v>
      </c>
      <c r="C282" s="3" t="s">
        <v>5281</v>
      </c>
      <c r="D282" s="3" t="str">
        <f t="shared" si="4"/>
        <v>Bluewater Power Distribution CorporationStreet LightingMSC_Rate_Rider_1</v>
      </c>
      <c r="E282" t="s">
        <v>1106</v>
      </c>
      <c r="F282" t="s">
        <v>1542</v>
      </c>
      <c r="G282" s="3" t="s">
        <v>5256</v>
      </c>
      <c r="H282" s="1">
        <v>0.03</v>
      </c>
      <c r="I282" t="s">
        <v>4741</v>
      </c>
      <c r="J282" s="1"/>
      <c r="L282" s="3"/>
      <c r="Q282" s="3"/>
    </row>
    <row r="283" spans="1:17" x14ac:dyDescent="0.2">
      <c r="A283">
        <v>2011</v>
      </c>
      <c r="B283" t="s">
        <v>1016</v>
      </c>
      <c r="C283" s="3" t="s">
        <v>5281</v>
      </c>
      <c r="D283" s="3" t="str">
        <f t="shared" si="4"/>
        <v>Bluewater Power Distribution CorporationStreet LightingVC</v>
      </c>
      <c r="E283" t="s">
        <v>2312</v>
      </c>
      <c r="F283" t="s">
        <v>2462</v>
      </c>
      <c r="G283" s="3" t="s">
        <v>5259</v>
      </c>
      <c r="H283" s="1">
        <v>14.468400000000001</v>
      </c>
      <c r="I283" t="s">
        <v>5266</v>
      </c>
      <c r="J283" s="1"/>
      <c r="L283" s="3"/>
      <c r="Q283" s="3"/>
    </row>
    <row r="284" spans="1:17" x14ac:dyDescent="0.2">
      <c r="A284">
        <v>2011</v>
      </c>
      <c r="B284" t="s">
        <v>1016</v>
      </c>
      <c r="C284" s="3" t="s">
        <v>5281</v>
      </c>
      <c r="D284" s="3" t="str">
        <f t="shared" si="4"/>
        <v>Bluewater Power Distribution CorporationStreet LightingVC_LV_Rate</v>
      </c>
      <c r="E284" t="s">
        <v>2313</v>
      </c>
      <c r="F284" t="s">
        <v>2463</v>
      </c>
      <c r="G284" s="3" t="s">
        <v>5259</v>
      </c>
      <c r="H284" s="1">
        <v>5.5800000000000002E-2</v>
      </c>
      <c r="I284" t="s">
        <v>5267</v>
      </c>
      <c r="J284" s="1"/>
      <c r="L284" s="3"/>
      <c r="Q284" s="3"/>
    </row>
    <row r="285" spans="1:17" x14ac:dyDescent="0.2">
      <c r="A285">
        <v>2011</v>
      </c>
      <c r="B285" t="s">
        <v>1016</v>
      </c>
      <c r="C285" s="3" t="s">
        <v>5281</v>
      </c>
      <c r="D285" s="3" t="str">
        <f t="shared" si="4"/>
        <v>Bluewater Power Distribution CorporationStreet LightingVC_GA_Rate_Rider_kWh_1</v>
      </c>
      <c r="E285" t="s">
        <v>1107</v>
      </c>
      <c r="F285" t="s">
        <v>858</v>
      </c>
      <c r="G285" s="3" t="s">
        <v>5257</v>
      </c>
      <c r="H285" s="1">
        <v>2.5999999999999999E-3</v>
      </c>
      <c r="I285" t="s">
        <v>5268</v>
      </c>
      <c r="J285" s="1"/>
      <c r="L285" s="3"/>
      <c r="Q285" s="3"/>
    </row>
    <row r="286" spans="1:17" x14ac:dyDescent="0.2">
      <c r="A286">
        <v>2011</v>
      </c>
      <c r="B286" t="s">
        <v>1016</v>
      </c>
      <c r="C286" s="3" t="s">
        <v>5281</v>
      </c>
      <c r="D286" s="3" t="str">
        <f t="shared" si="4"/>
        <v>Bluewater Power Distribution CorporationStreet LightingVC_Rate_Rider_1</v>
      </c>
      <c r="E286" t="s">
        <v>3243</v>
      </c>
      <c r="F286" t="s">
        <v>1535</v>
      </c>
      <c r="G286" s="3" t="s">
        <v>5259</v>
      </c>
      <c r="H286" s="1">
        <v>-0.48559999999999998</v>
      </c>
      <c r="I286" t="s">
        <v>5269</v>
      </c>
      <c r="J286" s="1"/>
      <c r="L286" s="3"/>
      <c r="Q286" s="3"/>
    </row>
    <row r="287" spans="1:17" x14ac:dyDescent="0.2">
      <c r="A287">
        <v>2011</v>
      </c>
      <c r="B287" t="s">
        <v>1016</v>
      </c>
      <c r="C287" s="3" t="s">
        <v>5281</v>
      </c>
      <c r="D287" s="3" t="str">
        <f t="shared" si="4"/>
        <v>Bluewater Power Distribution CorporationStreet LightingVC_Rate_Rider_2</v>
      </c>
      <c r="E287" t="s">
        <v>3244</v>
      </c>
      <c r="F287" t="s">
        <v>468</v>
      </c>
      <c r="G287" s="3" t="s">
        <v>5259</v>
      </c>
      <c r="H287" s="1">
        <v>0.42121999999999998</v>
      </c>
      <c r="I287" t="s">
        <v>5270</v>
      </c>
      <c r="J287" s="1"/>
      <c r="L287" s="3"/>
      <c r="Q287" s="3"/>
    </row>
    <row r="288" spans="1:17" x14ac:dyDescent="0.2">
      <c r="A288">
        <v>2011</v>
      </c>
      <c r="B288" t="s">
        <v>1016</v>
      </c>
      <c r="C288" s="3" t="s">
        <v>5281</v>
      </c>
      <c r="D288" s="3" t="str">
        <f t="shared" si="4"/>
        <v>Bluewater Power Distribution CorporationStreet LightingVC_Rate_Rider_3</v>
      </c>
      <c r="E288" t="s">
        <v>1108</v>
      </c>
      <c r="F288" t="s">
        <v>1537</v>
      </c>
      <c r="G288" s="3" t="s">
        <v>5259</v>
      </c>
      <c r="H288" s="1">
        <v>-0.21340000000000001</v>
      </c>
      <c r="I288" t="s">
        <v>5271</v>
      </c>
      <c r="L288" s="3"/>
      <c r="Q288" s="3"/>
    </row>
    <row r="289" spans="1:17" x14ac:dyDescent="0.2">
      <c r="A289">
        <v>2011</v>
      </c>
      <c r="B289" t="s">
        <v>1016</v>
      </c>
      <c r="C289" s="3" t="s">
        <v>5281</v>
      </c>
      <c r="D289" s="3" t="str">
        <f t="shared" si="4"/>
        <v>Bluewater Power Distribution CorporationStreet LightingRTSR_Network</v>
      </c>
      <c r="E289" t="s">
        <v>3245</v>
      </c>
      <c r="F289" t="s">
        <v>1538</v>
      </c>
      <c r="G289" s="3" t="s">
        <v>5259</v>
      </c>
      <c r="H289" s="1">
        <v>1.7513000000000001</v>
      </c>
      <c r="I289" t="s">
        <v>5272</v>
      </c>
      <c r="J289" s="1"/>
      <c r="L289" s="3"/>
      <c r="Q289" s="3"/>
    </row>
    <row r="290" spans="1:17" x14ac:dyDescent="0.2">
      <c r="A290">
        <v>2011</v>
      </c>
      <c r="B290" t="s">
        <v>1016</v>
      </c>
      <c r="C290" s="3" t="s">
        <v>5281</v>
      </c>
      <c r="D290" s="3" t="str">
        <f t="shared" si="4"/>
        <v>Bluewater Power Distribution CorporationStreet LightingRTSR_Connection</v>
      </c>
      <c r="E290" t="s">
        <v>4183</v>
      </c>
      <c r="F290" t="s">
        <v>1539</v>
      </c>
      <c r="G290" s="3" t="s">
        <v>5259</v>
      </c>
      <c r="H290" s="1">
        <v>1.4491000000000001</v>
      </c>
      <c r="I290" t="s">
        <v>5273</v>
      </c>
      <c r="L290" s="3"/>
      <c r="Q290" s="3"/>
    </row>
    <row r="291" spans="1:17" x14ac:dyDescent="0.2">
      <c r="A291">
        <v>2011</v>
      </c>
      <c r="B291" t="s">
        <v>1017</v>
      </c>
      <c r="C291" s="3" t="s">
        <v>5275</v>
      </c>
      <c r="D291" s="3" t="str">
        <f t="shared" si="4"/>
        <v>Brantford Power Inc.TLF_Secondary_LT_5000kW</v>
      </c>
      <c r="E291" t="s">
        <v>4186</v>
      </c>
      <c r="F291" t="s">
        <v>2456</v>
      </c>
      <c r="H291" s="1">
        <v>1.042</v>
      </c>
      <c r="I291" t="s">
        <v>5260</v>
      </c>
      <c r="J291" s="1"/>
      <c r="L291" s="3"/>
      <c r="Q291" s="3"/>
    </row>
    <row r="292" spans="1:17" x14ac:dyDescent="0.2">
      <c r="A292">
        <v>2011</v>
      </c>
      <c r="B292" t="s">
        <v>1017</v>
      </c>
      <c r="C292" s="3" t="s">
        <v>5275</v>
      </c>
      <c r="D292" s="3" t="str">
        <f t="shared" si="4"/>
        <v>Brantford Power Inc.TLF_Primary_LT_5000kW</v>
      </c>
      <c r="E292" t="s">
        <v>4187</v>
      </c>
      <c r="F292" t="s">
        <v>2458</v>
      </c>
      <c r="H292" s="1">
        <v>1.0316000000000001</v>
      </c>
      <c r="I292" t="s">
        <v>5262</v>
      </c>
      <c r="J292" s="1"/>
      <c r="L292" s="3"/>
      <c r="Q292" s="3"/>
    </row>
    <row r="293" spans="1:17" x14ac:dyDescent="0.2">
      <c r="A293">
        <v>2011</v>
      </c>
      <c r="B293" t="s">
        <v>1017</v>
      </c>
      <c r="C293" s="3" t="s">
        <v>5276</v>
      </c>
      <c r="D293" s="3" t="str">
        <f t="shared" si="4"/>
        <v>Brantford Power Inc.ResidentialMSC</v>
      </c>
      <c r="E293" t="s">
        <v>4188</v>
      </c>
      <c r="F293" t="s">
        <v>2460</v>
      </c>
      <c r="G293" s="3" t="s">
        <v>5256</v>
      </c>
      <c r="H293" s="1">
        <v>11.36</v>
      </c>
      <c r="I293" t="s">
        <v>5264</v>
      </c>
      <c r="J293" s="1"/>
      <c r="L293" s="3"/>
      <c r="Q293" s="3"/>
    </row>
    <row r="294" spans="1:17" x14ac:dyDescent="0.2">
      <c r="A294">
        <v>2011</v>
      </c>
      <c r="B294" t="s">
        <v>1017</v>
      </c>
      <c r="C294" s="3" t="s">
        <v>5276</v>
      </c>
      <c r="D294" s="3" t="str">
        <f t="shared" si="4"/>
        <v>Brantford Power Inc.ResidentialSM_Rate_Adder</v>
      </c>
      <c r="E294" t="s">
        <v>4189</v>
      </c>
      <c r="F294" t="s">
        <v>2461</v>
      </c>
      <c r="G294" s="3" t="s">
        <v>5256</v>
      </c>
      <c r="H294" s="1">
        <v>2.0699999999999998</v>
      </c>
      <c r="I294" t="s">
        <v>5265</v>
      </c>
      <c r="J294" s="1"/>
      <c r="L294" s="3"/>
      <c r="Q294" s="3"/>
    </row>
    <row r="295" spans="1:17" x14ac:dyDescent="0.2">
      <c r="A295">
        <v>2011</v>
      </c>
      <c r="B295" t="s">
        <v>1017</v>
      </c>
      <c r="C295" s="3" t="s">
        <v>5276</v>
      </c>
      <c r="D295" s="3" t="str">
        <f t="shared" si="4"/>
        <v>Brantford Power Inc.ResidentialVC</v>
      </c>
      <c r="E295" t="s">
        <v>4190</v>
      </c>
      <c r="F295" t="s">
        <v>2462</v>
      </c>
      <c r="G295" s="3" t="s">
        <v>5257</v>
      </c>
      <c r="H295" s="1">
        <v>1.37E-2</v>
      </c>
      <c r="I295" t="s">
        <v>5266</v>
      </c>
      <c r="J295" s="1"/>
      <c r="L295" s="3"/>
      <c r="Q295" s="3"/>
    </row>
    <row r="296" spans="1:17" x14ac:dyDescent="0.2">
      <c r="A296">
        <v>2011</v>
      </c>
      <c r="B296" t="s">
        <v>1017</v>
      </c>
      <c r="C296" s="3" t="s">
        <v>5276</v>
      </c>
      <c r="D296" s="3" t="str">
        <f t="shared" si="4"/>
        <v>Brantford Power Inc.ResidentialVC_Rate_Rider_1</v>
      </c>
      <c r="E296" t="s">
        <v>4191</v>
      </c>
      <c r="F296" t="s">
        <v>1535</v>
      </c>
      <c r="G296" s="3" t="s">
        <v>5257</v>
      </c>
      <c r="H296" s="1">
        <v>-4.4000000000000003E-3</v>
      </c>
      <c r="I296" t="s">
        <v>5269</v>
      </c>
      <c r="J296" s="1"/>
      <c r="L296" s="3"/>
      <c r="Q296" s="3"/>
    </row>
    <row r="297" spans="1:17" x14ac:dyDescent="0.2">
      <c r="A297">
        <v>2011</v>
      </c>
      <c r="B297" t="s">
        <v>1017</v>
      </c>
      <c r="C297" s="3" t="s">
        <v>5276</v>
      </c>
      <c r="D297" s="3" t="str">
        <f t="shared" si="4"/>
        <v>Brantford Power Inc.ResidentialVC_Rate_Rider_2</v>
      </c>
      <c r="E297" t="s">
        <v>421</v>
      </c>
      <c r="F297" t="s">
        <v>472</v>
      </c>
      <c r="G297" s="3" t="s">
        <v>5257</v>
      </c>
      <c r="H297" s="1">
        <v>-2.5999999999999999E-3</v>
      </c>
      <c r="I297" t="s">
        <v>5270</v>
      </c>
      <c r="J297" s="1"/>
      <c r="L297" s="3"/>
      <c r="Q297" s="3"/>
    </row>
    <row r="298" spans="1:17" x14ac:dyDescent="0.2">
      <c r="A298">
        <v>2011</v>
      </c>
      <c r="B298" t="s">
        <v>1017</v>
      </c>
      <c r="C298" s="3" t="s">
        <v>5276</v>
      </c>
      <c r="D298" s="3" t="str">
        <f t="shared" si="4"/>
        <v>Brantford Power Inc.ResidentialVC_GA_Rate_Rider_kWh_1</v>
      </c>
      <c r="E298" t="s">
        <v>422</v>
      </c>
      <c r="F298" t="s">
        <v>473</v>
      </c>
      <c r="G298" s="3" t="s">
        <v>5257</v>
      </c>
      <c r="H298" s="1">
        <v>2.3999999999999998E-3</v>
      </c>
      <c r="I298" t="s">
        <v>5268</v>
      </c>
      <c r="J298" s="1"/>
      <c r="L298" s="3"/>
      <c r="Q298" s="3"/>
    </row>
    <row r="299" spans="1:17" x14ac:dyDescent="0.2">
      <c r="A299">
        <v>2011</v>
      </c>
      <c r="B299" t="s">
        <v>1017</v>
      </c>
      <c r="C299" s="3" t="s">
        <v>5276</v>
      </c>
      <c r="D299" s="3" t="str">
        <f t="shared" si="4"/>
        <v>Brantford Power Inc.ResidentialVC_Rate_Rider_3</v>
      </c>
      <c r="E299" t="s">
        <v>423</v>
      </c>
      <c r="F299" t="s">
        <v>1537</v>
      </c>
      <c r="G299" s="3" t="s">
        <v>5257</v>
      </c>
      <c r="H299" s="1">
        <v>-4.0000000000000002E-4</v>
      </c>
      <c r="I299" t="s">
        <v>5271</v>
      </c>
      <c r="J299" s="1"/>
      <c r="L299" s="3"/>
      <c r="Q299" s="3"/>
    </row>
    <row r="300" spans="1:17" x14ac:dyDescent="0.2">
      <c r="A300">
        <v>2011</v>
      </c>
      <c r="B300" t="s">
        <v>1017</v>
      </c>
      <c r="C300" s="3" t="s">
        <v>5276</v>
      </c>
      <c r="D300" s="3" t="str">
        <f t="shared" si="4"/>
        <v>Brantford Power Inc.ResidentialRTSR_Network</v>
      </c>
      <c r="E300" t="s">
        <v>4192</v>
      </c>
      <c r="F300" t="s">
        <v>1538</v>
      </c>
      <c r="G300" s="3" t="s">
        <v>5257</v>
      </c>
      <c r="H300" s="1">
        <v>7.1000000000000004E-3</v>
      </c>
      <c r="I300" t="s">
        <v>5272</v>
      </c>
      <c r="J300" s="1"/>
      <c r="L300" s="3"/>
      <c r="Q300" s="3"/>
    </row>
    <row r="301" spans="1:17" x14ac:dyDescent="0.2">
      <c r="A301">
        <v>2011</v>
      </c>
      <c r="B301" t="s">
        <v>1017</v>
      </c>
      <c r="C301" s="3" t="s">
        <v>5276</v>
      </c>
      <c r="D301" s="3" t="str">
        <f t="shared" si="4"/>
        <v>Brantford Power Inc.ResidentialRTSR_Connection</v>
      </c>
      <c r="E301" t="s">
        <v>4193</v>
      </c>
      <c r="F301" t="s">
        <v>1539</v>
      </c>
      <c r="G301" s="3" t="s">
        <v>5257</v>
      </c>
      <c r="H301" s="1">
        <v>5.0000000000000001E-3</v>
      </c>
      <c r="I301" t="s">
        <v>5273</v>
      </c>
      <c r="J301" s="1"/>
      <c r="L301" s="3"/>
      <c r="Q301" s="3"/>
    </row>
    <row r="302" spans="1:17" x14ac:dyDescent="0.2">
      <c r="A302">
        <v>2011</v>
      </c>
      <c r="B302" t="s">
        <v>1017</v>
      </c>
      <c r="C302" s="3" t="s">
        <v>5277</v>
      </c>
      <c r="D302" s="3" t="str">
        <f t="shared" si="4"/>
        <v>Brantford Power Inc.General Service Less Than 50 kWMSC</v>
      </c>
      <c r="E302" t="s">
        <v>4194</v>
      </c>
      <c r="F302" t="s">
        <v>2460</v>
      </c>
      <c r="G302" s="3" t="s">
        <v>5256</v>
      </c>
      <c r="H302" s="1">
        <v>24.59</v>
      </c>
      <c r="I302" t="s">
        <v>5264</v>
      </c>
      <c r="J302" s="1"/>
      <c r="L302" s="3"/>
      <c r="Q302" s="3"/>
    </row>
    <row r="303" spans="1:17" x14ac:dyDescent="0.2">
      <c r="A303">
        <v>2011</v>
      </c>
      <c r="B303" t="s">
        <v>1017</v>
      </c>
      <c r="C303" s="3" t="s">
        <v>5277</v>
      </c>
      <c r="D303" s="3" t="str">
        <f t="shared" si="4"/>
        <v>Brantford Power Inc.General Service Less Than 50 kWSM_Rate_Adder</v>
      </c>
      <c r="E303" t="s">
        <v>4195</v>
      </c>
      <c r="F303" t="s">
        <v>2461</v>
      </c>
      <c r="G303" s="3" t="s">
        <v>5256</v>
      </c>
      <c r="H303" s="1">
        <v>2.0699999999999998</v>
      </c>
      <c r="I303" t="s">
        <v>5265</v>
      </c>
      <c r="J303" s="1"/>
      <c r="L303" s="3"/>
      <c r="Q303" s="3"/>
    </row>
    <row r="304" spans="1:17" x14ac:dyDescent="0.2">
      <c r="A304">
        <v>2011</v>
      </c>
      <c r="B304" t="s">
        <v>1017</v>
      </c>
      <c r="C304" s="3" t="s">
        <v>5277</v>
      </c>
      <c r="D304" s="3" t="str">
        <f t="shared" si="4"/>
        <v>Brantford Power Inc.General Service Less Than 50 kWVC</v>
      </c>
      <c r="E304" t="s">
        <v>4196</v>
      </c>
      <c r="F304" t="s">
        <v>2462</v>
      </c>
      <c r="G304" s="3" t="s">
        <v>5257</v>
      </c>
      <c r="H304" s="1">
        <v>6.4000000000000003E-3</v>
      </c>
      <c r="I304" t="s">
        <v>5266</v>
      </c>
      <c r="J304" s="1"/>
      <c r="L304" s="3"/>
      <c r="Q304" s="3"/>
    </row>
    <row r="305" spans="1:17" x14ac:dyDescent="0.2">
      <c r="A305">
        <v>2011</v>
      </c>
      <c r="B305" t="s">
        <v>1017</v>
      </c>
      <c r="C305" s="3" t="s">
        <v>5277</v>
      </c>
      <c r="D305" s="3" t="str">
        <f t="shared" si="4"/>
        <v>Brantford Power Inc.General Service Less Than 50 kWVC_Rate_Rider_1</v>
      </c>
      <c r="E305" t="s">
        <v>4197</v>
      </c>
      <c r="F305" t="s">
        <v>1535</v>
      </c>
      <c r="G305" s="3" t="s">
        <v>5257</v>
      </c>
      <c r="H305" s="1">
        <v>-4.1000000000000003E-3</v>
      </c>
      <c r="I305" t="s">
        <v>5269</v>
      </c>
      <c r="L305" s="3"/>
      <c r="Q305" s="3"/>
    </row>
    <row r="306" spans="1:17" x14ac:dyDescent="0.2">
      <c r="A306">
        <v>2011</v>
      </c>
      <c r="B306" t="s">
        <v>1017</v>
      </c>
      <c r="C306" s="3" t="s">
        <v>5277</v>
      </c>
      <c r="D306" s="3" t="str">
        <f t="shared" si="4"/>
        <v>Brantford Power Inc.General Service Less Than 50 kWVC_Rate_Rider_2</v>
      </c>
      <c r="E306" t="s">
        <v>424</v>
      </c>
      <c r="F306" t="s">
        <v>472</v>
      </c>
      <c r="G306" s="3" t="s">
        <v>5257</v>
      </c>
      <c r="H306" s="1">
        <v>-2.5999999999999999E-3</v>
      </c>
      <c r="I306" t="s">
        <v>5270</v>
      </c>
      <c r="J306" s="1"/>
      <c r="L306" s="3"/>
      <c r="Q306" s="3"/>
    </row>
    <row r="307" spans="1:17" x14ac:dyDescent="0.2">
      <c r="A307">
        <v>2011</v>
      </c>
      <c r="B307" t="s">
        <v>1017</v>
      </c>
      <c r="C307" s="3" t="s">
        <v>5277</v>
      </c>
      <c r="D307" s="3" t="str">
        <f t="shared" si="4"/>
        <v>Brantford Power Inc.General Service Less Than 50 kWVC_GA_Rate_Rider_kWh_1</v>
      </c>
      <c r="E307" t="s">
        <v>425</v>
      </c>
      <c r="F307" t="s">
        <v>473</v>
      </c>
      <c r="G307" s="3" t="s">
        <v>5257</v>
      </c>
      <c r="H307" s="1">
        <v>2.3999999999999998E-3</v>
      </c>
      <c r="I307" t="s">
        <v>5268</v>
      </c>
      <c r="L307" s="3"/>
      <c r="Q307" s="3"/>
    </row>
    <row r="308" spans="1:17" x14ac:dyDescent="0.2">
      <c r="A308">
        <v>2011</v>
      </c>
      <c r="B308" t="s">
        <v>1017</v>
      </c>
      <c r="C308" s="3" t="s">
        <v>5277</v>
      </c>
      <c r="D308" s="3" t="str">
        <f t="shared" si="4"/>
        <v>Brantford Power Inc.General Service Less Than 50 kWVC_Rate_Rider_3</v>
      </c>
      <c r="E308" t="s">
        <v>426</v>
      </c>
      <c r="F308" t="s">
        <v>1537</v>
      </c>
      <c r="G308" s="3" t="s">
        <v>5257</v>
      </c>
      <c r="H308" s="1">
        <v>-2.0000000000000001E-4</v>
      </c>
      <c r="I308" t="s">
        <v>5271</v>
      </c>
      <c r="J308" s="1"/>
      <c r="L308" s="3"/>
      <c r="Q308" s="3"/>
    </row>
    <row r="309" spans="1:17" x14ac:dyDescent="0.2">
      <c r="A309">
        <v>2011</v>
      </c>
      <c r="B309" t="s">
        <v>1017</v>
      </c>
      <c r="C309" s="3" t="s">
        <v>5277</v>
      </c>
      <c r="D309" s="3" t="str">
        <f t="shared" si="4"/>
        <v>Brantford Power Inc.General Service Less Than 50 kWRTSR_Network</v>
      </c>
      <c r="E309" t="s">
        <v>4198</v>
      </c>
      <c r="F309" t="s">
        <v>1538</v>
      </c>
      <c r="G309" s="3" t="s">
        <v>5257</v>
      </c>
      <c r="H309" s="1">
        <v>6.4000000000000003E-3</v>
      </c>
      <c r="I309" t="s">
        <v>5272</v>
      </c>
      <c r="J309" s="1"/>
      <c r="L309" s="3"/>
      <c r="Q309" s="3"/>
    </row>
    <row r="310" spans="1:17" x14ac:dyDescent="0.2">
      <c r="A310">
        <v>2011</v>
      </c>
      <c r="B310" t="s">
        <v>1017</v>
      </c>
      <c r="C310" s="3" t="s">
        <v>5277</v>
      </c>
      <c r="D310" s="3" t="str">
        <f t="shared" si="4"/>
        <v>Brantford Power Inc.General Service Less Than 50 kWRTSR_Connection</v>
      </c>
      <c r="E310" t="s">
        <v>4199</v>
      </c>
      <c r="F310" t="s">
        <v>1539</v>
      </c>
      <c r="G310" s="3" t="s">
        <v>5257</v>
      </c>
      <c r="H310" s="1">
        <v>4.4000000000000003E-3</v>
      </c>
      <c r="I310" t="s">
        <v>5273</v>
      </c>
      <c r="J310" s="1"/>
      <c r="L310" s="3"/>
      <c r="Q310" s="3"/>
    </row>
    <row r="311" spans="1:17" x14ac:dyDescent="0.2">
      <c r="A311">
        <v>2011</v>
      </c>
      <c r="B311" t="s">
        <v>1017</v>
      </c>
      <c r="C311" s="3" t="s">
        <v>2271</v>
      </c>
      <c r="D311" s="3" t="str">
        <f t="shared" si="4"/>
        <v>Brantford Power Inc.General Service 50 to 499 kWMSC</v>
      </c>
      <c r="E311" t="s">
        <v>427</v>
      </c>
      <c r="F311" t="s">
        <v>2460</v>
      </c>
      <c r="G311" s="3" t="s">
        <v>5256</v>
      </c>
      <c r="H311" s="1">
        <v>291.14999999999998</v>
      </c>
      <c r="I311" t="s">
        <v>5264</v>
      </c>
      <c r="J311" s="1"/>
      <c r="L311" s="3"/>
      <c r="Q311" s="3"/>
    </row>
    <row r="312" spans="1:17" x14ac:dyDescent="0.2">
      <c r="A312">
        <v>2011</v>
      </c>
      <c r="B312" t="s">
        <v>1017</v>
      </c>
      <c r="C312" s="3" t="s">
        <v>2271</v>
      </c>
      <c r="D312" s="3" t="str">
        <f t="shared" si="4"/>
        <v>Brantford Power Inc.General Service 50 to 499 kWSM_Rate_Adder</v>
      </c>
      <c r="E312" t="s">
        <v>428</v>
      </c>
      <c r="F312" t="s">
        <v>2461</v>
      </c>
      <c r="G312" s="3" t="s">
        <v>5256</v>
      </c>
      <c r="H312" s="1">
        <v>2.0699999999999998</v>
      </c>
      <c r="I312" t="s">
        <v>5265</v>
      </c>
      <c r="J312" s="1"/>
      <c r="L312" s="3"/>
      <c r="Q312" s="3"/>
    </row>
    <row r="313" spans="1:17" x14ac:dyDescent="0.2">
      <c r="A313">
        <v>2011</v>
      </c>
      <c r="B313" t="s">
        <v>1017</v>
      </c>
      <c r="C313" s="3" t="s">
        <v>2271</v>
      </c>
      <c r="D313" s="3" t="str">
        <f t="shared" si="4"/>
        <v>Brantford Power Inc.General Service 50 to 499 kWVC</v>
      </c>
      <c r="E313" t="s">
        <v>429</v>
      </c>
      <c r="F313" t="s">
        <v>2462</v>
      </c>
      <c r="G313" s="3" t="s">
        <v>5259</v>
      </c>
      <c r="H313" s="1">
        <v>2.5815999999999999</v>
      </c>
      <c r="I313" t="s">
        <v>5266</v>
      </c>
      <c r="J313" s="1"/>
      <c r="L313" s="3"/>
      <c r="Q313" s="3"/>
    </row>
    <row r="314" spans="1:17" x14ac:dyDescent="0.2">
      <c r="A314">
        <v>2011</v>
      </c>
      <c r="B314" t="s">
        <v>1017</v>
      </c>
      <c r="C314" s="3" t="s">
        <v>2271</v>
      </c>
      <c r="D314" s="3" t="str">
        <f t="shared" si="4"/>
        <v>Brantford Power Inc.General Service 50 to 499 kWVC_Rate_Rider_1</v>
      </c>
      <c r="E314" t="s">
        <v>430</v>
      </c>
      <c r="F314" t="s">
        <v>1535</v>
      </c>
      <c r="G314" s="3" t="s">
        <v>5259</v>
      </c>
      <c r="H314" s="1">
        <v>-1.4641999999999999</v>
      </c>
      <c r="I314" t="s">
        <v>5269</v>
      </c>
      <c r="J314" s="1"/>
      <c r="L314" s="3"/>
      <c r="Q314" s="3"/>
    </row>
    <row r="315" spans="1:17" x14ac:dyDescent="0.2">
      <c r="A315">
        <v>2011</v>
      </c>
      <c r="B315" t="s">
        <v>1017</v>
      </c>
      <c r="C315" s="3" t="s">
        <v>2271</v>
      </c>
      <c r="D315" s="3" t="str">
        <f t="shared" si="4"/>
        <v>Brantford Power Inc.General Service 50 to 499 kWVC_Rate_Rider_2</v>
      </c>
      <c r="E315" t="s">
        <v>431</v>
      </c>
      <c r="F315" t="s">
        <v>472</v>
      </c>
      <c r="G315" s="3" t="s">
        <v>5259</v>
      </c>
      <c r="H315" s="1">
        <v>-1.0973999999999999</v>
      </c>
      <c r="I315" t="s">
        <v>5270</v>
      </c>
      <c r="J315" s="1"/>
      <c r="L315" s="3"/>
      <c r="Q315" s="3"/>
    </row>
    <row r="316" spans="1:17" x14ac:dyDescent="0.2">
      <c r="A316">
        <v>2011</v>
      </c>
      <c r="B316" t="s">
        <v>1017</v>
      </c>
      <c r="C316" s="3" t="s">
        <v>2271</v>
      </c>
      <c r="D316" s="3" t="str">
        <f t="shared" si="4"/>
        <v>Brantford Power Inc.General Service 50 to 499 kWVC_GA_Rate_Rider_kW_1</v>
      </c>
      <c r="E316" t="s">
        <v>1122</v>
      </c>
      <c r="F316" t="s">
        <v>473</v>
      </c>
      <c r="G316" s="3" t="s">
        <v>5259</v>
      </c>
      <c r="H316" s="1">
        <v>1.0053000000000001</v>
      </c>
      <c r="I316" t="s">
        <v>5274</v>
      </c>
      <c r="J316" s="1"/>
      <c r="L316" s="3"/>
      <c r="Q316" s="3"/>
    </row>
    <row r="317" spans="1:17" x14ac:dyDescent="0.2">
      <c r="A317">
        <v>2011</v>
      </c>
      <c r="B317" t="s">
        <v>1017</v>
      </c>
      <c r="C317" s="3" t="s">
        <v>2271</v>
      </c>
      <c r="D317" s="3" t="str">
        <f t="shared" si="4"/>
        <v>Brantford Power Inc.General Service 50 to 499 kWVC_Rate_Rider_3</v>
      </c>
      <c r="E317" t="s">
        <v>1123</v>
      </c>
      <c r="F317" t="s">
        <v>1537</v>
      </c>
      <c r="G317" s="3" t="s">
        <v>5259</v>
      </c>
      <c r="H317" s="1">
        <v>-4.3799999999999999E-2</v>
      </c>
      <c r="I317" t="s">
        <v>5271</v>
      </c>
      <c r="J317" s="1"/>
      <c r="L317" s="3"/>
      <c r="Q317" s="3"/>
    </row>
    <row r="318" spans="1:17" x14ac:dyDescent="0.2">
      <c r="A318">
        <v>2011</v>
      </c>
      <c r="B318" t="s">
        <v>1017</v>
      </c>
      <c r="C318" s="3" t="s">
        <v>2271</v>
      </c>
      <c r="D318" s="3" t="str">
        <f t="shared" si="4"/>
        <v>Brantford Power Inc.General Service 50 to 499 kWRTSR_Network</v>
      </c>
      <c r="E318" t="s">
        <v>1124</v>
      </c>
      <c r="F318" t="s">
        <v>1538</v>
      </c>
      <c r="G318" s="3" t="s">
        <v>5259</v>
      </c>
      <c r="H318" s="1">
        <v>2.1739999999999999</v>
      </c>
      <c r="I318" t="s">
        <v>5272</v>
      </c>
      <c r="J318" s="1"/>
      <c r="L318" s="3"/>
      <c r="Q318" s="3"/>
    </row>
    <row r="319" spans="1:17" x14ac:dyDescent="0.2">
      <c r="A319">
        <v>2011</v>
      </c>
      <c r="B319" t="s">
        <v>1017</v>
      </c>
      <c r="C319" s="3" t="s">
        <v>2271</v>
      </c>
      <c r="D319" s="3" t="str">
        <f t="shared" si="4"/>
        <v>Brantford Power Inc.General Service 50 to 499 kWRTSR_Connection</v>
      </c>
      <c r="E319" t="s">
        <v>2087</v>
      </c>
      <c r="F319" t="s">
        <v>1539</v>
      </c>
      <c r="G319" s="3" t="s">
        <v>5259</v>
      </c>
      <c r="H319" s="1">
        <v>1.4997</v>
      </c>
      <c r="I319" t="s">
        <v>5273</v>
      </c>
      <c r="J319" s="1"/>
      <c r="L319" s="3"/>
      <c r="Q319" s="3"/>
    </row>
    <row r="320" spans="1:17" x14ac:dyDescent="0.2">
      <c r="A320">
        <v>2011</v>
      </c>
      <c r="B320" t="s">
        <v>1017</v>
      </c>
      <c r="C320" s="3" t="s">
        <v>5279</v>
      </c>
      <c r="D320" s="3" t="str">
        <f t="shared" si="4"/>
        <v>Brantford Power Inc.Unmetered Scattered LoadMSC</v>
      </c>
      <c r="E320" t="s">
        <v>3522</v>
      </c>
      <c r="F320" t="s">
        <v>1541</v>
      </c>
      <c r="G320" s="3" t="s">
        <v>5256</v>
      </c>
      <c r="H320" s="1">
        <v>11.95</v>
      </c>
      <c r="I320" t="s">
        <v>5264</v>
      </c>
      <c r="J320" s="1"/>
      <c r="L320" s="3"/>
      <c r="Q320" s="3"/>
    </row>
    <row r="321" spans="1:17" x14ac:dyDescent="0.2">
      <c r="A321">
        <v>2011</v>
      </c>
      <c r="B321" t="s">
        <v>1017</v>
      </c>
      <c r="C321" s="3" t="s">
        <v>5279</v>
      </c>
      <c r="D321" s="3" t="str">
        <f t="shared" si="4"/>
        <v>Brantford Power Inc.Unmetered Scattered LoadVC</v>
      </c>
      <c r="E321" t="s">
        <v>3523</v>
      </c>
      <c r="F321" t="s">
        <v>2462</v>
      </c>
      <c r="G321" s="3" t="s">
        <v>5257</v>
      </c>
      <c r="H321" s="1">
        <v>7.1000000000000004E-3</v>
      </c>
      <c r="I321" t="s">
        <v>5266</v>
      </c>
      <c r="J321" s="1"/>
      <c r="L321" s="3"/>
      <c r="Q321" s="3"/>
    </row>
    <row r="322" spans="1:17" x14ac:dyDescent="0.2">
      <c r="A322">
        <v>2011</v>
      </c>
      <c r="B322" t="s">
        <v>1017</v>
      </c>
      <c r="C322" s="3" t="s">
        <v>5279</v>
      </c>
      <c r="D322" s="3" t="str">
        <f t="shared" si="4"/>
        <v>Brantford Power Inc.Unmetered Scattered LoadVC_Rate_Rider_1</v>
      </c>
      <c r="E322" t="s">
        <v>3524</v>
      </c>
      <c r="F322" t="s">
        <v>1535</v>
      </c>
      <c r="G322" s="3" t="s">
        <v>5257</v>
      </c>
      <c r="H322" s="1">
        <v>-4.4000000000000003E-3</v>
      </c>
      <c r="I322" t="s">
        <v>5269</v>
      </c>
      <c r="J322" s="1"/>
      <c r="L322" s="3"/>
      <c r="Q322" s="3"/>
    </row>
    <row r="323" spans="1:17" x14ac:dyDescent="0.2">
      <c r="A323">
        <v>2011</v>
      </c>
      <c r="B323" t="s">
        <v>1017</v>
      </c>
      <c r="C323" s="3" t="s">
        <v>5279</v>
      </c>
      <c r="D323" s="3" t="str">
        <f t="shared" ref="D323:D386" si="5">IF(C323="Loss Factors", B323&amp;I323, B323&amp;C323&amp;I323)</f>
        <v>Brantford Power Inc.Unmetered Scattered LoadVC_Rate_Rider_2</v>
      </c>
      <c r="E323" t="s">
        <v>2088</v>
      </c>
      <c r="F323" t="s">
        <v>472</v>
      </c>
      <c r="G323" s="3" t="s">
        <v>5257</v>
      </c>
      <c r="H323" s="1">
        <v>-2.7000000000000001E-3</v>
      </c>
      <c r="I323" t="s">
        <v>5270</v>
      </c>
      <c r="J323" s="1"/>
      <c r="L323" s="3"/>
      <c r="Q323" s="3"/>
    </row>
    <row r="324" spans="1:17" x14ac:dyDescent="0.2">
      <c r="A324">
        <v>2011</v>
      </c>
      <c r="B324" t="s">
        <v>1017</v>
      </c>
      <c r="C324" s="3" t="s">
        <v>5279</v>
      </c>
      <c r="D324" s="3" t="str">
        <f t="shared" si="5"/>
        <v>Brantford Power Inc.Unmetered Scattered LoadVC_GA_Rate_Rider_kWh_1</v>
      </c>
      <c r="E324" t="s">
        <v>2089</v>
      </c>
      <c r="F324" t="s">
        <v>473</v>
      </c>
      <c r="G324" s="3" t="s">
        <v>5257</v>
      </c>
      <c r="H324" s="1">
        <v>2.3999999999999998E-3</v>
      </c>
      <c r="I324" t="s">
        <v>5268</v>
      </c>
      <c r="J324" s="1"/>
      <c r="L324" s="3"/>
      <c r="Q324" s="3"/>
    </row>
    <row r="325" spans="1:17" x14ac:dyDescent="0.2">
      <c r="A325">
        <v>2011</v>
      </c>
      <c r="B325" t="s">
        <v>1017</v>
      </c>
      <c r="C325" s="3" t="s">
        <v>5279</v>
      </c>
      <c r="D325" s="3" t="str">
        <f t="shared" si="5"/>
        <v>Brantford Power Inc.Unmetered Scattered LoadVC_Rate_Rider_3</v>
      </c>
      <c r="E325" t="s">
        <v>2090</v>
      </c>
      <c r="F325" t="s">
        <v>1537</v>
      </c>
      <c r="G325" s="3" t="s">
        <v>5257</v>
      </c>
      <c r="H325" s="1">
        <v>-4.0000000000000002E-4</v>
      </c>
      <c r="I325" t="s">
        <v>5271</v>
      </c>
      <c r="J325" s="1"/>
      <c r="L325" s="3"/>
      <c r="Q325" s="3"/>
    </row>
    <row r="326" spans="1:17" x14ac:dyDescent="0.2">
      <c r="A326">
        <v>2011</v>
      </c>
      <c r="B326" t="s">
        <v>1017</v>
      </c>
      <c r="C326" s="3" t="s">
        <v>5279</v>
      </c>
      <c r="D326" s="3" t="str">
        <f t="shared" si="5"/>
        <v>Brantford Power Inc.Unmetered Scattered LoadRTSR_Network</v>
      </c>
      <c r="E326" t="s">
        <v>3534</v>
      </c>
      <c r="F326" t="s">
        <v>1538</v>
      </c>
      <c r="G326" s="3" t="s">
        <v>5257</v>
      </c>
      <c r="H326" s="1">
        <v>6.4000000000000003E-3</v>
      </c>
      <c r="I326" t="s">
        <v>5272</v>
      </c>
      <c r="J326" s="1"/>
      <c r="L326" s="3"/>
      <c r="Q326" s="3"/>
    </row>
    <row r="327" spans="1:17" x14ac:dyDescent="0.2">
      <c r="A327">
        <v>2011</v>
      </c>
      <c r="B327" t="s">
        <v>1017</v>
      </c>
      <c r="C327" s="3" t="s">
        <v>5279</v>
      </c>
      <c r="D327" s="3" t="str">
        <f t="shared" si="5"/>
        <v>Brantford Power Inc.Unmetered Scattered LoadRTSR_Connection</v>
      </c>
      <c r="E327" t="s">
        <v>4765</v>
      </c>
      <c r="F327" t="s">
        <v>1539</v>
      </c>
      <c r="G327" s="3" t="s">
        <v>5257</v>
      </c>
      <c r="H327" s="1">
        <v>4.4000000000000003E-3</v>
      </c>
      <c r="I327" t="s">
        <v>5273</v>
      </c>
      <c r="J327" s="1"/>
      <c r="L327" s="3"/>
      <c r="Q327" s="3"/>
    </row>
    <row r="328" spans="1:17" x14ac:dyDescent="0.2">
      <c r="A328">
        <v>2011</v>
      </c>
      <c r="B328" t="s">
        <v>1017</v>
      </c>
      <c r="C328" s="3" t="s">
        <v>2275</v>
      </c>
      <c r="D328" s="3" t="str">
        <f t="shared" si="5"/>
        <v>Brantford Power Inc.Standby PowerVC</v>
      </c>
      <c r="E328" t="s">
        <v>4766</v>
      </c>
      <c r="F328" t="s">
        <v>864</v>
      </c>
      <c r="G328" s="3" t="s">
        <v>5259</v>
      </c>
      <c r="H328" s="1">
        <v>1.6583000000000001</v>
      </c>
      <c r="I328" t="s">
        <v>5266</v>
      </c>
      <c r="J328" s="1"/>
      <c r="L328" s="3"/>
      <c r="Q328" s="3"/>
    </row>
    <row r="329" spans="1:17" x14ac:dyDescent="0.2">
      <c r="A329">
        <v>2011</v>
      </c>
      <c r="B329" t="s">
        <v>1017</v>
      </c>
      <c r="C329" s="3" t="s">
        <v>2275</v>
      </c>
      <c r="D329" s="3" t="str">
        <f t="shared" si="5"/>
        <v>Brantford Power Inc.Standby PowerVC_Rate_Rider_1</v>
      </c>
      <c r="E329" t="s">
        <v>4767</v>
      </c>
      <c r="F329" t="s">
        <v>1535</v>
      </c>
      <c r="G329" s="3" t="s">
        <v>5259</v>
      </c>
      <c r="H329" s="1">
        <v>-0.2576</v>
      </c>
      <c r="I329" t="s">
        <v>5269</v>
      </c>
      <c r="J329" s="1"/>
      <c r="L329" s="3"/>
      <c r="Q329" s="3"/>
    </row>
    <row r="330" spans="1:17" x14ac:dyDescent="0.2">
      <c r="A330">
        <v>2011</v>
      </c>
      <c r="B330" t="s">
        <v>1017</v>
      </c>
      <c r="C330" s="3" t="s">
        <v>2275</v>
      </c>
      <c r="D330" s="3" t="str">
        <f t="shared" si="5"/>
        <v>Brantford Power Inc.Standby PowerVC_Rate_Rider_2</v>
      </c>
      <c r="E330" t="s">
        <v>2091</v>
      </c>
      <c r="F330" t="s">
        <v>1537</v>
      </c>
      <c r="G330" s="3" t="s">
        <v>5259</v>
      </c>
      <c r="H330" s="1">
        <v>-2.0400000000000001E-2</v>
      </c>
      <c r="I330" t="s">
        <v>5270</v>
      </c>
      <c r="J330" s="1"/>
      <c r="L330" s="3"/>
      <c r="Q330" s="3"/>
    </row>
    <row r="331" spans="1:17" x14ac:dyDescent="0.2">
      <c r="A331">
        <v>2011</v>
      </c>
      <c r="B331" t="s">
        <v>1017</v>
      </c>
      <c r="C331" s="3" t="s">
        <v>5280</v>
      </c>
      <c r="D331" s="3" t="str">
        <f t="shared" si="5"/>
        <v>Brantford Power Inc.Sentinel LightingMSC</v>
      </c>
      <c r="E331" t="s">
        <v>4768</v>
      </c>
      <c r="F331" t="s">
        <v>1541</v>
      </c>
      <c r="G331" s="3" t="s">
        <v>5256</v>
      </c>
      <c r="H331" s="1">
        <v>2.2999999999999998</v>
      </c>
      <c r="I331" t="s">
        <v>5264</v>
      </c>
      <c r="J331" s="1"/>
      <c r="L331" s="3"/>
      <c r="Q331" s="3"/>
    </row>
    <row r="332" spans="1:17" x14ac:dyDescent="0.2">
      <c r="A332">
        <v>2011</v>
      </c>
      <c r="B332" t="s">
        <v>1017</v>
      </c>
      <c r="C332" s="3" t="s">
        <v>5280</v>
      </c>
      <c r="D332" s="3" t="str">
        <f t="shared" si="5"/>
        <v>Brantford Power Inc.Sentinel LightingVC</v>
      </c>
      <c r="E332" t="s">
        <v>4769</v>
      </c>
      <c r="F332" t="s">
        <v>2462</v>
      </c>
      <c r="G332" s="3" t="s">
        <v>5259</v>
      </c>
      <c r="H332" s="1">
        <v>11.0258</v>
      </c>
      <c r="I332" t="s">
        <v>5266</v>
      </c>
      <c r="J332" s="1"/>
      <c r="L332" s="3"/>
      <c r="Q332" s="3"/>
    </row>
    <row r="333" spans="1:17" x14ac:dyDescent="0.2">
      <c r="A333">
        <v>2011</v>
      </c>
      <c r="B333" t="s">
        <v>1017</v>
      </c>
      <c r="C333" s="3" t="s">
        <v>5280</v>
      </c>
      <c r="D333" s="3" t="str">
        <f t="shared" si="5"/>
        <v>Brantford Power Inc.Sentinel LightingVC_Rate_Rider_1</v>
      </c>
      <c r="E333" t="s">
        <v>4770</v>
      </c>
      <c r="F333" t="s">
        <v>1535</v>
      </c>
      <c r="G333" s="3" t="s">
        <v>5259</v>
      </c>
      <c r="H333" s="1">
        <v>-1.4468000000000001</v>
      </c>
      <c r="I333" t="s">
        <v>5269</v>
      </c>
      <c r="J333" s="1"/>
      <c r="L333" s="3"/>
      <c r="Q333" s="3"/>
    </row>
    <row r="334" spans="1:17" x14ac:dyDescent="0.2">
      <c r="A334">
        <v>2011</v>
      </c>
      <c r="B334" t="s">
        <v>1017</v>
      </c>
      <c r="C334" s="3" t="s">
        <v>5280</v>
      </c>
      <c r="D334" s="3" t="str">
        <f t="shared" si="5"/>
        <v>Brantford Power Inc.Sentinel LightingVC_Rate_Rider_2</v>
      </c>
      <c r="E334" t="s">
        <v>2092</v>
      </c>
      <c r="F334" t="s">
        <v>472</v>
      </c>
      <c r="G334" s="3" t="s">
        <v>5259</v>
      </c>
      <c r="H334" s="1">
        <v>-0.79290000000000005</v>
      </c>
      <c r="I334" t="s">
        <v>5270</v>
      </c>
      <c r="J334" s="1"/>
      <c r="L334" s="3"/>
      <c r="Q334" s="3"/>
    </row>
    <row r="335" spans="1:17" x14ac:dyDescent="0.2">
      <c r="A335">
        <v>2011</v>
      </c>
      <c r="B335" t="s">
        <v>1017</v>
      </c>
      <c r="C335" s="3" t="s">
        <v>5280</v>
      </c>
      <c r="D335" s="3" t="str">
        <f t="shared" si="5"/>
        <v>Brantford Power Inc.Sentinel LightingVC_GA_Rate_Rider_kW_1</v>
      </c>
      <c r="E335" t="s">
        <v>2093</v>
      </c>
      <c r="F335" t="s">
        <v>473</v>
      </c>
      <c r="G335" s="3" t="s">
        <v>5259</v>
      </c>
      <c r="H335" s="1">
        <v>0.72719999999999996</v>
      </c>
      <c r="I335" t="s">
        <v>5274</v>
      </c>
      <c r="J335" s="1"/>
      <c r="L335" s="3"/>
      <c r="Q335" s="3"/>
    </row>
    <row r="336" spans="1:17" x14ac:dyDescent="0.2">
      <c r="A336">
        <v>2011</v>
      </c>
      <c r="B336" t="s">
        <v>1017</v>
      </c>
      <c r="C336" s="3" t="s">
        <v>5280</v>
      </c>
      <c r="D336" s="3" t="str">
        <f t="shared" si="5"/>
        <v>Brantford Power Inc.Sentinel LightingVC_Rate_Rider_3</v>
      </c>
      <c r="E336" t="s">
        <v>2094</v>
      </c>
      <c r="F336" t="s">
        <v>1537</v>
      </c>
      <c r="G336" s="3" t="s">
        <v>5259</v>
      </c>
      <c r="H336" s="1">
        <v>-0.28560000000000002</v>
      </c>
      <c r="I336" t="s">
        <v>5271</v>
      </c>
      <c r="J336" s="1"/>
      <c r="L336" s="3"/>
      <c r="Q336" s="3"/>
    </row>
    <row r="337" spans="1:17" x14ac:dyDescent="0.2">
      <c r="A337">
        <v>2011</v>
      </c>
      <c r="B337" t="s">
        <v>1017</v>
      </c>
      <c r="C337" s="3" t="s">
        <v>5280</v>
      </c>
      <c r="D337" s="3" t="str">
        <f t="shared" si="5"/>
        <v>Brantford Power Inc.Sentinel LightingRTSR_Network</v>
      </c>
      <c r="E337" t="s">
        <v>4771</v>
      </c>
      <c r="F337" t="s">
        <v>1538</v>
      </c>
      <c r="G337" s="3" t="s">
        <v>5259</v>
      </c>
      <c r="H337" s="1">
        <v>2.0301</v>
      </c>
      <c r="I337" t="s">
        <v>5272</v>
      </c>
      <c r="J337" s="1"/>
      <c r="L337" s="3"/>
      <c r="Q337" s="3"/>
    </row>
    <row r="338" spans="1:17" x14ac:dyDescent="0.2">
      <c r="A338">
        <v>2011</v>
      </c>
      <c r="B338" t="s">
        <v>1017</v>
      </c>
      <c r="C338" s="3" t="s">
        <v>5280</v>
      </c>
      <c r="D338" s="3" t="str">
        <f t="shared" si="5"/>
        <v>Brantford Power Inc.Sentinel LightingRTSR_Connection</v>
      </c>
      <c r="E338" t="s">
        <v>4772</v>
      </c>
      <c r="F338" t="s">
        <v>1539</v>
      </c>
      <c r="G338" s="3" t="s">
        <v>5259</v>
      </c>
      <c r="H338" s="1">
        <v>1.4007000000000001</v>
      </c>
      <c r="I338" t="s">
        <v>5273</v>
      </c>
      <c r="J338" s="1"/>
      <c r="L338" s="3"/>
      <c r="Q338" s="3"/>
    </row>
    <row r="339" spans="1:17" x14ac:dyDescent="0.2">
      <c r="A339">
        <v>2011</v>
      </c>
      <c r="B339" t="s">
        <v>1017</v>
      </c>
      <c r="C339" s="3" t="s">
        <v>5281</v>
      </c>
      <c r="D339" s="3" t="str">
        <f t="shared" si="5"/>
        <v>Brantford Power Inc.Street LightingMSC</v>
      </c>
      <c r="E339" t="s">
        <v>4773</v>
      </c>
      <c r="F339" t="s">
        <v>1541</v>
      </c>
      <c r="G339" s="3" t="s">
        <v>5256</v>
      </c>
      <c r="H339" s="1">
        <v>0.64</v>
      </c>
      <c r="I339" t="s">
        <v>5264</v>
      </c>
      <c r="J339" s="1"/>
      <c r="L339" s="3"/>
      <c r="Q339" s="3"/>
    </row>
    <row r="340" spans="1:17" x14ac:dyDescent="0.2">
      <c r="A340">
        <v>2011</v>
      </c>
      <c r="B340" t="s">
        <v>1017</v>
      </c>
      <c r="C340" s="3" t="s">
        <v>5281</v>
      </c>
      <c r="D340" s="3" t="str">
        <f t="shared" si="5"/>
        <v>Brantford Power Inc.Street LightingVC</v>
      </c>
      <c r="E340" t="s">
        <v>4774</v>
      </c>
      <c r="F340" t="s">
        <v>2462</v>
      </c>
      <c r="G340" s="3" t="s">
        <v>5259</v>
      </c>
      <c r="H340" s="1">
        <v>2.6890000000000001</v>
      </c>
      <c r="I340" t="s">
        <v>5266</v>
      </c>
      <c r="J340" s="1"/>
      <c r="L340" s="3"/>
      <c r="Q340" s="3"/>
    </row>
    <row r="341" spans="1:17" x14ac:dyDescent="0.2">
      <c r="A341">
        <v>2011</v>
      </c>
      <c r="B341" t="s">
        <v>1017</v>
      </c>
      <c r="C341" s="3" t="s">
        <v>5281</v>
      </c>
      <c r="D341" s="3" t="str">
        <f t="shared" si="5"/>
        <v>Brantford Power Inc.Street LightingVC_Rate_Rider_1</v>
      </c>
      <c r="E341" t="s">
        <v>4775</v>
      </c>
      <c r="F341" t="s">
        <v>1535</v>
      </c>
      <c r="G341" s="3" t="s">
        <v>5259</v>
      </c>
      <c r="H341" s="1">
        <v>-1.0663</v>
      </c>
      <c r="I341" t="s">
        <v>5269</v>
      </c>
      <c r="J341" s="1"/>
      <c r="L341" s="3"/>
      <c r="Q341" s="3"/>
    </row>
    <row r="342" spans="1:17" x14ac:dyDescent="0.2">
      <c r="A342">
        <v>2011</v>
      </c>
      <c r="B342" t="s">
        <v>1017</v>
      </c>
      <c r="C342" s="3" t="s">
        <v>5281</v>
      </c>
      <c r="D342" s="3" t="str">
        <f t="shared" si="5"/>
        <v>Brantford Power Inc.Street LightingVC_Rate_Rider_2</v>
      </c>
      <c r="E342" t="s">
        <v>2095</v>
      </c>
      <c r="F342" t="s">
        <v>472</v>
      </c>
      <c r="G342" s="3" t="s">
        <v>5259</v>
      </c>
      <c r="H342" s="1">
        <v>-0.89929999999999999</v>
      </c>
      <c r="I342" t="s">
        <v>5270</v>
      </c>
      <c r="J342" s="1"/>
      <c r="L342" s="3"/>
      <c r="Q342" s="3"/>
    </row>
    <row r="343" spans="1:17" x14ac:dyDescent="0.2">
      <c r="A343">
        <v>2011</v>
      </c>
      <c r="B343" t="s">
        <v>1017</v>
      </c>
      <c r="C343" s="3" t="s">
        <v>5281</v>
      </c>
      <c r="D343" s="3" t="str">
        <f t="shared" si="5"/>
        <v>Brantford Power Inc.Street LightingVC_GA_Rate_Rider_kW_1</v>
      </c>
      <c r="E343" t="s">
        <v>2096</v>
      </c>
      <c r="F343" t="s">
        <v>473</v>
      </c>
      <c r="G343" s="3" t="s">
        <v>5259</v>
      </c>
      <c r="H343" s="1">
        <v>0.82479999999999998</v>
      </c>
      <c r="I343" t="s">
        <v>5274</v>
      </c>
      <c r="J343" s="1"/>
      <c r="L343" s="3"/>
      <c r="Q343" s="3"/>
    </row>
    <row r="344" spans="1:17" x14ac:dyDescent="0.2">
      <c r="A344">
        <v>2011</v>
      </c>
      <c r="B344" t="s">
        <v>1017</v>
      </c>
      <c r="C344" s="3" t="s">
        <v>5281</v>
      </c>
      <c r="D344" s="3" t="str">
        <f t="shared" si="5"/>
        <v>Brantford Power Inc.Street LightingVC_Rate_Rider_3</v>
      </c>
      <c r="E344" t="s">
        <v>2097</v>
      </c>
      <c r="F344" t="s">
        <v>1537</v>
      </c>
      <c r="G344" s="3" t="s">
        <v>5259</v>
      </c>
      <c r="H344" s="1">
        <v>-7.0800000000000002E-2</v>
      </c>
      <c r="I344" t="s">
        <v>5271</v>
      </c>
      <c r="J344" s="1"/>
      <c r="L344" s="3"/>
      <c r="Q344" s="3"/>
    </row>
    <row r="345" spans="1:17" x14ac:dyDescent="0.2">
      <c r="A345">
        <v>2011</v>
      </c>
      <c r="B345" t="s">
        <v>1017</v>
      </c>
      <c r="C345" s="3" t="s">
        <v>5281</v>
      </c>
      <c r="D345" s="3" t="str">
        <f t="shared" si="5"/>
        <v>Brantford Power Inc.Street LightingRTSR_Network</v>
      </c>
      <c r="E345" t="s">
        <v>4776</v>
      </c>
      <c r="F345" t="s">
        <v>1538</v>
      </c>
      <c r="G345" s="3" t="s">
        <v>5259</v>
      </c>
      <c r="H345" s="1">
        <v>2.0066999999999999</v>
      </c>
      <c r="I345" t="s">
        <v>5272</v>
      </c>
      <c r="J345" s="1"/>
      <c r="L345" s="3"/>
      <c r="Q345" s="3"/>
    </row>
    <row r="346" spans="1:17" x14ac:dyDescent="0.2">
      <c r="A346">
        <v>2011</v>
      </c>
      <c r="B346" t="s">
        <v>1017</v>
      </c>
      <c r="C346" s="3" t="s">
        <v>5281</v>
      </c>
      <c r="D346" s="3" t="str">
        <f t="shared" si="5"/>
        <v>Brantford Power Inc.Street LightingRTSR_Connection</v>
      </c>
      <c r="E346" t="s">
        <v>4777</v>
      </c>
      <c r="F346" t="s">
        <v>1539</v>
      </c>
      <c r="G346" s="3" t="s">
        <v>5259</v>
      </c>
      <c r="H346" s="1">
        <v>1.3845000000000001</v>
      </c>
      <c r="I346" t="s">
        <v>5273</v>
      </c>
      <c r="J346" s="1"/>
      <c r="L346" s="3"/>
      <c r="Q346" s="3"/>
    </row>
    <row r="347" spans="1:17" x14ac:dyDescent="0.2">
      <c r="A347">
        <v>2011</v>
      </c>
      <c r="B347" t="s">
        <v>1017</v>
      </c>
      <c r="C347" s="3" t="s">
        <v>2276</v>
      </c>
      <c r="D347" s="3" t="str">
        <f t="shared" si="5"/>
        <v>Brantford Power Inc.Embedded DistributorMSC</v>
      </c>
      <c r="E347" t="s">
        <v>2098</v>
      </c>
      <c r="F347" t="s">
        <v>2460</v>
      </c>
      <c r="G347" s="3" t="s">
        <v>5256</v>
      </c>
      <c r="H347" s="1">
        <v>291.14999999999998</v>
      </c>
      <c r="I347" t="s">
        <v>5264</v>
      </c>
      <c r="J347" s="1"/>
      <c r="L347" s="3"/>
      <c r="Q347" s="3"/>
    </row>
    <row r="348" spans="1:17" x14ac:dyDescent="0.2">
      <c r="A348">
        <v>2011</v>
      </c>
      <c r="B348" t="s">
        <v>1017</v>
      </c>
      <c r="C348" s="3" t="s">
        <v>2276</v>
      </c>
      <c r="D348" s="3" t="str">
        <f t="shared" si="5"/>
        <v>Brantford Power Inc.Embedded DistributorVC</v>
      </c>
      <c r="E348" t="s">
        <v>2099</v>
      </c>
      <c r="F348" t="s">
        <v>2462</v>
      </c>
      <c r="G348" s="3" t="s">
        <v>5259</v>
      </c>
      <c r="H348" s="1">
        <v>1.7335</v>
      </c>
      <c r="I348" t="s">
        <v>5266</v>
      </c>
      <c r="J348" s="1"/>
      <c r="L348" s="3"/>
      <c r="Q348" s="3"/>
    </row>
    <row r="349" spans="1:17" x14ac:dyDescent="0.2">
      <c r="A349">
        <v>2011</v>
      </c>
      <c r="B349" t="s">
        <v>1017</v>
      </c>
      <c r="C349" s="3" t="s">
        <v>2276</v>
      </c>
      <c r="D349" s="3" t="str">
        <f t="shared" si="5"/>
        <v>Brantford Power Inc.Embedded DistributorVC_Rate_Rider_1</v>
      </c>
      <c r="E349" t="s">
        <v>2100</v>
      </c>
      <c r="F349" t="s">
        <v>1537</v>
      </c>
      <c r="G349" s="3" t="s">
        <v>5259</v>
      </c>
      <c r="H349" s="1">
        <v>-2.2100000000000002E-2</v>
      </c>
      <c r="I349" t="s">
        <v>5269</v>
      </c>
      <c r="J349" s="1"/>
      <c r="L349" s="3"/>
      <c r="Q349" s="3"/>
    </row>
    <row r="350" spans="1:17" x14ac:dyDescent="0.2">
      <c r="A350">
        <v>2011</v>
      </c>
      <c r="B350" t="s">
        <v>1017</v>
      </c>
      <c r="C350" s="3" t="s">
        <v>2276</v>
      </c>
      <c r="D350" s="3" t="str">
        <f t="shared" si="5"/>
        <v>Brantford Power Inc.Embedded DistributorRTSR_Network</v>
      </c>
      <c r="E350" t="s">
        <v>2101</v>
      </c>
      <c r="F350" t="s">
        <v>1538</v>
      </c>
      <c r="G350" s="3" t="s">
        <v>5259</v>
      </c>
      <c r="H350" s="1">
        <v>2.1739999999999999</v>
      </c>
      <c r="I350" t="s">
        <v>5272</v>
      </c>
      <c r="J350" s="1"/>
      <c r="L350" s="3"/>
      <c r="Q350" s="3"/>
    </row>
    <row r="351" spans="1:17" x14ac:dyDescent="0.2">
      <c r="A351">
        <v>2011</v>
      </c>
      <c r="B351" t="s">
        <v>1017</v>
      </c>
      <c r="C351" s="3" t="s">
        <v>2276</v>
      </c>
      <c r="D351" s="3" t="str">
        <f t="shared" si="5"/>
        <v>Brantford Power Inc.Embedded DistributorRTSR_Connection</v>
      </c>
      <c r="E351" t="s">
        <v>2102</v>
      </c>
      <c r="F351" t="s">
        <v>1539</v>
      </c>
      <c r="G351" s="3" t="s">
        <v>5259</v>
      </c>
      <c r="H351" s="1">
        <v>1.4997</v>
      </c>
      <c r="I351" t="s">
        <v>5273</v>
      </c>
      <c r="J351" s="1"/>
      <c r="L351" s="3"/>
      <c r="Q351" s="3"/>
    </row>
    <row r="352" spans="1:17" x14ac:dyDescent="0.2">
      <c r="A352">
        <v>2011</v>
      </c>
      <c r="B352" t="s">
        <v>1018</v>
      </c>
      <c r="C352" s="3" t="s">
        <v>5275</v>
      </c>
      <c r="D352" s="3" t="str">
        <f t="shared" si="5"/>
        <v>Burlington Hydro Inc.TLF_Secondary_LT_5000kW</v>
      </c>
      <c r="E352" t="s">
        <v>4778</v>
      </c>
      <c r="F352" t="s">
        <v>2456</v>
      </c>
      <c r="H352" s="1">
        <v>1.0405</v>
      </c>
      <c r="I352" t="s">
        <v>5260</v>
      </c>
      <c r="J352" s="1"/>
      <c r="L352" s="3"/>
      <c r="Q352" s="3"/>
    </row>
    <row r="353" spans="1:17" x14ac:dyDescent="0.2">
      <c r="A353">
        <v>2011</v>
      </c>
      <c r="B353" t="s">
        <v>1018</v>
      </c>
      <c r="C353" s="3" t="s">
        <v>5275</v>
      </c>
      <c r="D353" s="3" t="str">
        <f t="shared" si="5"/>
        <v>Burlington Hydro Inc.TLF_Primary_LT_5000kW</v>
      </c>
      <c r="E353" t="s">
        <v>4779</v>
      </c>
      <c r="F353" t="s">
        <v>2458</v>
      </c>
      <c r="H353" s="1">
        <v>1.0301</v>
      </c>
      <c r="I353" t="s">
        <v>5262</v>
      </c>
      <c r="J353" s="1"/>
      <c r="L353" s="3"/>
      <c r="Q353" s="3"/>
    </row>
    <row r="354" spans="1:17" x14ac:dyDescent="0.2">
      <c r="A354">
        <v>2011</v>
      </c>
      <c r="B354" t="s">
        <v>1018</v>
      </c>
      <c r="C354" s="3" t="s">
        <v>5276</v>
      </c>
      <c r="D354" s="3" t="str">
        <f t="shared" si="5"/>
        <v>Burlington Hydro Inc.ResidentialMSC</v>
      </c>
      <c r="E354" t="s">
        <v>4780</v>
      </c>
      <c r="F354" t="s">
        <v>2460</v>
      </c>
      <c r="G354" s="3" t="s">
        <v>5256</v>
      </c>
      <c r="H354" s="1">
        <v>12.12</v>
      </c>
      <c r="I354" t="s">
        <v>5264</v>
      </c>
      <c r="J354" s="1"/>
      <c r="L354" s="3"/>
      <c r="Q354" s="3"/>
    </row>
    <row r="355" spans="1:17" x14ac:dyDescent="0.2">
      <c r="A355">
        <v>2011</v>
      </c>
      <c r="B355" t="s">
        <v>1018</v>
      </c>
      <c r="C355" s="3" t="s">
        <v>5276</v>
      </c>
      <c r="D355" s="3" t="str">
        <f t="shared" si="5"/>
        <v>Burlington Hydro Inc.ResidentialSM_Rate_Adder</v>
      </c>
      <c r="E355" t="s">
        <v>4781</v>
      </c>
      <c r="F355" t="s">
        <v>2461</v>
      </c>
      <c r="G355" s="3" t="s">
        <v>5256</v>
      </c>
      <c r="H355" s="1">
        <v>2.5</v>
      </c>
      <c r="I355" t="s">
        <v>5265</v>
      </c>
      <c r="J355" s="1"/>
      <c r="L355" s="3"/>
      <c r="Q355" s="3"/>
    </row>
    <row r="356" spans="1:17" x14ac:dyDescent="0.2">
      <c r="A356">
        <v>2011</v>
      </c>
      <c r="B356" t="s">
        <v>1018</v>
      </c>
      <c r="C356" s="3" t="s">
        <v>5276</v>
      </c>
      <c r="D356" s="3" t="str">
        <f t="shared" si="5"/>
        <v>Burlington Hydro Inc.ResidentialMSC_Rate_Rider_1</v>
      </c>
      <c r="E356" t="s">
        <v>2103</v>
      </c>
      <c r="F356" t="s">
        <v>1542</v>
      </c>
      <c r="G356" s="3" t="s">
        <v>5256</v>
      </c>
      <c r="H356" s="1">
        <v>0.21</v>
      </c>
      <c r="I356" t="s">
        <v>4741</v>
      </c>
      <c r="J356" s="1"/>
      <c r="L356" s="3"/>
      <c r="Q356" s="3"/>
    </row>
    <row r="357" spans="1:17" x14ac:dyDescent="0.2">
      <c r="A357">
        <v>2011</v>
      </c>
      <c r="B357" t="s">
        <v>1018</v>
      </c>
      <c r="C357" s="3" t="s">
        <v>5276</v>
      </c>
      <c r="D357" s="3" t="str">
        <f t="shared" si="5"/>
        <v>Burlington Hydro Inc.ResidentialVC</v>
      </c>
      <c r="E357" t="s">
        <v>4782</v>
      </c>
      <c r="F357" t="s">
        <v>2462</v>
      </c>
      <c r="G357" s="3" t="s">
        <v>5257</v>
      </c>
      <c r="H357" s="1">
        <v>1.6500000000000001E-2</v>
      </c>
      <c r="I357" t="s">
        <v>5266</v>
      </c>
      <c r="J357" s="1"/>
      <c r="L357" s="3"/>
      <c r="Q357" s="3"/>
    </row>
    <row r="358" spans="1:17" x14ac:dyDescent="0.2">
      <c r="A358">
        <v>2011</v>
      </c>
      <c r="B358" t="s">
        <v>1018</v>
      </c>
      <c r="C358" s="3" t="s">
        <v>5276</v>
      </c>
      <c r="D358" s="3" t="str">
        <f t="shared" si="5"/>
        <v>Burlington Hydro Inc.ResidentialVC_GA_Rate_Rider_kWh_1</v>
      </c>
      <c r="E358" t="s">
        <v>4783</v>
      </c>
      <c r="F358" t="s">
        <v>2488</v>
      </c>
      <c r="G358" s="3" t="s">
        <v>5257</v>
      </c>
      <c r="H358" s="1">
        <v>2.9999999999999997E-4</v>
      </c>
      <c r="I358" t="s">
        <v>5268</v>
      </c>
      <c r="J358" s="1"/>
      <c r="L358" s="3"/>
      <c r="Q358" s="3"/>
    </row>
    <row r="359" spans="1:17" x14ac:dyDescent="0.2">
      <c r="A359">
        <v>2011</v>
      </c>
      <c r="B359" t="s">
        <v>1018</v>
      </c>
      <c r="C359" s="3" t="s">
        <v>5276</v>
      </c>
      <c r="D359" s="3" t="str">
        <f t="shared" si="5"/>
        <v>Burlington Hydro Inc.ResidentialVC_Rate_Rider_1</v>
      </c>
      <c r="E359" t="s">
        <v>4784</v>
      </c>
      <c r="F359" t="s">
        <v>2489</v>
      </c>
      <c r="G359" s="3" t="s">
        <v>5257</v>
      </c>
      <c r="H359" s="1">
        <v>-5.9999999999999995E-4</v>
      </c>
      <c r="I359" t="s">
        <v>5269</v>
      </c>
      <c r="J359" s="1"/>
      <c r="L359" s="3"/>
      <c r="Q359" s="3"/>
    </row>
    <row r="360" spans="1:17" x14ac:dyDescent="0.2">
      <c r="A360">
        <v>2011</v>
      </c>
      <c r="B360" t="s">
        <v>1018</v>
      </c>
      <c r="C360" s="3" t="s">
        <v>5276</v>
      </c>
      <c r="D360" s="3" t="str">
        <f t="shared" si="5"/>
        <v>Burlington Hydro Inc.ResidentialVC_Rate_Rider_2</v>
      </c>
      <c r="E360" t="s">
        <v>4785</v>
      </c>
      <c r="F360" t="s">
        <v>2115</v>
      </c>
      <c r="G360" s="3" t="s">
        <v>5257</v>
      </c>
      <c r="H360" s="1">
        <v>4.0000000000000002E-4</v>
      </c>
      <c r="I360" t="s">
        <v>5270</v>
      </c>
      <c r="J360" s="1"/>
      <c r="L360" s="3"/>
      <c r="Q360" s="3"/>
    </row>
    <row r="361" spans="1:17" x14ac:dyDescent="0.2">
      <c r="A361">
        <v>2011</v>
      </c>
      <c r="B361" t="s">
        <v>1018</v>
      </c>
      <c r="C361" s="3" t="s">
        <v>5276</v>
      </c>
      <c r="D361" s="3" t="str">
        <f t="shared" si="5"/>
        <v>Burlington Hydro Inc.ResidentialVC_Rate_Rider_3</v>
      </c>
      <c r="E361" t="s">
        <v>2104</v>
      </c>
      <c r="F361" t="s">
        <v>1537</v>
      </c>
      <c r="G361" s="3" t="s">
        <v>5257</v>
      </c>
      <c r="H361" s="1">
        <v>-2.0000000000000001E-4</v>
      </c>
      <c r="I361" t="s">
        <v>5271</v>
      </c>
      <c r="J361" s="1"/>
      <c r="L361" s="3"/>
      <c r="Q361" s="3"/>
    </row>
    <row r="362" spans="1:17" x14ac:dyDescent="0.2">
      <c r="A362">
        <v>2011</v>
      </c>
      <c r="B362" t="s">
        <v>1018</v>
      </c>
      <c r="C362" s="3" t="s">
        <v>5276</v>
      </c>
      <c r="D362" s="3" t="str">
        <f t="shared" si="5"/>
        <v>Burlington Hydro Inc.ResidentialRTSR_Network</v>
      </c>
      <c r="E362" t="s">
        <v>4786</v>
      </c>
      <c r="F362" t="s">
        <v>1538</v>
      </c>
      <c r="G362" s="3" t="s">
        <v>5257</v>
      </c>
      <c r="H362" s="1">
        <v>6.3E-3</v>
      </c>
      <c r="I362" t="s">
        <v>5272</v>
      </c>
      <c r="J362" s="1"/>
      <c r="L362" s="3"/>
      <c r="Q362" s="3"/>
    </row>
    <row r="363" spans="1:17" x14ac:dyDescent="0.2">
      <c r="A363">
        <v>2011</v>
      </c>
      <c r="B363" t="s">
        <v>1018</v>
      </c>
      <c r="C363" s="3" t="s">
        <v>5276</v>
      </c>
      <c r="D363" s="3" t="str">
        <f t="shared" si="5"/>
        <v>Burlington Hydro Inc.ResidentialRTSR_Connection</v>
      </c>
      <c r="E363" t="s">
        <v>4787</v>
      </c>
      <c r="F363" t="s">
        <v>1539</v>
      </c>
      <c r="G363" s="3" t="s">
        <v>5257</v>
      </c>
      <c r="H363" s="1">
        <v>5.4000000000000003E-3</v>
      </c>
      <c r="I363" t="s">
        <v>5273</v>
      </c>
      <c r="J363" s="1"/>
      <c r="L363" s="3"/>
      <c r="Q363" s="3"/>
    </row>
    <row r="364" spans="1:17" x14ac:dyDescent="0.2">
      <c r="A364">
        <v>2011</v>
      </c>
      <c r="B364" t="s">
        <v>1018</v>
      </c>
      <c r="C364" s="3" t="s">
        <v>5277</v>
      </c>
      <c r="D364" s="3" t="str">
        <f t="shared" si="5"/>
        <v>Burlington Hydro Inc.General Service Less Than 50 kWMSC</v>
      </c>
      <c r="E364" t="s">
        <v>4788</v>
      </c>
      <c r="F364" t="s">
        <v>2460</v>
      </c>
      <c r="G364" s="3" t="s">
        <v>5256</v>
      </c>
      <c r="H364" s="1">
        <v>25.19</v>
      </c>
      <c r="I364" t="s">
        <v>5264</v>
      </c>
      <c r="J364" s="1"/>
      <c r="L364" s="3"/>
      <c r="Q364" s="3"/>
    </row>
    <row r="365" spans="1:17" x14ac:dyDescent="0.2">
      <c r="A365">
        <v>2011</v>
      </c>
      <c r="B365" t="s">
        <v>1018</v>
      </c>
      <c r="C365" s="3" t="s">
        <v>5277</v>
      </c>
      <c r="D365" s="3" t="str">
        <f t="shared" si="5"/>
        <v>Burlington Hydro Inc.General Service Less Than 50 kWSM_Rate_Adder</v>
      </c>
      <c r="E365" t="s">
        <v>3525</v>
      </c>
      <c r="F365" t="s">
        <v>2461</v>
      </c>
      <c r="G365" s="3" t="s">
        <v>5256</v>
      </c>
      <c r="H365" s="1">
        <v>2.5</v>
      </c>
      <c r="I365" t="s">
        <v>5265</v>
      </c>
      <c r="J365" s="1"/>
      <c r="L365" s="3"/>
      <c r="Q365" s="3"/>
    </row>
    <row r="366" spans="1:17" x14ac:dyDescent="0.2">
      <c r="A366">
        <v>2011</v>
      </c>
      <c r="B366" t="s">
        <v>1018</v>
      </c>
      <c r="C366" s="3" t="s">
        <v>5277</v>
      </c>
      <c r="D366" s="3" t="str">
        <f t="shared" si="5"/>
        <v>Burlington Hydro Inc.General Service Less Than 50 kWMSC_Rate_Rider_1</v>
      </c>
      <c r="E366" t="s">
        <v>2105</v>
      </c>
      <c r="F366" t="s">
        <v>1542</v>
      </c>
      <c r="G366" s="3" t="s">
        <v>5256</v>
      </c>
      <c r="H366" s="1">
        <v>0.55000000000000004</v>
      </c>
      <c r="I366" t="s">
        <v>4741</v>
      </c>
      <c r="J366" s="1"/>
      <c r="L366" s="3"/>
      <c r="Q366" s="3"/>
    </row>
    <row r="367" spans="1:17" x14ac:dyDescent="0.2">
      <c r="A367">
        <v>2011</v>
      </c>
      <c r="B367" t="s">
        <v>1018</v>
      </c>
      <c r="C367" s="3" t="s">
        <v>5277</v>
      </c>
      <c r="D367" s="3" t="str">
        <f t="shared" si="5"/>
        <v>Burlington Hydro Inc.General Service Less Than 50 kWVC</v>
      </c>
      <c r="E367" t="s">
        <v>3526</v>
      </c>
      <c r="F367" t="s">
        <v>2462</v>
      </c>
      <c r="G367" s="3" t="s">
        <v>5257</v>
      </c>
      <c r="H367" s="1">
        <v>1.35E-2</v>
      </c>
      <c r="I367" t="s">
        <v>5266</v>
      </c>
      <c r="J367" s="1"/>
      <c r="L367" s="3"/>
      <c r="Q367" s="3"/>
    </row>
    <row r="368" spans="1:17" x14ac:dyDescent="0.2">
      <c r="A368">
        <v>2011</v>
      </c>
      <c r="B368" t="s">
        <v>1018</v>
      </c>
      <c r="C368" s="3" t="s">
        <v>5277</v>
      </c>
      <c r="D368" s="3" t="str">
        <f t="shared" si="5"/>
        <v>Burlington Hydro Inc.General Service Less Than 50 kWVC_GA_Rate_Rider_kWh_1</v>
      </c>
      <c r="E368" t="s">
        <v>3527</v>
      </c>
      <c r="F368" t="s">
        <v>2488</v>
      </c>
      <c r="G368" s="3" t="s">
        <v>5257</v>
      </c>
      <c r="H368" s="1">
        <v>2.9999999999999997E-4</v>
      </c>
      <c r="I368" t="s">
        <v>5268</v>
      </c>
      <c r="J368" s="1"/>
      <c r="L368" s="3"/>
      <c r="Q368" s="3"/>
    </row>
    <row r="369" spans="1:17" x14ac:dyDescent="0.2">
      <c r="A369">
        <v>2011</v>
      </c>
      <c r="B369" t="s">
        <v>1018</v>
      </c>
      <c r="C369" s="3" t="s">
        <v>5277</v>
      </c>
      <c r="D369" s="3" t="str">
        <f t="shared" si="5"/>
        <v>Burlington Hydro Inc.General Service Less Than 50 kWVC_Rate_Rider_1</v>
      </c>
      <c r="E369" t="s">
        <v>4475</v>
      </c>
      <c r="F369" t="s">
        <v>2489</v>
      </c>
      <c r="G369" s="3" t="s">
        <v>5257</v>
      </c>
      <c r="H369" s="1">
        <v>-5.9999999999999995E-4</v>
      </c>
      <c r="I369" t="s">
        <v>5269</v>
      </c>
      <c r="J369" s="1"/>
      <c r="L369" s="3"/>
      <c r="Q369" s="3"/>
    </row>
    <row r="370" spans="1:17" x14ac:dyDescent="0.2">
      <c r="A370">
        <v>2011</v>
      </c>
      <c r="B370" t="s">
        <v>1018</v>
      </c>
      <c r="C370" s="3" t="s">
        <v>5277</v>
      </c>
      <c r="D370" s="3" t="str">
        <f t="shared" si="5"/>
        <v>Burlington Hydro Inc.General Service Less Than 50 kWVC_Rate_Rider_2</v>
      </c>
      <c r="E370" t="s">
        <v>4476</v>
      </c>
      <c r="F370" t="s">
        <v>2115</v>
      </c>
      <c r="G370" s="3" t="s">
        <v>5257</v>
      </c>
      <c r="H370" s="1">
        <v>4.0000000000000002E-4</v>
      </c>
      <c r="I370" t="s">
        <v>5270</v>
      </c>
      <c r="J370" s="1"/>
      <c r="L370" s="3"/>
      <c r="Q370" s="3"/>
    </row>
    <row r="371" spans="1:17" x14ac:dyDescent="0.2">
      <c r="A371">
        <v>2011</v>
      </c>
      <c r="B371" t="s">
        <v>1018</v>
      </c>
      <c r="C371" s="3" t="s">
        <v>5277</v>
      </c>
      <c r="D371" s="3" t="str">
        <f t="shared" si="5"/>
        <v>Burlington Hydro Inc.General Service Less Than 50 kWVC_Rate_Rider_3</v>
      </c>
      <c r="E371" t="s">
        <v>2106</v>
      </c>
      <c r="F371" t="s">
        <v>1537</v>
      </c>
      <c r="G371" s="3" t="s">
        <v>5257</v>
      </c>
      <c r="H371" s="1">
        <v>-1E-4</v>
      </c>
      <c r="I371" t="s">
        <v>5271</v>
      </c>
      <c r="J371" s="1"/>
      <c r="L371" s="3"/>
      <c r="Q371" s="3"/>
    </row>
    <row r="372" spans="1:17" x14ac:dyDescent="0.2">
      <c r="A372">
        <v>2011</v>
      </c>
      <c r="B372" t="s">
        <v>1018</v>
      </c>
      <c r="C372" s="3" t="s">
        <v>5277</v>
      </c>
      <c r="D372" s="3" t="str">
        <f t="shared" si="5"/>
        <v>Burlington Hydro Inc.General Service Less Than 50 kWRTSR_Network</v>
      </c>
      <c r="E372" t="s">
        <v>4477</v>
      </c>
      <c r="F372" t="s">
        <v>1538</v>
      </c>
      <c r="G372" s="3" t="s">
        <v>5257</v>
      </c>
      <c r="H372" s="1">
        <v>5.8999999999999999E-3</v>
      </c>
      <c r="I372" t="s">
        <v>5272</v>
      </c>
      <c r="J372" s="1"/>
      <c r="L372" s="3"/>
      <c r="Q372" s="3"/>
    </row>
    <row r="373" spans="1:17" x14ac:dyDescent="0.2">
      <c r="A373">
        <v>2011</v>
      </c>
      <c r="B373" t="s">
        <v>1018</v>
      </c>
      <c r="C373" s="3" t="s">
        <v>5277</v>
      </c>
      <c r="D373" s="3" t="str">
        <f t="shared" si="5"/>
        <v>Burlington Hydro Inc.General Service Less Than 50 kWRTSR_Connection</v>
      </c>
      <c r="E373" t="s">
        <v>4478</v>
      </c>
      <c r="F373" t="s">
        <v>1539</v>
      </c>
      <c r="G373" s="3" t="s">
        <v>5257</v>
      </c>
      <c r="H373" s="1">
        <v>4.7000000000000002E-3</v>
      </c>
      <c r="I373" t="s">
        <v>5273</v>
      </c>
      <c r="J373" s="1"/>
      <c r="L373" s="3"/>
      <c r="Q373" s="3"/>
    </row>
    <row r="374" spans="1:17" x14ac:dyDescent="0.2">
      <c r="A374">
        <v>2011</v>
      </c>
      <c r="B374" t="s">
        <v>1018</v>
      </c>
      <c r="C374" s="3" t="s">
        <v>5278</v>
      </c>
      <c r="D374" s="3" t="str">
        <f t="shared" si="5"/>
        <v>Burlington Hydro Inc.General Service 50 to 4,999 kWMSC</v>
      </c>
      <c r="E374" t="s">
        <v>4479</v>
      </c>
      <c r="F374" t="s">
        <v>2460</v>
      </c>
      <c r="G374" s="3" t="s">
        <v>5256</v>
      </c>
      <c r="H374" s="1">
        <v>71.790000000000006</v>
      </c>
      <c r="I374" t="s">
        <v>5264</v>
      </c>
      <c r="J374" s="1"/>
      <c r="L374" s="3"/>
      <c r="Q374" s="3"/>
    </row>
    <row r="375" spans="1:17" x14ac:dyDescent="0.2">
      <c r="A375">
        <v>2011</v>
      </c>
      <c r="B375" t="s">
        <v>1018</v>
      </c>
      <c r="C375" s="3" t="s">
        <v>5278</v>
      </c>
      <c r="D375" s="3" t="str">
        <f t="shared" si="5"/>
        <v>Burlington Hydro Inc.General Service 50 to 4,999 kWSM_Rate_Adder</v>
      </c>
      <c r="E375" t="s">
        <v>4480</v>
      </c>
      <c r="F375" t="s">
        <v>2461</v>
      </c>
      <c r="G375" s="3" t="s">
        <v>5256</v>
      </c>
      <c r="H375" s="1">
        <v>2.5</v>
      </c>
      <c r="I375" t="s">
        <v>5265</v>
      </c>
      <c r="J375" s="1"/>
      <c r="L375" s="3"/>
      <c r="Q375" s="3"/>
    </row>
    <row r="376" spans="1:17" x14ac:dyDescent="0.2">
      <c r="A376">
        <v>2011</v>
      </c>
      <c r="B376" t="s">
        <v>1018</v>
      </c>
      <c r="C376" s="3" t="s">
        <v>5278</v>
      </c>
      <c r="D376" s="3" t="str">
        <f t="shared" si="5"/>
        <v>Burlington Hydro Inc.General Service 50 to 4,999 kWMSC_Rate_Rider_1</v>
      </c>
      <c r="E376" t="s">
        <v>2107</v>
      </c>
      <c r="F376" t="s">
        <v>1542</v>
      </c>
      <c r="G376" s="3" t="s">
        <v>5256</v>
      </c>
      <c r="H376" s="1">
        <v>4.58</v>
      </c>
      <c r="I376" t="s">
        <v>4741</v>
      </c>
      <c r="J376" s="1"/>
      <c r="L376" s="3"/>
      <c r="Q376" s="3"/>
    </row>
    <row r="377" spans="1:17" x14ac:dyDescent="0.2">
      <c r="A377">
        <v>2011</v>
      </c>
      <c r="B377" t="s">
        <v>1018</v>
      </c>
      <c r="C377" s="3" t="s">
        <v>5278</v>
      </c>
      <c r="D377" s="3" t="str">
        <f t="shared" si="5"/>
        <v>Burlington Hydro Inc.General Service 50 to 4,999 kWVC</v>
      </c>
      <c r="E377" t="s">
        <v>4481</v>
      </c>
      <c r="F377" t="s">
        <v>2462</v>
      </c>
      <c r="G377" s="3" t="s">
        <v>5259</v>
      </c>
      <c r="H377" s="1">
        <v>2.8336999999999999</v>
      </c>
      <c r="I377" t="s">
        <v>5266</v>
      </c>
      <c r="J377" s="1"/>
      <c r="L377" s="3"/>
      <c r="Q377" s="3"/>
    </row>
    <row r="378" spans="1:17" x14ac:dyDescent="0.2">
      <c r="A378">
        <v>2011</v>
      </c>
      <c r="B378" t="s">
        <v>1018</v>
      </c>
      <c r="C378" s="3" t="s">
        <v>5278</v>
      </c>
      <c r="D378" s="3" t="str">
        <f t="shared" si="5"/>
        <v>Burlington Hydro Inc.General Service 50 to 4,999 kWVC_GA_Rate_Rider_kWh_1</v>
      </c>
      <c r="E378" t="s">
        <v>2108</v>
      </c>
      <c r="F378" t="s">
        <v>2488</v>
      </c>
      <c r="G378" s="3" t="s">
        <v>5259</v>
      </c>
      <c r="H378" s="1">
        <v>0.124</v>
      </c>
      <c r="I378" t="s">
        <v>5268</v>
      </c>
      <c r="J378" s="1"/>
      <c r="L378" s="3"/>
      <c r="Q378" s="3"/>
    </row>
    <row r="379" spans="1:17" x14ac:dyDescent="0.2">
      <c r="A379">
        <v>2011</v>
      </c>
      <c r="B379" t="s">
        <v>1018</v>
      </c>
      <c r="C379" s="3" t="s">
        <v>5278</v>
      </c>
      <c r="D379" s="3" t="str">
        <f t="shared" si="5"/>
        <v>Burlington Hydro Inc.General Service 50 to 4,999 kWVC_Rate_Rider_1</v>
      </c>
      <c r="E379" t="s">
        <v>4482</v>
      </c>
      <c r="F379" t="s">
        <v>2489</v>
      </c>
      <c r="G379" s="3" t="s">
        <v>5259</v>
      </c>
      <c r="H379" s="1">
        <v>-0.29060000000000002</v>
      </c>
      <c r="I379" t="s">
        <v>5269</v>
      </c>
      <c r="J379" s="1"/>
      <c r="L379" s="3"/>
      <c r="Q379" s="3"/>
    </row>
    <row r="380" spans="1:17" x14ac:dyDescent="0.2">
      <c r="A380">
        <v>2011</v>
      </c>
      <c r="B380" t="s">
        <v>1018</v>
      </c>
      <c r="C380" s="3" t="s">
        <v>5278</v>
      </c>
      <c r="D380" s="3" t="str">
        <f t="shared" si="5"/>
        <v>Burlington Hydro Inc.General Service 50 to 4,999 kWVC_Rate_Rider_2</v>
      </c>
      <c r="E380" t="s">
        <v>4483</v>
      </c>
      <c r="F380" t="s">
        <v>2115</v>
      </c>
      <c r="G380" s="3" t="s">
        <v>5259</v>
      </c>
      <c r="H380" s="1">
        <v>1.4200000000000001E-2</v>
      </c>
      <c r="I380" t="s">
        <v>5270</v>
      </c>
      <c r="J380" s="1"/>
      <c r="L380" s="3"/>
      <c r="Q380" s="3"/>
    </row>
    <row r="381" spans="1:17" x14ac:dyDescent="0.2">
      <c r="A381">
        <v>2011</v>
      </c>
      <c r="B381" t="s">
        <v>1018</v>
      </c>
      <c r="C381" s="3" t="s">
        <v>5278</v>
      </c>
      <c r="D381" s="3" t="str">
        <f t="shared" si="5"/>
        <v>Burlington Hydro Inc.General Service 50 to 4,999 kWVC_Rate_Rider_3</v>
      </c>
      <c r="E381" t="s">
        <v>2109</v>
      </c>
      <c r="F381" t="s">
        <v>1537</v>
      </c>
      <c r="G381" s="3" t="s">
        <v>5259</v>
      </c>
      <c r="H381" s="1">
        <v>-1.7000000000000001E-2</v>
      </c>
      <c r="I381" t="s">
        <v>5271</v>
      </c>
      <c r="J381" s="1"/>
      <c r="L381" s="3"/>
      <c r="Q381" s="3"/>
    </row>
    <row r="382" spans="1:17" x14ac:dyDescent="0.2">
      <c r="A382">
        <v>2011</v>
      </c>
      <c r="B382" t="s">
        <v>1018</v>
      </c>
      <c r="C382" s="3" t="s">
        <v>5278</v>
      </c>
      <c r="D382" s="3" t="str">
        <f t="shared" si="5"/>
        <v>Burlington Hydro Inc.General Service 50 to 4,999 kWRTSR_Network</v>
      </c>
      <c r="E382" t="s">
        <v>4484</v>
      </c>
      <c r="F382" t="s">
        <v>1538</v>
      </c>
      <c r="G382" s="3" t="s">
        <v>5259</v>
      </c>
      <c r="H382" s="1">
        <v>2.4209999999999998</v>
      </c>
      <c r="I382" t="s">
        <v>5272</v>
      </c>
      <c r="J382" s="1"/>
      <c r="L382" s="3"/>
      <c r="Q382" s="3"/>
    </row>
    <row r="383" spans="1:17" x14ac:dyDescent="0.2">
      <c r="A383">
        <v>2011</v>
      </c>
      <c r="B383" t="s">
        <v>1018</v>
      </c>
      <c r="C383" s="3" t="s">
        <v>5278</v>
      </c>
      <c r="D383" s="3" t="str">
        <f t="shared" si="5"/>
        <v>Burlington Hydro Inc.General Service 50 to 4,999 kWRTSR_Connection</v>
      </c>
      <c r="E383" t="s">
        <v>4485</v>
      </c>
      <c r="F383" t="s">
        <v>1539</v>
      </c>
      <c r="G383" s="3" t="s">
        <v>5259</v>
      </c>
      <c r="H383" s="1">
        <v>1.9616</v>
      </c>
      <c r="I383" t="s">
        <v>5273</v>
      </c>
      <c r="J383" s="1"/>
      <c r="L383" s="3"/>
      <c r="Q383" s="3"/>
    </row>
    <row r="384" spans="1:17" x14ac:dyDescent="0.2">
      <c r="A384">
        <v>2011</v>
      </c>
      <c r="B384" t="s">
        <v>1018</v>
      </c>
      <c r="C384" s="3" t="s">
        <v>5278</v>
      </c>
      <c r="D384" s="3" t="str">
        <f t="shared" si="5"/>
        <v>Burlington Hydro Inc.General Service 50 to 4,999 kWRTSR_Network_Interval</v>
      </c>
      <c r="E384" t="s">
        <v>4486</v>
      </c>
      <c r="F384" t="s">
        <v>1543</v>
      </c>
      <c r="G384" s="3" t="s">
        <v>5259</v>
      </c>
      <c r="H384" s="1">
        <v>2.4561000000000002</v>
      </c>
      <c r="I384" t="s">
        <v>4742</v>
      </c>
      <c r="J384" s="1"/>
      <c r="L384" s="3"/>
      <c r="Q384" s="3"/>
    </row>
    <row r="385" spans="1:17" x14ac:dyDescent="0.2">
      <c r="A385">
        <v>2011</v>
      </c>
      <c r="B385" t="s">
        <v>1018</v>
      </c>
      <c r="C385" s="3" t="s">
        <v>5278</v>
      </c>
      <c r="D385" s="3" t="str">
        <f t="shared" si="5"/>
        <v>Burlington Hydro Inc.General Service 50 to 4,999 kWRTSR_Connection_Interval</v>
      </c>
      <c r="E385" t="s">
        <v>4487</v>
      </c>
      <c r="F385" t="s">
        <v>2485</v>
      </c>
      <c r="G385" s="3" t="s">
        <v>5259</v>
      </c>
      <c r="H385" s="1">
        <v>2.0707</v>
      </c>
      <c r="I385" t="s">
        <v>4744</v>
      </c>
      <c r="J385" s="1"/>
      <c r="L385" s="3"/>
      <c r="Q385" s="3"/>
    </row>
    <row r="386" spans="1:17" x14ac:dyDescent="0.2">
      <c r="A386">
        <v>2011</v>
      </c>
      <c r="B386" t="s">
        <v>1018</v>
      </c>
      <c r="C386" s="3" t="s">
        <v>5279</v>
      </c>
      <c r="D386" s="3" t="str">
        <f t="shared" si="5"/>
        <v>Burlington Hydro Inc.Unmetered Scattered LoadMSC</v>
      </c>
      <c r="E386" t="s">
        <v>4488</v>
      </c>
      <c r="F386" t="s">
        <v>1541</v>
      </c>
      <c r="G386" s="3" t="s">
        <v>5256</v>
      </c>
      <c r="H386" s="1">
        <v>10.199999999999999</v>
      </c>
      <c r="I386" t="s">
        <v>5264</v>
      </c>
      <c r="J386" s="1"/>
      <c r="L386" s="3"/>
      <c r="Q386" s="3"/>
    </row>
    <row r="387" spans="1:17" x14ac:dyDescent="0.2">
      <c r="A387">
        <v>2011</v>
      </c>
      <c r="B387" t="s">
        <v>1018</v>
      </c>
      <c r="C387" s="3" t="s">
        <v>5279</v>
      </c>
      <c r="D387" s="3" t="str">
        <f t="shared" ref="D387:D450" si="6">IF(C387="Loss Factors", B387&amp;I387, B387&amp;C387&amp;I387)</f>
        <v>Burlington Hydro Inc.Unmetered Scattered LoadMSC_Rate_Rider_1</v>
      </c>
      <c r="E387" t="s">
        <v>2110</v>
      </c>
      <c r="F387" t="s">
        <v>1542</v>
      </c>
      <c r="G387" s="3" t="s">
        <v>5256</v>
      </c>
      <c r="H387" s="1">
        <v>0.15</v>
      </c>
      <c r="I387" t="s">
        <v>4741</v>
      </c>
      <c r="J387" s="1"/>
      <c r="L387" s="3"/>
      <c r="Q387" s="3"/>
    </row>
    <row r="388" spans="1:17" x14ac:dyDescent="0.2">
      <c r="A388">
        <v>2011</v>
      </c>
      <c r="B388" t="s">
        <v>1018</v>
      </c>
      <c r="C388" s="3" t="s">
        <v>5279</v>
      </c>
      <c r="D388" s="3" t="str">
        <f t="shared" si="6"/>
        <v>Burlington Hydro Inc.Unmetered Scattered LoadVC</v>
      </c>
      <c r="E388" t="s">
        <v>4489</v>
      </c>
      <c r="F388" t="s">
        <v>2462</v>
      </c>
      <c r="G388" s="3" t="s">
        <v>5257</v>
      </c>
      <c r="H388" s="1">
        <v>1.7600000000000001E-2</v>
      </c>
      <c r="I388" t="s">
        <v>5266</v>
      </c>
      <c r="J388" s="1"/>
      <c r="L388" s="3"/>
      <c r="Q388" s="3"/>
    </row>
    <row r="389" spans="1:17" x14ac:dyDescent="0.2">
      <c r="A389">
        <v>2011</v>
      </c>
      <c r="B389" t="s">
        <v>1018</v>
      </c>
      <c r="C389" s="3" t="s">
        <v>5279</v>
      </c>
      <c r="D389" s="3" t="str">
        <f t="shared" si="6"/>
        <v>Burlington Hydro Inc.Unmetered Scattered LoadVC_GA_Rate_Rider_kWh_1</v>
      </c>
      <c r="E389" t="s">
        <v>5406</v>
      </c>
      <c r="F389" t="s">
        <v>2488</v>
      </c>
      <c r="G389" s="3" t="s">
        <v>5257</v>
      </c>
      <c r="H389" s="1">
        <v>2.9999999999999997E-4</v>
      </c>
      <c r="I389" t="s">
        <v>5268</v>
      </c>
      <c r="J389" s="1"/>
      <c r="L389" s="3"/>
      <c r="Q389" s="3"/>
    </row>
    <row r="390" spans="1:17" x14ac:dyDescent="0.2">
      <c r="A390">
        <v>2011</v>
      </c>
      <c r="B390" t="s">
        <v>1018</v>
      </c>
      <c r="C390" s="3" t="s">
        <v>5279</v>
      </c>
      <c r="D390" s="3" t="str">
        <f t="shared" si="6"/>
        <v>Burlington Hydro Inc.Unmetered Scattered LoadVC_Rate_Rider_1</v>
      </c>
      <c r="E390" t="s">
        <v>5407</v>
      </c>
      <c r="F390" t="s">
        <v>2489</v>
      </c>
      <c r="G390" s="3" t="s">
        <v>5257</v>
      </c>
      <c r="H390" s="1">
        <v>-5.9999999999999995E-4</v>
      </c>
      <c r="I390" t="s">
        <v>5269</v>
      </c>
      <c r="J390" s="1"/>
      <c r="L390" s="3"/>
      <c r="Q390" s="3"/>
    </row>
    <row r="391" spans="1:17" x14ac:dyDescent="0.2">
      <c r="A391">
        <v>2011</v>
      </c>
      <c r="B391" t="s">
        <v>1018</v>
      </c>
      <c r="C391" s="3" t="s">
        <v>5279</v>
      </c>
      <c r="D391" s="3" t="str">
        <f t="shared" si="6"/>
        <v>Burlington Hydro Inc.Unmetered Scattered LoadVC_Rate_Rider_2</v>
      </c>
      <c r="E391" t="s">
        <v>2111</v>
      </c>
      <c r="F391" t="s">
        <v>1537</v>
      </c>
      <c r="G391" s="3" t="s">
        <v>5257</v>
      </c>
      <c r="H391" s="1">
        <v>-2.0000000000000001E-4</v>
      </c>
      <c r="I391" t="s">
        <v>5270</v>
      </c>
      <c r="J391" s="1"/>
      <c r="L391" s="3"/>
      <c r="Q391" s="3"/>
    </row>
    <row r="392" spans="1:17" x14ac:dyDescent="0.2">
      <c r="A392">
        <v>2011</v>
      </c>
      <c r="B392" t="s">
        <v>1018</v>
      </c>
      <c r="C392" s="3" t="s">
        <v>5279</v>
      </c>
      <c r="D392" s="3" t="str">
        <f t="shared" si="6"/>
        <v>Burlington Hydro Inc.Unmetered Scattered LoadRTSR_Network</v>
      </c>
      <c r="E392" t="s">
        <v>5408</v>
      </c>
      <c r="F392" t="s">
        <v>1538</v>
      </c>
      <c r="G392" s="3" t="s">
        <v>5257</v>
      </c>
      <c r="H392" s="1">
        <v>5.8999999999999999E-3</v>
      </c>
      <c r="I392" t="s">
        <v>5272</v>
      </c>
      <c r="J392" s="1"/>
      <c r="L392" s="3"/>
      <c r="Q392" s="3"/>
    </row>
    <row r="393" spans="1:17" x14ac:dyDescent="0.2">
      <c r="A393">
        <v>2011</v>
      </c>
      <c r="B393" t="s">
        <v>1018</v>
      </c>
      <c r="C393" s="3" t="s">
        <v>5279</v>
      </c>
      <c r="D393" s="3" t="str">
        <f t="shared" si="6"/>
        <v>Burlington Hydro Inc.Unmetered Scattered LoadRTSR_Connection</v>
      </c>
      <c r="E393" t="s">
        <v>5409</v>
      </c>
      <c r="F393" t="s">
        <v>1539</v>
      </c>
      <c r="G393" s="3" t="s">
        <v>5257</v>
      </c>
      <c r="H393" s="1">
        <v>4.7000000000000002E-3</v>
      </c>
      <c r="I393" t="s">
        <v>5273</v>
      </c>
      <c r="J393" s="1"/>
      <c r="L393" s="3"/>
      <c r="Q393" s="3"/>
    </row>
    <row r="394" spans="1:17" x14ac:dyDescent="0.2">
      <c r="A394">
        <v>2011</v>
      </c>
      <c r="B394" t="s">
        <v>1018</v>
      </c>
      <c r="C394" s="3" t="s">
        <v>5281</v>
      </c>
      <c r="D394" s="3" t="str">
        <f t="shared" si="6"/>
        <v>Burlington Hydro Inc.Street LightingMSC</v>
      </c>
      <c r="E394" t="s">
        <v>5410</v>
      </c>
      <c r="F394" t="s">
        <v>1541</v>
      </c>
      <c r="G394" s="3" t="s">
        <v>5256</v>
      </c>
      <c r="H394" s="1">
        <v>0.6</v>
      </c>
      <c r="I394" t="s">
        <v>5264</v>
      </c>
      <c r="J394" s="1"/>
      <c r="L394" s="3"/>
      <c r="Q394" s="3"/>
    </row>
    <row r="395" spans="1:17" x14ac:dyDescent="0.2">
      <c r="A395">
        <v>2011</v>
      </c>
      <c r="B395" t="s">
        <v>1018</v>
      </c>
      <c r="C395" s="3" t="s">
        <v>5281</v>
      </c>
      <c r="D395" s="3" t="str">
        <f t="shared" si="6"/>
        <v>Burlington Hydro Inc.Street LightingMSC_Rate_Rider_1</v>
      </c>
      <c r="E395" t="s">
        <v>2112</v>
      </c>
      <c r="F395" t="s">
        <v>1542</v>
      </c>
      <c r="G395" s="3" t="s">
        <v>5256</v>
      </c>
      <c r="H395" s="1">
        <v>0</v>
      </c>
      <c r="I395" t="s">
        <v>4741</v>
      </c>
      <c r="J395" s="1"/>
      <c r="L395" s="3"/>
      <c r="Q395" s="3"/>
    </row>
    <row r="396" spans="1:17" x14ac:dyDescent="0.2">
      <c r="A396">
        <v>2011</v>
      </c>
      <c r="B396" t="s">
        <v>1018</v>
      </c>
      <c r="C396" s="3" t="s">
        <v>5281</v>
      </c>
      <c r="D396" s="3" t="str">
        <f t="shared" si="6"/>
        <v>Burlington Hydro Inc.Street LightingVC</v>
      </c>
      <c r="E396" t="s">
        <v>5411</v>
      </c>
      <c r="F396" t="s">
        <v>2462</v>
      </c>
      <c r="G396" s="3" t="s">
        <v>5259</v>
      </c>
      <c r="H396" s="1">
        <v>4.3703000000000003</v>
      </c>
      <c r="I396" t="s">
        <v>5266</v>
      </c>
      <c r="J396" s="1"/>
      <c r="L396" s="3"/>
      <c r="Q396" s="3"/>
    </row>
    <row r="397" spans="1:17" x14ac:dyDescent="0.2">
      <c r="A397">
        <v>2011</v>
      </c>
      <c r="B397" t="s">
        <v>1018</v>
      </c>
      <c r="C397" s="3" t="s">
        <v>5281</v>
      </c>
      <c r="D397" s="3" t="str">
        <f t="shared" si="6"/>
        <v>Burlington Hydro Inc.Street LightingVC_GA_Rate_Rider_kWh_1</v>
      </c>
      <c r="E397" t="s">
        <v>2113</v>
      </c>
      <c r="F397" t="s">
        <v>2488</v>
      </c>
      <c r="G397" s="3" t="s">
        <v>5259</v>
      </c>
      <c r="H397" s="1">
        <v>0.1089</v>
      </c>
      <c r="I397" t="s">
        <v>5268</v>
      </c>
      <c r="J397" s="1"/>
      <c r="L397" s="3"/>
      <c r="Q397" s="3"/>
    </row>
    <row r="398" spans="1:17" x14ac:dyDescent="0.2">
      <c r="A398">
        <v>2011</v>
      </c>
      <c r="B398" t="s">
        <v>1018</v>
      </c>
      <c r="C398" s="3" t="s">
        <v>5281</v>
      </c>
      <c r="D398" s="3" t="str">
        <f t="shared" si="6"/>
        <v>Burlington Hydro Inc.Street LightingVC_Rate_Rider_1</v>
      </c>
      <c r="E398" t="s">
        <v>5412</v>
      </c>
      <c r="F398" t="s">
        <v>2489</v>
      </c>
      <c r="G398" s="3" t="s">
        <v>5259</v>
      </c>
      <c r="H398" s="1">
        <v>-0.33589999999999998</v>
      </c>
      <c r="I398" t="s">
        <v>5269</v>
      </c>
      <c r="J398" s="1"/>
      <c r="L398" s="3"/>
      <c r="Q398" s="3"/>
    </row>
    <row r="399" spans="1:17" x14ac:dyDescent="0.2">
      <c r="A399">
        <v>2011</v>
      </c>
      <c r="B399" t="s">
        <v>1018</v>
      </c>
      <c r="C399" s="3" t="s">
        <v>5281</v>
      </c>
      <c r="D399" s="3" t="str">
        <f t="shared" si="6"/>
        <v>Burlington Hydro Inc.Street LightingVC_Rate_Rider_2</v>
      </c>
      <c r="E399" t="s">
        <v>2114</v>
      </c>
      <c r="F399" t="s">
        <v>1537</v>
      </c>
      <c r="G399" s="3" t="s">
        <v>5259</v>
      </c>
      <c r="H399" s="1">
        <v>-4.4699999999999997E-2</v>
      </c>
      <c r="I399" t="s">
        <v>5270</v>
      </c>
      <c r="J399" s="1"/>
      <c r="L399" s="3"/>
      <c r="Q399" s="3"/>
    </row>
    <row r="400" spans="1:17" x14ac:dyDescent="0.2">
      <c r="A400">
        <v>2011</v>
      </c>
      <c r="B400" t="s">
        <v>1018</v>
      </c>
      <c r="C400" s="3" t="s">
        <v>5281</v>
      </c>
      <c r="D400" s="3" t="str">
        <f t="shared" si="6"/>
        <v>Burlington Hydro Inc.Street LightingRTSR_Network</v>
      </c>
      <c r="E400" t="s">
        <v>5413</v>
      </c>
      <c r="F400" t="s">
        <v>1538</v>
      </c>
      <c r="G400" s="3" t="s">
        <v>5259</v>
      </c>
      <c r="H400" s="1">
        <v>1.7948999999999999</v>
      </c>
      <c r="I400" t="s">
        <v>5272</v>
      </c>
      <c r="J400" s="1"/>
      <c r="L400" s="3"/>
      <c r="Q400" s="3"/>
    </row>
    <row r="401" spans="1:17" x14ac:dyDescent="0.2">
      <c r="A401">
        <v>2011</v>
      </c>
      <c r="B401" t="s">
        <v>1018</v>
      </c>
      <c r="C401" s="3" t="s">
        <v>5281</v>
      </c>
      <c r="D401" s="3" t="str">
        <f t="shared" si="6"/>
        <v>Burlington Hydro Inc.Street LightingRTSR_Connection</v>
      </c>
      <c r="E401" t="s">
        <v>5414</v>
      </c>
      <c r="F401" t="s">
        <v>1539</v>
      </c>
      <c r="G401" s="3" t="s">
        <v>5259</v>
      </c>
      <c r="H401" s="1">
        <v>1.4736</v>
      </c>
      <c r="I401" t="s">
        <v>5273</v>
      </c>
      <c r="J401" s="1"/>
      <c r="L401" s="3"/>
      <c r="Q401" s="3"/>
    </row>
    <row r="402" spans="1:17" x14ac:dyDescent="0.2">
      <c r="A402">
        <v>2011</v>
      </c>
      <c r="B402" t="s">
        <v>1019</v>
      </c>
      <c r="C402" s="3" t="s">
        <v>5275</v>
      </c>
      <c r="D402" s="3" t="str">
        <f t="shared" si="6"/>
        <v>Cambridge and North Dumfries Hydro Inc.TLF_Secondary_LT_5000kW</v>
      </c>
      <c r="E402" t="s">
        <v>5415</v>
      </c>
      <c r="F402" t="s">
        <v>2456</v>
      </c>
      <c r="H402" s="1">
        <v>1.0286</v>
      </c>
      <c r="I402" t="s">
        <v>5260</v>
      </c>
      <c r="J402" s="1"/>
      <c r="L402" s="3"/>
      <c r="Q402" s="3"/>
    </row>
    <row r="403" spans="1:17" x14ac:dyDescent="0.2">
      <c r="A403">
        <v>2011</v>
      </c>
      <c r="B403" t="s">
        <v>1019</v>
      </c>
      <c r="C403" s="3" t="s">
        <v>5275</v>
      </c>
      <c r="D403" s="3" t="str">
        <f t="shared" si="6"/>
        <v>Cambridge and North Dumfries Hydro Inc.TLF_Secondary_GT_5000kW</v>
      </c>
      <c r="E403" t="s">
        <v>5416</v>
      </c>
      <c r="F403" t="s">
        <v>2457</v>
      </c>
      <c r="H403" s="1">
        <v>1.0103</v>
      </c>
      <c r="I403" t="s">
        <v>5261</v>
      </c>
      <c r="J403" s="1"/>
      <c r="L403" s="3"/>
      <c r="Q403" s="3"/>
    </row>
    <row r="404" spans="1:17" x14ac:dyDescent="0.2">
      <c r="A404">
        <v>2011</v>
      </c>
      <c r="B404" t="s">
        <v>1019</v>
      </c>
      <c r="C404" s="3" t="s">
        <v>5275</v>
      </c>
      <c r="D404" s="3" t="str">
        <f t="shared" si="6"/>
        <v>Cambridge and North Dumfries Hydro Inc.TLF_Primary_LT_5000kW</v>
      </c>
      <c r="E404" t="s">
        <v>4821</v>
      </c>
      <c r="F404" t="s">
        <v>2458</v>
      </c>
      <c r="H404" s="1">
        <v>1.0183</v>
      </c>
      <c r="I404" t="s">
        <v>5262</v>
      </c>
      <c r="J404" s="1"/>
      <c r="L404" s="3"/>
      <c r="Q404" s="3"/>
    </row>
    <row r="405" spans="1:17" x14ac:dyDescent="0.2">
      <c r="A405">
        <v>2011</v>
      </c>
      <c r="B405" t="s">
        <v>1019</v>
      </c>
      <c r="C405" s="3" t="s">
        <v>5275</v>
      </c>
      <c r="D405" s="3" t="str">
        <f t="shared" si="6"/>
        <v>Cambridge and North Dumfries Hydro Inc.TLF_Primary_GT_5000kW</v>
      </c>
      <c r="E405" t="s">
        <v>4822</v>
      </c>
      <c r="F405" t="s">
        <v>2459</v>
      </c>
      <c r="H405" s="1">
        <v>1.0003</v>
      </c>
      <c r="I405" t="s">
        <v>5263</v>
      </c>
      <c r="J405" s="1"/>
      <c r="L405" s="3"/>
      <c r="Q405" s="3"/>
    </row>
    <row r="406" spans="1:17" x14ac:dyDescent="0.2">
      <c r="A406">
        <v>2011</v>
      </c>
      <c r="B406" t="s">
        <v>1019</v>
      </c>
      <c r="C406" s="3" t="s">
        <v>5276</v>
      </c>
      <c r="D406" s="3" t="str">
        <f t="shared" si="6"/>
        <v>Cambridge and North Dumfries Hydro Inc.ResidentialMSC</v>
      </c>
      <c r="E406" t="s">
        <v>4823</v>
      </c>
      <c r="F406" t="s">
        <v>2460</v>
      </c>
      <c r="G406" s="3" t="s">
        <v>5256</v>
      </c>
      <c r="H406" s="1">
        <v>9.9499999999999993</v>
      </c>
      <c r="I406" t="s">
        <v>5264</v>
      </c>
      <c r="J406" s="1"/>
      <c r="L406" s="3"/>
      <c r="Q406" s="3"/>
    </row>
    <row r="407" spans="1:17" x14ac:dyDescent="0.2">
      <c r="A407">
        <v>2011</v>
      </c>
      <c r="B407" t="s">
        <v>1019</v>
      </c>
      <c r="C407" s="3" t="s">
        <v>5276</v>
      </c>
      <c r="D407" s="3" t="str">
        <f t="shared" si="6"/>
        <v>Cambridge and North Dumfries Hydro Inc.ResidentialSM_Rate_Adder</v>
      </c>
      <c r="E407" t="s">
        <v>4508</v>
      </c>
      <c r="F407" t="s">
        <v>2461</v>
      </c>
      <c r="G407" s="3" t="s">
        <v>5256</v>
      </c>
      <c r="H407" s="1">
        <v>1.61</v>
      </c>
      <c r="I407" t="s">
        <v>5265</v>
      </c>
      <c r="J407" s="1"/>
      <c r="L407" s="3"/>
      <c r="Q407" s="3"/>
    </row>
    <row r="408" spans="1:17" x14ac:dyDescent="0.2">
      <c r="A408">
        <v>2011</v>
      </c>
      <c r="B408" t="s">
        <v>1019</v>
      </c>
      <c r="C408" s="3" t="s">
        <v>5276</v>
      </c>
      <c r="D408" s="3" t="str">
        <f t="shared" si="6"/>
        <v>Cambridge and North Dumfries Hydro Inc.ResidentialMSC_Rate_Rider_1</v>
      </c>
      <c r="E408" t="s">
        <v>2116</v>
      </c>
      <c r="F408" t="s">
        <v>1542</v>
      </c>
      <c r="G408" s="3" t="s">
        <v>5256</v>
      </c>
      <c r="H408" s="1">
        <v>0.18</v>
      </c>
      <c r="I408" t="s">
        <v>4741</v>
      </c>
      <c r="J408" s="1"/>
      <c r="L408" s="3"/>
      <c r="Q408" s="3"/>
    </row>
    <row r="409" spans="1:17" x14ac:dyDescent="0.2">
      <c r="A409">
        <v>2011</v>
      </c>
      <c r="B409" t="s">
        <v>1019</v>
      </c>
      <c r="C409" s="3" t="s">
        <v>5276</v>
      </c>
      <c r="D409" s="3" t="str">
        <f t="shared" si="6"/>
        <v>Cambridge and North Dumfries Hydro Inc.ResidentialVC</v>
      </c>
      <c r="E409" t="s">
        <v>4509</v>
      </c>
      <c r="F409" t="s">
        <v>2462</v>
      </c>
      <c r="G409" s="3" t="s">
        <v>5257</v>
      </c>
      <c r="H409" s="1">
        <v>1.61E-2</v>
      </c>
      <c r="I409" t="s">
        <v>5266</v>
      </c>
      <c r="J409" s="1"/>
      <c r="L409" s="3"/>
      <c r="Q409" s="3"/>
    </row>
    <row r="410" spans="1:17" x14ac:dyDescent="0.2">
      <c r="A410">
        <v>2011</v>
      </c>
      <c r="B410" t="s">
        <v>1019</v>
      </c>
      <c r="C410" s="3" t="s">
        <v>5276</v>
      </c>
      <c r="D410" s="3" t="str">
        <f t="shared" si="6"/>
        <v>Cambridge and North Dumfries Hydro Inc.ResidentialVC_LV_Rate</v>
      </c>
      <c r="E410" t="s">
        <v>4510</v>
      </c>
      <c r="F410" t="s">
        <v>2463</v>
      </c>
      <c r="G410" s="3" t="s">
        <v>5257</v>
      </c>
      <c r="H410" s="1">
        <v>1E-4</v>
      </c>
      <c r="I410" t="s">
        <v>5267</v>
      </c>
      <c r="J410" s="1"/>
      <c r="L410" s="3"/>
      <c r="Q410" s="3"/>
    </row>
    <row r="411" spans="1:17" x14ac:dyDescent="0.2">
      <c r="A411">
        <v>2011</v>
      </c>
      <c r="B411" t="s">
        <v>1019</v>
      </c>
      <c r="C411" s="3" t="s">
        <v>5276</v>
      </c>
      <c r="D411" s="3" t="str">
        <f t="shared" si="6"/>
        <v>Cambridge and North Dumfries Hydro Inc.ResidentialVC_GA_Rate_Rider_kWh_1</v>
      </c>
      <c r="E411" t="s">
        <v>2117</v>
      </c>
      <c r="F411" t="s">
        <v>473</v>
      </c>
      <c r="G411" s="3" t="s">
        <v>5257</v>
      </c>
      <c r="H411" s="1">
        <v>8.2000000000000007E-3</v>
      </c>
      <c r="I411" t="s">
        <v>5268</v>
      </c>
      <c r="J411" s="1"/>
      <c r="L411" s="3"/>
      <c r="Q411" s="3"/>
    </row>
    <row r="412" spans="1:17" x14ac:dyDescent="0.2">
      <c r="A412">
        <v>2011</v>
      </c>
      <c r="B412" t="s">
        <v>1019</v>
      </c>
      <c r="C412" s="3" t="s">
        <v>5276</v>
      </c>
      <c r="D412" s="3" t="str">
        <f t="shared" si="6"/>
        <v>Cambridge and North Dumfries Hydro Inc.ResidentialVC_Rate_Rider_1</v>
      </c>
      <c r="E412" t="s">
        <v>4511</v>
      </c>
      <c r="F412" t="s">
        <v>1535</v>
      </c>
      <c r="G412" s="3" t="s">
        <v>5257</v>
      </c>
      <c r="H412" s="1">
        <v>-4.0000000000000001E-3</v>
      </c>
      <c r="I412" t="s">
        <v>5269</v>
      </c>
      <c r="J412" s="1"/>
      <c r="L412" s="3"/>
      <c r="Q412" s="3"/>
    </row>
    <row r="413" spans="1:17" x14ac:dyDescent="0.2">
      <c r="A413">
        <v>2011</v>
      </c>
      <c r="B413" t="s">
        <v>1019</v>
      </c>
      <c r="C413" s="3" t="s">
        <v>5276</v>
      </c>
      <c r="D413" s="3" t="str">
        <f t="shared" si="6"/>
        <v>Cambridge and North Dumfries Hydro Inc.ResidentialVC_Rate_Rider_2</v>
      </c>
      <c r="E413" t="s">
        <v>1164</v>
      </c>
      <c r="F413" t="s">
        <v>472</v>
      </c>
      <c r="G413" s="3" t="s">
        <v>5257</v>
      </c>
      <c r="H413" s="1">
        <v>-2.0999999999999999E-3</v>
      </c>
      <c r="I413" t="s">
        <v>5270</v>
      </c>
      <c r="J413" s="1"/>
      <c r="L413" s="3"/>
      <c r="Q413" s="3"/>
    </row>
    <row r="414" spans="1:17" x14ac:dyDescent="0.2">
      <c r="A414">
        <v>2011</v>
      </c>
      <c r="B414" t="s">
        <v>1019</v>
      </c>
      <c r="C414" s="3" t="s">
        <v>5276</v>
      </c>
      <c r="D414" s="3" t="str">
        <f t="shared" si="6"/>
        <v>Cambridge and North Dumfries Hydro Inc.ResidentialVC_Rate_Rider_3</v>
      </c>
      <c r="E414" t="s">
        <v>1165</v>
      </c>
      <c r="F414" t="s">
        <v>1537</v>
      </c>
      <c r="G414" s="3" t="s">
        <v>5257</v>
      </c>
      <c r="H414" s="1">
        <v>-2.0000000000000001E-4</v>
      </c>
      <c r="I414" t="s">
        <v>5271</v>
      </c>
      <c r="J414" s="1"/>
      <c r="L414" s="3"/>
      <c r="Q414" s="3"/>
    </row>
    <row r="415" spans="1:17" x14ac:dyDescent="0.2">
      <c r="A415">
        <v>2011</v>
      </c>
      <c r="B415" t="s">
        <v>1019</v>
      </c>
      <c r="C415" s="3" t="s">
        <v>5276</v>
      </c>
      <c r="D415" s="3" t="str">
        <f t="shared" si="6"/>
        <v>Cambridge and North Dumfries Hydro Inc.ResidentialRTSR_Network</v>
      </c>
      <c r="E415" t="s">
        <v>4512</v>
      </c>
      <c r="F415" t="s">
        <v>1538</v>
      </c>
      <c r="G415" s="3" t="s">
        <v>5257</v>
      </c>
      <c r="H415" s="1">
        <v>5.1999999999999998E-3</v>
      </c>
      <c r="I415" t="s">
        <v>5272</v>
      </c>
      <c r="J415" s="1"/>
      <c r="L415" s="3"/>
      <c r="Q415" s="3"/>
    </row>
    <row r="416" spans="1:17" x14ac:dyDescent="0.2">
      <c r="A416">
        <v>2011</v>
      </c>
      <c r="B416" t="s">
        <v>1019</v>
      </c>
      <c r="C416" s="3" t="s">
        <v>5276</v>
      </c>
      <c r="D416" s="3" t="str">
        <f t="shared" si="6"/>
        <v>Cambridge and North Dumfries Hydro Inc.ResidentialRTSR_Connection</v>
      </c>
      <c r="E416" t="s">
        <v>4841</v>
      </c>
      <c r="F416" t="s">
        <v>1539</v>
      </c>
      <c r="G416" s="3" t="s">
        <v>5257</v>
      </c>
      <c r="H416" s="1">
        <v>3.3999999999999998E-3</v>
      </c>
      <c r="I416" t="s">
        <v>5273</v>
      </c>
      <c r="J416" s="1"/>
      <c r="L416" s="3"/>
      <c r="Q416" s="3"/>
    </row>
    <row r="417" spans="1:17" x14ac:dyDescent="0.2">
      <c r="A417">
        <v>2011</v>
      </c>
      <c r="B417" t="s">
        <v>1019</v>
      </c>
      <c r="C417" s="3" t="s">
        <v>5277</v>
      </c>
      <c r="D417" s="3" t="str">
        <f t="shared" si="6"/>
        <v>Cambridge and North Dumfries Hydro Inc.General Service Less Than 50 kWMSC</v>
      </c>
      <c r="E417" t="s">
        <v>4842</v>
      </c>
      <c r="F417" t="s">
        <v>2460</v>
      </c>
      <c r="G417" s="3" t="s">
        <v>5256</v>
      </c>
      <c r="H417" s="1">
        <v>11.76</v>
      </c>
      <c r="I417" t="s">
        <v>5264</v>
      </c>
      <c r="J417" s="1"/>
      <c r="L417" s="3"/>
      <c r="Q417" s="3"/>
    </row>
    <row r="418" spans="1:17" x14ac:dyDescent="0.2">
      <c r="A418">
        <v>2011</v>
      </c>
      <c r="B418" t="s">
        <v>1019</v>
      </c>
      <c r="C418" s="3" t="s">
        <v>5277</v>
      </c>
      <c r="D418" s="3" t="str">
        <f t="shared" si="6"/>
        <v>Cambridge and North Dumfries Hydro Inc.General Service Less Than 50 kWSM_Rate_Adder</v>
      </c>
      <c r="E418" t="s">
        <v>4843</v>
      </c>
      <c r="F418" t="s">
        <v>2461</v>
      </c>
      <c r="G418" s="3" t="s">
        <v>5256</v>
      </c>
      <c r="H418" s="1">
        <v>1.61</v>
      </c>
      <c r="I418" t="s">
        <v>5265</v>
      </c>
      <c r="J418" s="1"/>
      <c r="L418" s="3"/>
      <c r="Q418" s="3"/>
    </row>
    <row r="419" spans="1:17" x14ac:dyDescent="0.2">
      <c r="A419">
        <v>2011</v>
      </c>
      <c r="B419" t="s">
        <v>1019</v>
      </c>
      <c r="C419" s="3" t="s">
        <v>5277</v>
      </c>
      <c r="D419" s="3" t="str">
        <f t="shared" si="6"/>
        <v>Cambridge and North Dumfries Hydro Inc.General Service Less Than 50 kWMSC_Rate_Rider_1</v>
      </c>
      <c r="E419" t="s">
        <v>1166</v>
      </c>
      <c r="F419" t="s">
        <v>1542</v>
      </c>
      <c r="G419" s="3" t="s">
        <v>5256</v>
      </c>
      <c r="H419" s="1">
        <v>0.47</v>
      </c>
      <c r="I419" t="s">
        <v>4741</v>
      </c>
      <c r="J419" s="1"/>
      <c r="L419" s="3"/>
      <c r="Q419" s="3"/>
    </row>
    <row r="420" spans="1:17" x14ac:dyDescent="0.2">
      <c r="A420">
        <v>2011</v>
      </c>
      <c r="B420" t="s">
        <v>1019</v>
      </c>
      <c r="C420" s="3" t="s">
        <v>5277</v>
      </c>
      <c r="D420" s="3" t="str">
        <f t="shared" si="6"/>
        <v>Cambridge and North Dumfries Hydro Inc.General Service Less Than 50 kWVC</v>
      </c>
      <c r="E420" t="s">
        <v>4844</v>
      </c>
      <c r="F420" t="s">
        <v>2462</v>
      </c>
      <c r="G420" s="3" t="s">
        <v>5257</v>
      </c>
      <c r="H420" s="1">
        <v>1.2500000000000001E-2</v>
      </c>
      <c r="I420" t="s">
        <v>5266</v>
      </c>
      <c r="J420" s="1"/>
      <c r="L420" s="3"/>
      <c r="Q420" s="3"/>
    </row>
    <row r="421" spans="1:17" x14ac:dyDescent="0.2">
      <c r="A421">
        <v>2011</v>
      </c>
      <c r="B421" t="s">
        <v>1019</v>
      </c>
      <c r="C421" s="3" t="s">
        <v>5277</v>
      </c>
      <c r="D421" s="3" t="str">
        <f t="shared" si="6"/>
        <v>Cambridge and North Dumfries Hydro Inc.General Service Less Than 50 kWVC_GA_Rate_Rider_kWh_1</v>
      </c>
      <c r="E421" t="s">
        <v>1167</v>
      </c>
      <c r="F421" t="s">
        <v>473</v>
      </c>
      <c r="G421" s="3" t="s">
        <v>5257</v>
      </c>
      <c r="H421" s="1">
        <v>8.2000000000000007E-3</v>
      </c>
      <c r="I421" t="s">
        <v>5268</v>
      </c>
      <c r="J421" s="1"/>
      <c r="L421" s="3"/>
      <c r="Q421" s="3"/>
    </row>
    <row r="422" spans="1:17" x14ac:dyDescent="0.2">
      <c r="A422">
        <v>2011</v>
      </c>
      <c r="B422" t="s">
        <v>1019</v>
      </c>
      <c r="C422" s="3" t="s">
        <v>5277</v>
      </c>
      <c r="D422" s="3" t="str">
        <f t="shared" si="6"/>
        <v>Cambridge and North Dumfries Hydro Inc.General Service Less Than 50 kWVC_Rate_Rider_1</v>
      </c>
      <c r="E422" t="s">
        <v>4845</v>
      </c>
      <c r="F422" t="s">
        <v>1535</v>
      </c>
      <c r="G422" s="3" t="s">
        <v>5257</v>
      </c>
      <c r="H422" s="1">
        <v>-3.5999999999999999E-3</v>
      </c>
      <c r="I422" t="s">
        <v>5269</v>
      </c>
      <c r="J422" s="1"/>
      <c r="L422" s="3"/>
      <c r="Q422" s="3"/>
    </row>
    <row r="423" spans="1:17" x14ac:dyDescent="0.2">
      <c r="A423">
        <v>2011</v>
      </c>
      <c r="B423" t="s">
        <v>1019</v>
      </c>
      <c r="C423" s="3" t="s">
        <v>5277</v>
      </c>
      <c r="D423" s="3" t="str">
        <f t="shared" si="6"/>
        <v>Cambridge and North Dumfries Hydro Inc.General Service Less Than 50 kWVC_Rate_Rider_2</v>
      </c>
      <c r="E423" t="s">
        <v>1168</v>
      </c>
      <c r="F423" t="s">
        <v>472</v>
      </c>
      <c r="G423" s="3" t="s">
        <v>5257</v>
      </c>
      <c r="H423" s="1">
        <v>-2.0999999999999999E-3</v>
      </c>
      <c r="I423" t="s">
        <v>5270</v>
      </c>
      <c r="J423" s="1"/>
      <c r="L423" s="3"/>
      <c r="Q423" s="3"/>
    </row>
    <row r="424" spans="1:17" x14ac:dyDescent="0.2">
      <c r="A424">
        <v>2011</v>
      </c>
      <c r="B424" t="s">
        <v>1019</v>
      </c>
      <c r="C424" s="3" t="s">
        <v>5277</v>
      </c>
      <c r="D424" s="3" t="str">
        <f t="shared" si="6"/>
        <v>Cambridge and North Dumfries Hydro Inc.General Service Less Than 50 kWVC_Rate_Rider_3</v>
      </c>
      <c r="E424" t="s">
        <v>1169</v>
      </c>
      <c r="F424" t="s">
        <v>1537</v>
      </c>
      <c r="G424" s="3" t="s">
        <v>5257</v>
      </c>
      <c r="H424" s="1">
        <v>-1E-4</v>
      </c>
      <c r="I424" t="s">
        <v>5271</v>
      </c>
      <c r="J424" s="1"/>
      <c r="L424" s="3"/>
      <c r="Q424" s="3"/>
    </row>
    <row r="425" spans="1:17" x14ac:dyDescent="0.2">
      <c r="A425">
        <v>2011</v>
      </c>
      <c r="B425" t="s">
        <v>1019</v>
      </c>
      <c r="C425" s="3" t="s">
        <v>5277</v>
      </c>
      <c r="D425" s="3" t="str">
        <f t="shared" si="6"/>
        <v>Cambridge and North Dumfries Hydro Inc.General Service Less Than 50 kWRTSR_Network</v>
      </c>
      <c r="E425" t="s">
        <v>4846</v>
      </c>
      <c r="F425" t="s">
        <v>1538</v>
      </c>
      <c r="G425" s="3" t="s">
        <v>5257</v>
      </c>
      <c r="H425" s="1">
        <v>4.5999999999999999E-3</v>
      </c>
      <c r="I425" t="s">
        <v>5272</v>
      </c>
      <c r="J425" s="1"/>
      <c r="L425" s="3"/>
      <c r="Q425" s="3"/>
    </row>
    <row r="426" spans="1:17" x14ac:dyDescent="0.2">
      <c r="A426">
        <v>2011</v>
      </c>
      <c r="B426" t="s">
        <v>1019</v>
      </c>
      <c r="C426" s="3" t="s">
        <v>5277</v>
      </c>
      <c r="D426" s="3" t="str">
        <f t="shared" si="6"/>
        <v>Cambridge and North Dumfries Hydro Inc.General Service Less Than 50 kWRTSR_Connection</v>
      </c>
      <c r="E426" t="s">
        <v>4847</v>
      </c>
      <c r="F426" t="s">
        <v>1539</v>
      </c>
      <c r="G426" s="3" t="s">
        <v>5257</v>
      </c>
      <c r="H426" s="1">
        <v>3.2000000000000002E-3</v>
      </c>
      <c r="I426" t="s">
        <v>5273</v>
      </c>
      <c r="J426" s="1"/>
      <c r="L426" s="3"/>
      <c r="Q426" s="3"/>
    </row>
    <row r="427" spans="1:17" x14ac:dyDescent="0.2">
      <c r="A427">
        <v>2011</v>
      </c>
      <c r="B427" t="s">
        <v>1019</v>
      </c>
      <c r="C427" s="3" t="s">
        <v>2272</v>
      </c>
      <c r="D427" s="3" t="str">
        <f t="shared" si="6"/>
        <v>Cambridge and North Dumfries Hydro Inc.General Service 50 to 999 kWMSC</v>
      </c>
      <c r="E427" t="s">
        <v>4848</v>
      </c>
      <c r="F427" t="s">
        <v>2460</v>
      </c>
      <c r="G427" s="3" t="s">
        <v>5256</v>
      </c>
      <c r="H427" s="1">
        <v>107.88</v>
      </c>
      <c r="I427" t="s">
        <v>5264</v>
      </c>
      <c r="J427" s="1"/>
      <c r="L427" s="3"/>
      <c r="Q427" s="3"/>
    </row>
    <row r="428" spans="1:17" x14ac:dyDescent="0.2">
      <c r="A428">
        <v>2011</v>
      </c>
      <c r="B428" t="s">
        <v>1019</v>
      </c>
      <c r="C428" s="3" t="s">
        <v>2272</v>
      </c>
      <c r="D428" s="3" t="str">
        <f t="shared" si="6"/>
        <v>Cambridge and North Dumfries Hydro Inc.General Service 50 to 999 kWSM_Rate_Adder</v>
      </c>
      <c r="E428" t="s">
        <v>4849</v>
      </c>
      <c r="F428" t="s">
        <v>2461</v>
      </c>
      <c r="G428" s="3" t="s">
        <v>5256</v>
      </c>
      <c r="H428" s="1">
        <v>1.61</v>
      </c>
      <c r="I428" t="s">
        <v>5265</v>
      </c>
      <c r="J428" s="1"/>
      <c r="L428" s="3"/>
      <c r="Q428" s="3"/>
    </row>
    <row r="429" spans="1:17" x14ac:dyDescent="0.2">
      <c r="A429">
        <v>2011</v>
      </c>
      <c r="B429" t="s">
        <v>1019</v>
      </c>
      <c r="C429" s="3" t="s">
        <v>2272</v>
      </c>
      <c r="D429" s="3" t="str">
        <f t="shared" si="6"/>
        <v>Cambridge and North Dumfries Hydro Inc.General Service 50 to 999 kWMSC_Rate_Rider_1</v>
      </c>
      <c r="E429" t="s">
        <v>1170</v>
      </c>
      <c r="F429" t="s">
        <v>1542</v>
      </c>
      <c r="G429" s="3" t="s">
        <v>5256</v>
      </c>
      <c r="H429" s="1">
        <v>6.22</v>
      </c>
      <c r="I429" t="s">
        <v>4741</v>
      </c>
      <c r="J429" s="1"/>
      <c r="L429" s="3"/>
      <c r="Q429" s="3"/>
    </row>
    <row r="430" spans="1:17" x14ac:dyDescent="0.2">
      <c r="A430">
        <v>2011</v>
      </c>
      <c r="B430" t="s">
        <v>1019</v>
      </c>
      <c r="C430" s="3" t="s">
        <v>2272</v>
      </c>
      <c r="D430" s="3" t="str">
        <f t="shared" si="6"/>
        <v>Cambridge and North Dumfries Hydro Inc.General Service 50 to 999 kWVC</v>
      </c>
      <c r="E430" t="s">
        <v>4850</v>
      </c>
      <c r="F430" t="s">
        <v>2462</v>
      </c>
      <c r="G430" s="3" t="s">
        <v>5259</v>
      </c>
      <c r="H430" s="1">
        <v>3.6337999999999999</v>
      </c>
      <c r="I430" t="s">
        <v>5266</v>
      </c>
      <c r="J430" s="1"/>
      <c r="L430" s="3"/>
      <c r="Q430" s="3"/>
    </row>
    <row r="431" spans="1:17" x14ac:dyDescent="0.2">
      <c r="A431">
        <v>2011</v>
      </c>
      <c r="B431" t="s">
        <v>1019</v>
      </c>
      <c r="C431" s="3" t="s">
        <v>2272</v>
      </c>
      <c r="D431" s="3" t="str">
        <f t="shared" si="6"/>
        <v>Cambridge and North Dumfries Hydro Inc.General Service 50 to 999 kWVC_LV_Rate</v>
      </c>
      <c r="E431" t="s">
        <v>4851</v>
      </c>
      <c r="F431" t="s">
        <v>2463</v>
      </c>
      <c r="G431" s="3" t="s">
        <v>5259</v>
      </c>
      <c r="H431" s="1">
        <v>2.9000000000000001E-2</v>
      </c>
      <c r="I431" t="s">
        <v>5267</v>
      </c>
      <c r="J431" s="1"/>
      <c r="L431" s="3"/>
      <c r="Q431" s="3"/>
    </row>
    <row r="432" spans="1:17" x14ac:dyDescent="0.2">
      <c r="A432">
        <v>2011</v>
      </c>
      <c r="B432" t="s">
        <v>1019</v>
      </c>
      <c r="C432" s="3" t="s">
        <v>2272</v>
      </c>
      <c r="D432" s="3" t="str">
        <f t="shared" si="6"/>
        <v>Cambridge and North Dumfries Hydro Inc.General Service 50 to 999 kWVC_GA_Rate_Rider_kW_1</v>
      </c>
      <c r="E432" t="s">
        <v>1171</v>
      </c>
      <c r="F432" t="s">
        <v>473</v>
      </c>
      <c r="G432" s="3" t="s">
        <v>5259</v>
      </c>
      <c r="H432" s="1">
        <v>3.0849000000000002</v>
      </c>
      <c r="I432" t="s">
        <v>5274</v>
      </c>
      <c r="J432" s="1"/>
      <c r="L432" s="3"/>
      <c r="Q432" s="3"/>
    </row>
    <row r="433" spans="1:17" x14ac:dyDescent="0.2">
      <c r="A433">
        <v>2011</v>
      </c>
      <c r="B433" t="s">
        <v>1019</v>
      </c>
      <c r="C433" s="3" t="s">
        <v>2272</v>
      </c>
      <c r="D433" s="3" t="str">
        <f t="shared" si="6"/>
        <v>Cambridge and North Dumfries Hydro Inc.General Service 50 to 999 kWVC_Rate_Rider_1</v>
      </c>
      <c r="E433" t="s">
        <v>4852</v>
      </c>
      <c r="F433" t="s">
        <v>1535</v>
      </c>
      <c r="G433" s="3" t="s">
        <v>5259</v>
      </c>
      <c r="H433" s="1">
        <v>-1.3772</v>
      </c>
      <c r="I433" t="s">
        <v>5269</v>
      </c>
      <c r="J433" s="1"/>
      <c r="L433" s="3"/>
      <c r="Q433" s="3"/>
    </row>
    <row r="434" spans="1:17" x14ac:dyDescent="0.2">
      <c r="A434">
        <v>2011</v>
      </c>
      <c r="B434" t="s">
        <v>1019</v>
      </c>
      <c r="C434" s="3" t="s">
        <v>2272</v>
      </c>
      <c r="D434" s="3" t="str">
        <f t="shared" si="6"/>
        <v>Cambridge and North Dumfries Hydro Inc.General Service 50 to 999 kWVC_Rate_Rider_2</v>
      </c>
      <c r="E434" t="s">
        <v>1172</v>
      </c>
      <c r="F434" t="s">
        <v>472</v>
      </c>
      <c r="G434" s="3" t="s">
        <v>5259</v>
      </c>
      <c r="H434" s="1">
        <v>-0.77769999999999995</v>
      </c>
      <c r="I434" t="s">
        <v>5270</v>
      </c>
      <c r="J434" s="1"/>
      <c r="L434" s="3"/>
      <c r="Q434" s="3"/>
    </row>
    <row r="435" spans="1:17" x14ac:dyDescent="0.2">
      <c r="A435">
        <v>2011</v>
      </c>
      <c r="B435" t="s">
        <v>1019</v>
      </c>
      <c r="C435" s="3" t="s">
        <v>2272</v>
      </c>
      <c r="D435" s="3" t="str">
        <f t="shared" si="6"/>
        <v>Cambridge and North Dumfries Hydro Inc.General Service 50 to 999 kWVC_Rate_Rider_3</v>
      </c>
      <c r="E435" t="s">
        <v>1173</v>
      </c>
      <c r="F435" t="s">
        <v>1537</v>
      </c>
      <c r="G435" s="3" t="s">
        <v>5259</v>
      </c>
      <c r="H435" s="1">
        <v>-2.4299999999999999E-2</v>
      </c>
      <c r="I435" t="s">
        <v>5271</v>
      </c>
      <c r="J435" s="1"/>
      <c r="L435" s="3"/>
      <c r="Q435" s="3"/>
    </row>
    <row r="436" spans="1:17" x14ac:dyDescent="0.2">
      <c r="A436">
        <v>2011</v>
      </c>
      <c r="B436" t="s">
        <v>1019</v>
      </c>
      <c r="C436" s="3" t="s">
        <v>2272</v>
      </c>
      <c r="D436" s="3" t="str">
        <f t="shared" si="6"/>
        <v>Cambridge and North Dumfries Hydro Inc.General Service 50 to 999 kWRTSR_Network</v>
      </c>
      <c r="E436" t="s">
        <v>4553</v>
      </c>
      <c r="F436" t="s">
        <v>1538</v>
      </c>
      <c r="G436" s="3" t="s">
        <v>5259</v>
      </c>
      <c r="H436" s="1">
        <v>2.9832000000000001</v>
      </c>
      <c r="I436" t="s">
        <v>5272</v>
      </c>
      <c r="J436" s="1"/>
      <c r="L436" s="3"/>
      <c r="Q436" s="3"/>
    </row>
    <row r="437" spans="1:17" x14ac:dyDescent="0.2">
      <c r="A437">
        <v>2011</v>
      </c>
      <c r="B437" t="s">
        <v>1019</v>
      </c>
      <c r="C437" s="3" t="s">
        <v>2272</v>
      </c>
      <c r="D437" s="3" t="str">
        <f t="shared" si="6"/>
        <v>Cambridge and North Dumfries Hydro Inc.General Service 50 to 999 kWRTSR_Connection</v>
      </c>
      <c r="E437" t="s">
        <v>4554</v>
      </c>
      <c r="F437" t="s">
        <v>1539</v>
      </c>
      <c r="G437" s="3" t="s">
        <v>5259</v>
      </c>
      <c r="H437" s="1">
        <v>1.99</v>
      </c>
      <c r="I437" t="s">
        <v>5273</v>
      </c>
      <c r="J437" s="1"/>
      <c r="L437" s="3"/>
      <c r="Q437" s="3"/>
    </row>
    <row r="438" spans="1:17" x14ac:dyDescent="0.2">
      <c r="A438">
        <v>2011</v>
      </c>
      <c r="B438" t="s">
        <v>1019</v>
      </c>
      <c r="C438" s="3" t="s">
        <v>2273</v>
      </c>
      <c r="D438" s="3" t="str">
        <f t="shared" si="6"/>
        <v>Cambridge and North Dumfries Hydro Inc.General Service 1,000 to 4,999 kWMSC</v>
      </c>
      <c r="E438" t="s">
        <v>4555</v>
      </c>
      <c r="F438" t="s">
        <v>2460</v>
      </c>
      <c r="G438" s="3" t="s">
        <v>5256</v>
      </c>
      <c r="H438" s="1">
        <v>896.52</v>
      </c>
      <c r="I438" t="s">
        <v>5264</v>
      </c>
      <c r="J438" s="1"/>
      <c r="L438" s="3"/>
      <c r="Q438" s="3"/>
    </row>
    <row r="439" spans="1:17" x14ac:dyDescent="0.2">
      <c r="A439">
        <v>2011</v>
      </c>
      <c r="B439" t="s">
        <v>1019</v>
      </c>
      <c r="C439" s="3" t="s">
        <v>2273</v>
      </c>
      <c r="D439" s="3" t="str">
        <f t="shared" si="6"/>
        <v>Cambridge and North Dumfries Hydro Inc.General Service 1,000 to 4,999 kWSM_Rate_Adder</v>
      </c>
      <c r="E439" t="s">
        <v>4556</v>
      </c>
      <c r="F439" t="s">
        <v>2461</v>
      </c>
      <c r="G439" s="3" t="s">
        <v>5256</v>
      </c>
      <c r="H439" s="1">
        <v>1.61</v>
      </c>
      <c r="I439" t="s">
        <v>5265</v>
      </c>
      <c r="J439" s="1"/>
      <c r="L439" s="3"/>
      <c r="Q439" s="3"/>
    </row>
    <row r="440" spans="1:17" x14ac:dyDescent="0.2">
      <c r="A440">
        <v>2011</v>
      </c>
      <c r="B440" t="s">
        <v>1019</v>
      </c>
      <c r="C440" s="3" t="s">
        <v>2273</v>
      </c>
      <c r="D440" s="3" t="str">
        <f t="shared" si="6"/>
        <v>Cambridge and North Dumfries Hydro Inc.General Service 1,000 to 4,999 kWMSC_Rate_Rider_1</v>
      </c>
      <c r="E440" t="s">
        <v>1174</v>
      </c>
      <c r="F440" t="s">
        <v>1542</v>
      </c>
      <c r="G440" s="3" t="s">
        <v>5256</v>
      </c>
      <c r="H440" s="1">
        <v>47.64</v>
      </c>
      <c r="I440" t="s">
        <v>4741</v>
      </c>
      <c r="J440" s="1"/>
      <c r="L440" s="3"/>
      <c r="Q440" s="3"/>
    </row>
    <row r="441" spans="1:17" x14ac:dyDescent="0.2">
      <c r="A441">
        <v>2011</v>
      </c>
      <c r="B441" t="s">
        <v>1019</v>
      </c>
      <c r="C441" s="3" t="s">
        <v>2273</v>
      </c>
      <c r="D441" s="3" t="str">
        <f t="shared" si="6"/>
        <v>Cambridge and North Dumfries Hydro Inc.General Service 1,000 to 4,999 kWVC</v>
      </c>
      <c r="E441" t="s">
        <v>4557</v>
      </c>
      <c r="F441" t="s">
        <v>2462</v>
      </c>
      <c r="G441" s="3" t="s">
        <v>5259</v>
      </c>
      <c r="H441" s="1">
        <v>3.1654</v>
      </c>
      <c r="I441" t="s">
        <v>5266</v>
      </c>
      <c r="J441" s="1"/>
      <c r="L441" s="3"/>
      <c r="Q441" s="3"/>
    </row>
    <row r="442" spans="1:17" x14ac:dyDescent="0.2">
      <c r="A442">
        <v>2011</v>
      </c>
      <c r="B442" t="s">
        <v>1019</v>
      </c>
      <c r="C442" s="3" t="s">
        <v>2273</v>
      </c>
      <c r="D442" s="3" t="str">
        <f t="shared" si="6"/>
        <v>Cambridge and North Dumfries Hydro Inc.General Service 1,000 to 4,999 kWVC_LV_Rate</v>
      </c>
      <c r="E442" t="s">
        <v>4558</v>
      </c>
      <c r="F442" t="s">
        <v>2463</v>
      </c>
      <c r="G442" s="3" t="s">
        <v>5259</v>
      </c>
      <c r="H442" s="1">
        <v>2.2800000000000001E-2</v>
      </c>
      <c r="I442" t="s">
        <v>5267</v>
      </c>
      <c r="J442" s="1"/>
      <c r="L442" s="3"/>
      <c r="Q442" s="3"/>
    </row>
    <row r="443" spans="1:17" x14ac:dyDescent="0.2">
      <c r="A443">
        <v>2011</v>
      </c>
      <c r="B443" t="s">
        <v>1019</v>
      </c>
      <c r="C443" s="3" t="s">
        <v>2273</v>
      </c>
      <c r="D443" s="3" t="str">
        <f t="shared" si="6"/>
        <v>Cambridge and North Dumfries Hydro Inc.General Service 1,000 to 4,999 kWVC_GA_Rate_Rider_kW_1</v>
      </c>
      <c r="E443" t="s">
        <v>1175</v>
      </c>
      <c r="F443" t="s">
        <v>473</v>
      </c>
      <c r="G443" s="3" t="s">
        <v>5259</v>
      </c>
      <c r="H443" s="1">
        <v>3.6932999999999998</v>
      </c>
      <c r="I443" t="s">
        <v>5274</v>
      </c>
      <c r="J443" s="1"/>
      <c r="L443" s="3"/>
      <c r="Q443" s="3"/>
    </row>
    <row r="444" spans="1:17" x14ac:dyDescent="0.2">
      <c r="A444">
        <v>2011</v>
      </c>
      <c r="B444" t="s">
        <v>1019</v>
      </c>
      <c r="C444" s="3" t="s">
        <v>2273</v>
      </c>
      <c r="D444" s="3" t="str">
        <f t="shared" si="6"/>
        <v>Cambridge and North Dumfries Hydro Inc.General Service 1,000 to 4,999 kWVC_Rate_Rider_1</v>
      </c>
      <c r="E444" t="s">
        <v>4559</v>
      </c>
      <c r="F444" t="s">
        <v>1535</v>
      </c>
      <c r="G444" s="3" t="s">
        <v>5259</v>
      </c>
      <c r="H444" s="1">
        <v>-1.6446000000000001</v>
      </c>
      <c r="I444" t="s">
        <v>5269</v>
      </c>
      <c r="J444" s="1"/>
      <c r="L444" s="3"/>
      <c r="Q444" s="3"/>
    </row>
    <row r="445" spans="1:17" x14ac:dyDescent="0.2">
      <c r="A445">
        <v>2011</v>
      </c>
      <c r="B445" t="s">
        <v>1019</v>
      </c>
      <c r="C445" s="3" t="s">
        <v>2273</v>
      </c>
      <c r="D445" s="3" t="str">
        <f t="shared" si="6"/>
        <v>Cambridge and North Dumfries Hydro Inc.General Service 1,000 to 4,999 kWVC_Rate_Rider_2</v>
      </c>
      <c r="E445" t="s">
        <v>1176</v>
      </c>
      <c r="F445" t="s">
        <v>472</v>
      </c>
      <c r="G445" s="3" t="s">
        <v>5259</v>
      </c>
      <c r="H445" s="1">
        <v>-0.93130000000000002</v>
      </c>
      <c r="I445" t="s">
        <v>5270</v>
      </c>
      <c r="J445" s="1"/>
      <c r="L445" s="3"/>
      <c r="Q445" s="3"/>
    </row>
    <row r="446" spans="1:17" x14ac:dyDescent="0.2">
      <c r="A446">
        <v>2011</v>
      </c>
      <c r="B446" t="s">
        <v>1019</v>
      </c>
      <c r="C446" s="3" t="s">
        <v>2273</v>
      </c>
      <c r="D446" s="3" t="str">
        <f t="shared" si="6"/>
        <v>Cambridge and North Dumfries Hydro Inc.General Service 1,000 to 4,999 kWVC_Rate_Rider_3</v>
      </c>
      <c r="E446" t="s">
        <v>1177</v>
      </c>
      <c r="F446" t="s">
        <v>1537</v>
      </c>
      <c r="G446" s="3" t="s">
        <v>5259</v>
      </c>
      <c r="H446" s="1">
        <v>-2.0799999999999999E-2</v>
      </c>
      <c r="I446" t="s">
        <v>5271</v>
      </c>
      <c r="J446" s="1"/>
      <c r="L446" s="3"/>
      <c r="Q446" s="3"/>
    </row>
    <row r="447" spans="1:17" x14ac:dyDescent="0.2">
      <c r="A447">
        <v>2011</v>
      </c>
      <c r="B447" t="s">
        <v>1019</v>
      </c>
      <c r="C447" s="3" t="s">
        <v>2273</v>
      </c>
      <c r="D447" s="3" t="str">
        <f t="shared" si="6"/>
        <v>Cambridge and North Dumfries Hydro Inc.General Service 1,000 to 4,999 kWRTSR_Network</v>
      </c>
      <c r="E447" t="s">
        <v>4560</v>
      </c>
      <c r="F447" t="s">
        <v>1538</v>
      </c>
      <c r="G447" s="3" t="s">
        <v>5259</v>
      </c>
      <c r="H447" s="1">
        <v>2.2656999999999998</v>
      </c>
      <c r="I447" t="s">
        <v>5272</v>
      </c>
      <c r="J447" s="1"/>
      <c r="L447" s="3"/>
      <c r="Q447" s="3"/>
    </row>
    <row r="448" spans="1:17" x14ac:dyDescent="0.2">
      <c r="A448">
        <v>2011</v>
      </c>
      <c r="B448" t="s">
        <v>1019</v>
      </c>
      <c r="C448" s="3" t="s">
        <v>2273</v>
      </c>
      <c r="D448" s="3" t="str">
        <f t="shared" si="6"/>
        <v>Cambridge and North Dumfries Hydro Inc.General Service 1,000 to 4,999 kWRTSR_Connection</v>
      </c>
      <c r="E448" t="s">
        <v>4561</v>
      </c>
      <c r="F448" t="s">
        <v>1539</v>
      </c>
      <c r="G448" s="3" t="s">
        <v>5259</v>
      </c>
      <c r="H448" s="1">
        <v>1.5617000000000001</v>
      </c>
      <c r="I448" t="s">
        <v>5273</v>
      </c>
      <c r="J448" s="1"/>
      <c r="L448" s="3"/>
      <c r="Q448" s="3"/>
    </row>
    <row r="449" spans="1:17" x14ac:dyDescent="0.2">
      <c r="A449">
        <v>2011</v>
      </c>
      <c r="B449" t="s">
        <v>1019</v>
      </c>
      <c r="C449" s="3" t="s">
        <v>2274</v>
      </c>
      <c r="D449" s="3" t="str">
        <f t="shared" si="6"/>
        <v>Cambridge and North Dumfries Hydro Inc.Large UseMSC</v>
      </c>
      <c r="E449" t="s">
        <v>4562</v>
      </c>
      <c r="F449" t="s">
        <v>2460</v>
      </c>
      <c r="G449" s="3" t="s">
        <v>5256</v>
      </c>
      <c r="H449" s="2">
        <v>7680.31</v>
      </c>
      <c r="I449" t="s">
        <v>5264</v>
      </c>
      <c r="J449" s="1"/>
      <c r="L449" s="3"/>
      <c r="Q449" s="3"/>
    </row>
    <row r="450" spans="1:17" x14ac:dyDescent="0.2">
      <c r="A450">
        <v>2011</v>
      </c>
      <c r="B450" t="s">
        <v>1019</v>
      </c>
      <c r="C450" s="3" t="s">
        <v>2274</v>
      </c>
      <c r="D450" s="3" t="str">
        <f t="shared" si="6"/>
        <v>Cambridge and North Dumfries Hydro Inc.Large UseSM_Rate_Adder</v>
      </c>
      <c r="E450" t="s">
        <v>4563</v>
      </c>
      <c r="F450" t="s">
        <v>2461</v>
      </c>
      <c r="G450" s="3" t="s">
        <v>5256</v>
      </c>
      <c r="H450" s="1">
        <v>1.61</v>
      </c>
      <c r="I450" t="s">
        <v>5265</v>
      </c>
      <c r="J450" s="1"/>
      <c r="L450" s="3"/>
      <c r="Q450" s="3"/>
    </row>
    <row r="451" spans="1:17" x14ac:dyDescent="0.2">
      <c r="A451">
        <v>2011</v>
      </c>
      <c r="B451" t="s">
        <v>1019</v>
      </c>
      <c r="C451" s="3" t="s">
        <v>2274</v>
      </c>
      <c r="D451" s="3" t="str">
        <f t="shared" ref="D451:D514" si="7">IF(C451="Loss Factors", B451&amp;I451, B451&amp;C451&amp;I451)</f>
        <v>Cambridge and North Dumfries Hydro Inc.Large UseMSC_Rate_Rider_1</v>
      </c>
      <c r="E451" t="s">
        <v>1178</v>
      </c>
      <c r="F451" t="s">
        <v>1542</v>
      </c>
      <c r="G451" s="3" t="s">
        <v>5256</v>
      </c>
      <c r="H451" s="1">
        <v>250.76</v>
      </c>
      <c r="I451" t="s">
        <v>4741</v>
      </c>
      <c r="J451" s="1"/>
      <c r="L451" s="3"/>
      <c r="Q451" s="3"/>
    </row>
    <row r="452" spans="1:17" x14ac:dyDescent="0.2">
      <c r="A452">
        <v>2011</v>
      </c>
      <c r="B452" t="s">
        <v>1019</v>
      </c>
      <c r="C452" s="3" t="s">
        <v>2274</v>
      </c>
      <c r="D452" s="3" t="str">
        <f t="shared" si="7"/>
        <v>Cambridge and North Dumfries Hydro Inc.Large UseVC</v>
      </c>
      <c r="E452" t="s">
        <v>4564</v>
      </c>
      <c r="F452" t="s">
        <v>2462</v>
      </c>
      <c r="G452" s="3" t="s">
        <v>5259</v>
      </c>
      <c r="H452" s="1">
        <v>2.1328</v>
      </c>
      <c r="I452" t="s">
        <v>5266</v>
      </c>
      <c r="J452" s="1"/>
      <c r="L452" s="3"/>
      <c r="Q452" s="3"/>
    </row>
    <row r="453" spans="1:17" x14ac:dyDescent="0.2">
      <c r="A453">
        <v>2011</v>
      </c>
      <c r="B453" t="s">
        <v>1019</v>
      </c>
      <c r="C453" s="3" t="s">
        <v>2274</v>
      </c>
      <c r="D453" s="3" t="str">
        <f t="shared" si="7"/>
        <v>Cambridge and North Dumfries Hydro Inc.Large UseVC_LV_Rate</v>
      </c>
      <c r="E453" t="s">
        <v>4565</v>
      </c>
      <c r="F453" t="s">
        <v>2463</v>
      </c>
      <c r="G453" s="3" t="s">
        <v>5259</v>
      </c>
      <c r="H453" s="1">
        <v>2.3199999999999998E-2</v>
      </c>
      <c r="I453" t="s">
        <v>5267</v>
      </c>
      <c r="J453" s="1"/>
      <c r="L453" s="3"/>
      <c r="Q453" s="3"/>
    </row>
    <row r="454" spans="1:17" x14ac:dyDescent="0.2">
      <c r="A454">
        <v>2011</v>
      </c>
      <c r="B454" t="s">
        <v>1019</v>
      </c>
      <c r="C454" s="3" t="s">
        <v>2274</v>
      </c>
      <c r="D454" s="3" t="str">
        <f t="shared" si="7"/>
        <v>Cambridge and North Dumfries Hydro Inc.Large UseVC_GA_Rate_Rider_kW_1</v>
      </c>
      <c r="E454" t="s">
        <v>1179</v>
      </c>
      <c r="F454" t="s">
        <v>473</v>
      </c>
      <c r="G454" s="3" t="s">
        <v>5259</v>
      </c>
      <c r="H454" s="1">
        <v>4.2243000000000004</v>
      </c>
      <c r="I454" t="s">
        <v>5274</v>
      </c>
      <c r="J454" s="1"/>
      <c r="L454" s="3"/>
      <c r="Q454" s="3"/>
    </row>
    <row r="455" spans="1:17" x14ac:dyDescent="0.2">
      <c r="A455">
        <v>2011</v>
      </c>
      <c r="B455" t="s">
        <v>1019</v>
      </c>
      <c r="C455" s="3" t="s">
        <v>2274</v>
      </c>
      <c r="D455" s="3" t="str">
        <f t="shared" si="7"/>
        <v>Cambridge and North Dumfries Hydro Inc.Large UseVC_Rate_Rider_1</v>
      </c>
      <c r="E455" t="s">
        <v>4566</v>
      </c>
      <c r="F455" t="s">
        <v>1535</v>
      </c>
      <c r="G455" s="3" t="s">
        <v>5259</v>
      </c>
      <c r="H455" s="1">
        <v>-1.8592</v>
      </c>
      <c r="I455" t="s">
        <v>5269</v>
      </c>
      <c r="J455" s="1"/>
      <c r="L455" s="3"/>
      <c r="Q455" s="3"/>
    </row>
    <row r="456" spans="1:17" x14ac:dyDescent="0.2">
      <c r="A456">
        <v>2011</v>
      </c>
      <c r="B456" t="s">
        <v>1019</v>
      </c>
      <c r="C456" s="3" t="s">
        <v>2274</v>
      </c>
      <c r="D456" s="3" t="str">
        <f t="shared" si="7"/>
        <v>Cambridge and North Dumfries Hydro Inc.Large UseVC_Rate_Rider_2</v>
      </c>
      <c r="E456" t="s">
        <v>1180</v>
      </c>
      <c r="F456" t="s">
        <v>472</v>
      </c>
      <c r="G456" s="3" t="s">
        <v>5259</v>
      </c>
      <c r="H456" s="1">
        <v>-1.0657000000000001</v>
      </c>
      <c r="I456" t="s">
        <v>5270</v>
      </c>
      <c r="J456" s="1"/>
      <c r="L456" s="3"/>
      <c r="Q456" s="3"/>
    </row>
    <row r="457" spans="1:17" x14ac:dyDescent="0.2">
      <c r="A457">
        <v>2011</v>
      </c>
      <c r="B457" t="s">
        <v>1019</v>
      </c>
      <c r="C457" s="3" t="s">
        <v>2274</v>
      </c>
      <c r="D457" s="3" t="str">
        <f t="shared" si="7"/>
        <v>Cambridge and North Dumfries Hydro Inc.Large UseVC_Rate_Rider_3</v>
      </c>
      <c r="E457" t="s">
        <v>1181</v>
      </c>
      <c r="F457" t="s">
        <v>1537</v>
      </c>
      <c r="G457" s="3" t="s">
        <v>5259</v>
      </c>
      <c r="H457" s="1">
        <v>-1.5299999999999999E-2</v>
      </c>
      <c r="I457" t="s">
        <v>5271</v>
      </c>
      <c r="J457" s="2"/>
      <c r="L457" s="3"/>
      <c r="Q457" s="3"/>
    </row>
    <row r="458" spans="1:17" x14ac:dyDescent="0.2">
      <c r="A458">
        <v>2011</v>
      </c>
      <c r="B458" t="s">
        <v>1019</v>
      </c>
      <c r="C458" s="3" t="s">
        <v>2274</v>
      </c>
      <c r="D458" s="3" t="str">
        <f t="shared" si="7"/>
        <v>Cambridge and North Dumfries Hydro Inc.Large UseRTSR_Network</v>
      </c>
      <c r="E458" t="s">
        <v>4567</v>
      </c>
      <c r="F458" t="s">
        <v>1538</v>
      </c>
      <c r="G458" s="3" t="s">
        <v>5259</v>
      </c>
      <c r="H458" s="1">
        <v>2.1469999999999998</v>
      </c>
      <c r="I458" t="s">
        <v>5272</v>
      </c>
      <c r="J458" s="1"/>
      <c r="L458" s="3"/>
      <c r="Q458" s="3"/>
    </row>
    <row r="459" spans="1:17" x14ac:dyDescent="0.2">
      <c r="A459">
        <v>2011</v>
      </c>
      <c r="B459" t="s">
        <v>1019</v>
      </c>
      <c r="C459" s="3" t="s">
        <v>2274</v>
      </c>
      <c r="D459" s="3" t="str">
        <f t="shared" si="7"/>
        <v>Cambridge and North Dumfries Hydro Inc.Large UseRTSR_Connection</v>
      </c>
      <c r="E459" t="s">
        <v>4568</v>
      </c>
      <c r="F459" t="s">
        <v>1539</v>
      </c>
      <c r="G459" s="3" t="s">
        <v>5259</v>
      </c>
      <c r="H459" s="1">
        <v>1.5896999999999999</v>
      </c>
      <c r="I459" t="s">
        <v>5273</v>
      </c>
      <c r="J459" s="1"/>
      <c r="L459" s="3"/>
      <c r="Q459" s="3"/>
    </row>
    <row r="460" spans="1:17" x14ac:dyDescent="0.2">
      <c r="A460">
        <v>2011</v>
      </c>
      <c r="B460" t="s">
        <v>1019</v>
      </c>
      <c r="C460" s="3" t="s">
        <v>5279</v>
      </c>
      <c r="D460" s="3" t="str">
        <f t="shared" si="7"/>
        <v>Cambridge and North Dumfries Hydro Inc.Unmetered Scattered LoadMSC</v>
      </c>
      <c r="E460" t="s">
        <v>4569</v>
      </c>
      <c r="F460" t="s">
        <v>1541</v>
      </c>
      <c r="G460" s="3" t="s">
        <v>5256</v>
      </c>
      <c r="H460" s="1">
        <v>6.98</v>
      </c>
      <c r="I460" t="s">
        <v>5264</v>
      </c>
      <c r="J460" s="1"/>
      <c r="L460" s="3"/>
      <c r="Q460" s="3"/>
    </row>
    <row r="461" spans="1:17" x14ac:dyDescent="0.2">
      <c r="A461">
        <v>2011</v>
      </c>
      <c r="B461" t="s">
        <v>1019</v>
      </c>
      <c r="C461" s="3" t="s">
        <v>5279</v>
      </c>
      <c r="D461" s="3" t="str">
        <f t="shared" si="7"/>
        <v>Cambridge and North Dumfries Hydro Inc.Unmetered Scattered LoadMSC_Rate_Rider_1</v>
      </c>
      <c r="E461" t="s">
        <v>1182</v>
      </c>
      <c r="F461" t="s">
        <v>1542</v>
      </c>
      <c r="G461" s="3" t="s">
        <v>5256</v>
      </c>
      <c r="H461" s="1">
        <v>0.85</v>
      </c>
      <c r="I461" t="s">
        <v>4741</v>
      </c>
      <c r="J461" s="1"/>
      <c r="L461" s="3"/>
      <c r="Q461" s="3"/>
    </row>
    <row r="462" spans="1:17" x14ac:dyDescent="0.2">
      <c r="A462">
        <v>2011</v>
      </c>
      <c r="B462" t="s">
        <v>1019</v>
      </c>
      <c r="C462" s="3" t="s">
        <v>5279</v>
      </c>
      <c r="D462" s="3" t="str">
        <f t="shared" si="7"/>
        <v>Cambridge and North Dumfries Hydro Inc.Unmetered Scattered LoadVC</v>
      </c>
      <c r="E462" t="s">
        <v>3710</v>
      </c>
      <c r="F462" t="s">
        <v>2462</v>
      </c>
      <c r="G462" s="3" t="s">
        <v>5257</v>
      </c>
      <c r="H462" s="1">
        <v>1.49E-2</v>
      </c>
      <c r="I462" t="s">
        <v>5266</v>
      </c>
      <c r="J462" s="1"/>
      <c r="L462" s="3"/>
      <c r="Q462" s="3"/>
    </row>
    <row r="463" spans="1:17" x14ac:dyDescent="0.2">
      <c r="A463">
        <v>2011</v>
      </c>
      <c r="B463" t="s">
        <v>1019</v>
      </c>
      <c r="C463" s="3" t="s">
        <v>5279</v>
      </c>
      <c r="D463" s="3" t="str">
        <f t="shared" si="7"/>
        <v>Cambridge and North Dumfries Hydro Inc.Unmetered Scattered LoadVC_Rate_Rider_1</v>
      </c>
      <c r="E463" t="s">
        <v>5164</v>
      </c>
      <c r="F463" t="s">
        <v>1535</v>
      </c>
      <c r="G463" s="3" t="s">
        <v>5257</v>
      </c>
      <c r="H463" s="1">
        <v>-3.5999999999999999E-3</v>
      </c>
      <c r="I463" t="s">
        <v>5269</v>
      </c>
      <c r="J463" s="1"/>
      <c r="L463" s="3"/>
      <c r="Q463" s="3"/>
    </row>
    <row r="464" spans="1:17" x14ac:dyDescent="0.2">
      <c r="A464">
        <v>2011</v>
      </c>
      <c r="B464" t="s">
        <v>1019</v>
      </c>
      <c r="C464" s="3" t="s">
        <v>5279</v>
      </c>
      <c r="D464" s="3" t="str">
        <f t="shared" si="7"/>
        <v>Cambridge and North Dumfries Hydro Inc.Unmetered Scattered LoadVC_Rate_Rider_2</v>
      </c>
      <c r="E464" t="s">
        <v>1183</v>
      </c>
      <c r="F464" t="s">
        <v>472</v>
      </c>
      <c r="G464" s="3" t="s">
        <v>5257</v>
      </c>
      <c r="H464" s="1">
        <v>-2.0999999999999999E-3</v>
      </c>
      <c r="I464" t="s">
        <v>5270</v>
      </c>
      <c r="J464" s="1"/>
      <c r="L464" s="3"/>
      <c r="Q464" s="3"/>
    </row>
    <row r="465" spans="1:17" x14ac:dyDescent="0.2">
      <c r="A465">
        <v>2011</v>
      </c>
      <c r="B465" t="s">
        <v>1019</v>
      </c>
      <c r="C465" s="3" t="s">
        <v>5279</v>
      </c>
      <c r="D465" s="3" t="str">
        <f t="shared" si="7"/>
        <v>Cambridge and North Dumfries Hydro Inc.Unmetered Scattered LoadVC_Rate_Rider_3</v>
      </c>
      <c r="E465" t="s">
        <v>1184</v>
      </c>
      <c r="F465" t="s">
        <v>1537</v>
      </c>
      <c r="G465" s="3" t="s">
        <v>5257</v>
      </c>
      <c r="H465" s="1">
        <v>-2.0000000000000001E-4</v>
      </c>
      <c r="I465" t="s">
        <v>5271</v>
      </c>
      <c r="J465" s="1"/>
      <c r="L465" s="3"/>
      <c r="Q465" s="3"/>
    </row>
    <row r="466" spans="1:17" x14ac:dyDescent="0.2">
      <c r="A466">
        <v>2011</v>
      </c>
      <c r="B466" t="s">
        <v>1019</v>
      </c>
      <c r="C466" s="3" t="s">
        <v>5279</v>
      </c>
      <c r="D466" s="3" t="str">
        <f t="shared" si="7"/>
        <v>Cambridge and North Dumfries Hydro Inc.Unmetered Scattered LoadRTSR_Network</v>
      </c>
      <c r="E466" t="s">
        <v>5165</v>
      </c>
      <c r="F466" t="s">
        <v>1538</v>
      </c>
      <c r="G466" s="3" t="s">
        <v>5257</v>
      </c>
      <c r="H466" s="1">
        <v>4.5999999999999999E-3</v>
      </c>
      <c r="I466" t="s">
        <v>5272</v>
      </c>
      <c r="J466" s="1"/>
      <c r="L466" s="3"/>
      <c r="Q466" s="3"/>
    </row>
    <row r="467" spans="1:17" x14ac:dyDescent="0.2">
      <c r="A467">
        <v>2011</v>
      </c>
      <c r="B467" t="s">
        <v>1019</v>
      </c>
      <c r="C467" s="3" t="s">
        <v>5279</v>
      </c>
      <c r="D467" s="3" t="str">
        <f t="shared" si="7"/>
        <v>Cambridge and North Dumfries Hydro Inc.Unmetered Scattered LoadRTSR_Connection</v>
      </c>
      <c r="E467" t="s">
        <v>5166</v>
      </c>
      <c r="F467" t="s">
        <v>1539</v>
      </c>
      <c r="G467" s="3" t="s">
        <v>5257</v>
      </c>
      <c r="H467" s="1">
        <v>3.2000000000000002E-3</v>
      </c>
      <c r="I467" t="s">
        <v>5273</v>
      </c>
      <c r="J467" s="1"/>
      <c r="L467" s="3"/>
      <c r="Q467" s="3"/>
    </row>
    <row r="468" spans="1:17" x14ac:dyDescent="0.2">
      <c r="A468">
        <v>2011</v>
      </c>
      <c r="B468" t="s">
        <v>1019</v>
      </c>
      <c r="C468" s="3" t="s">
        <v>5281</v>
      </c>
      <c r="D468" s="3" t="str">
        <f t="shared" si="7"/>
        <v>Cambridge and North Dumfries Hydro Inc.Street LightingMSC</v>
      </c>
      <c r="E468" t="s">
        <v>5167</v>
      </c>
      <c r="F468" t="s">
        <v>1541</v>
      </c>
      <c r="G468" s="3" t="s">
        <v>5256</v>
      </c>
      <c r="H468" s="1">
        <v>2.0099999999999998</v>
      </c>
      <c r="I468" t="s">
        <v>5264</v>
      </c>
      <c r="J468" s="1"/>
      <c r="L468" s="3"/>
      <c r="Q468" s="3"/>
    </row>
    <row r="469" spans="1:17" x14ac:dyDescent="0.2">
      <c r="A469">
        <v>2011</v>
      </c>
      <c r="B469" t="s">
        <v>1019</v>
      </c>
      <c r="C469" s="3" t="s">
        <v>5281</v>
      </c>
      <c r="D469" s="3" t="str">
        <f t="shared" si="7"/>
        <v>Cambridge and North Dumfries Hydro Inc.Street LightingMSC_Rate_Rider_1</v>
      </c>
      <c r="E469" t="s">
        <v>1185</v>
      </c>
      <c r="F469" t="s">
        <v>1542</v>
      </c>
      <c r="G469" s="3" t="s">
        <v>5256</v>
      </c>
      <c r="H469" s="1">
        <v>0.01</v>
      </c>
      <c r="I469" t="s">
        <v>4741</v>
      </c>
      <c r="J469" s="1"/>
      <c r="L469" s="3"/>
      <c r="Q469" s="3"/>
    </row>
    <row r="470" spans="1:17" x14ac:dyDescent="0.2">
      <c r="A470">
        <v>2011</v>
      </c>
      <c r="B470" t="s">
        <v>1019</v>
      </c>
      <c r="C470" s="3" t="s">
        <v>5281</v>
      </c>
      <c r="D470" s="3" t="str">
        <f t="shared" si="7"/>
        <v>Cambridge and North Dumfries Hydro Inc.Street LightingVC</v>
      </c>
      <c r="E470" t="s">
        <v>5168</v>
      </c>
      <c r="F470" t="s">
        <v>2462</v>
      </c>
      <c r="G470" s="3" t="s">
        <v>5259</v>
      </c>
      <c r="H470" s="1">
        <v>12.835800000000001</v>
      </c>
      <c r="I470" t="s">
        <v>5266</v>
      </c>
      <c r="J470" s="1"/>
      <c r="L470" s="3"/>
      <c r="Q470" s="3"/>
    </row>
    <row r="471" spans="1:17" x14ac:dyDescent="0.2">
      <c r="A471">
        <v>2011</v>
      </c>
      <c r="B471" t="s">
        <v>1019</v>
      </c>
      <c r="C471" s="3" t="s">
        <v>5281</v>
      </c>
      <c r="D471" s="3" t="str">
        <f t="shared" si="7"/>
        <v>Cambridge and North Dumfries Hydro Inc.Street LightingVC_LV_Rate</v>
      </c>
      <c r="E471" t="s">
        <v>5169</v>
      </c>
      <c r="F471" t="s">
        <v>2463</v>
      </c>
      <c r="G471" s="3" t="s">
        <v>5259</v>
      </c>
      <c r="H471" s="1">
        <v>1.46E-2</v>
      </c>
      <c r="I471" t="s">
        <v>5267</v>
      </c>
      <c r="J471" s="1"/>
      <c r="L471" s="3"/>
      <c r="Q471" s="3"/>
    </row>
    <row r="472" spans="1:17" x14ac:dyDescent="0.2">
      <c r="A472">
        <v>2011</v>
      </c>
      <c r="B472" t="s">
        <v>1019</v>
      </c>
      <c r="C472" s="3" t="s">
        <v>5281</v>
      </c>
      <c r="D472" s="3" t="str">
        <f t="shared" si="7"/>
        <v>Cambridge and North Dumfries Hydro Inc.Street LightingVC_GA_Rate_Rider_kW_1</v>
      </c>
      <c r="E472" t="s">
        <v>2139</v>
      </c>
      <c r="F472" t="s">
        <v>473</v>
      </c>
      <c r="G472" s="3" t="s">
        <v>5259</v>
      </c>
      <c r="H472" s="1">
        <v>3.2121</v>
      </c>
      <c r="I472" t="s">
        <v>5274</v>
      </c>
      <c r="J472" s="1"/>
      <c r="L472" s="3"/>
      <c r="Q472" s="3"/>
    </row>
    <row r="473" spans="1:17" x14ac:dyDescent="0.2">
      <c r="A473">
        <v>2011</v>
      </c>
      <c r="B473" t="s">
        <v>1019</v>
      </c>
      <c r="C473" s="3" t="s">
        <v>5281</v>
      </c>
      <c r="D473" s="3" t="str">
        <f t="shared" si="7"/>
        <v>Cambridge and North Dumfries Hydro Inc.Street LightingVC_Rate_Rider_1</v>
      </c>
      <c r="E473" t="s">
        <v>5170</v>
      </c>
      <c r="F473" t="s">
        <v>1535</v>
      </c>
      <c r="G473" s="3" t="s">
        <v>5259</v>
      </c>
      <c r="H473" s="1">
        <v>-1.3911</v>
      </c>
      <c r="I473" t="s">
        <v>5269</v>
      </c>
      <c r="J473" s="1"/>
      <c r="L473" s="3"/>
      <c r="Q473" s="3"/>
    </row>
    <row r="474" spans="1:17" x14ac:dyDescent="0.2">
      <c r="A474">
        <v>2011</v>
      </c>
      <c r="B474" t="s">
        <v>1019</v>
      </c>
      <c r="C474" s="3" t="s">
        <v>5281</v>
      </c>
      <c r="D474" s="3" t="str">
        <f t="shared" si="7"/>
        <v>Cambridge and North Dumfries Hydro Inc.Street LightingVC_Rate_Rider_2</v>
      </c>
      <c r="E474" t="s">
        <v>2140</v>
      </c>
      <c r="F474" t="s">
        <v>472</v>
      </c>
      <c r="G474" s="3" t="s">
        <v>5259</v>
      </c>
      <c r="H474" s="1">
        <v>-0.81459999999999999</v>
      </c>
      <c r="I474" t="s">
        <v>5270</v>
      </c>
      <c r="J474" s="1"/>
      <c r="L474" s="3"/>
      <c r="Q474" s="3"/>
    </row>
    <row r="475" spans="1:17" x14ac:dyDescent="0.2">
      <c r="A475">
        <v>2011</v>
      </c>
      <c r="B475" t="s">
        <v>1019</v>
      </c>
      <c r="C475" s="3" t="s">
        <v>5281</v>
      </c>
      <c r="D475" s="3" t="str">
        <f t="shared" si="7"/>
        <v>Cambridge and North Dumfries Hydro Inc.Street LightingVC_Rate_Rider_3</v>
      </c>
      <c r="E475" t="s">
        <v>2141</v>
      </c>
      <c r="F475" t="s">
        <v>1537</v>
      </c>
      <c r="G475" s="3" t="s">
        <v>5259</v>
      </c>
      <c r="H475" s="1">
        <v>-0.1429</v>
      </c>
      <c r="I475" t="s">
        <v>5271</v>
      </c>
      <c r="J475" s="1"/>
      <c r="L475" s="3"/>
      <c r="Q475" s="3"/>
    </row>
    <row r="476" spans="1:17" x14ac:dyDescent="0.2">
      <c r="A476">
        <v>2011</v>
      </c>
      <c r="B476" t="s">
        <v>1019</v>
      </c>
      <c r="C476" s="3" t="s">
        <v>5281</v>
      </c>
      <c r="D476" s="3" t="str">
        <f t="shared" si="7"/>
        <v>Cambridge and North Dumfries Hydro Inc.Street LightingRTSR_Network</v>
      </c>
      <c r="E476" t="s">
        <v>2988</v>
      </c>
      <c r="F476" t="s">
        <v>1538</v>
      </c>
      <c r="G476" s="3" t="s">
        <v>5259</v>
      </c>
      <c r="H476" s="1">
        <v>1.4991000000000001</v>
      </c>
      <c r="I476" t="s">
        <v>5272</v>
      </c>
      <c r="J476" s="1"/>
      <c r="L476" s="3"/>
      <c r="Q476" s="3"/>
    </row>
    <row r="477" spans="1:17" x14ac:dyDescent="0.2">
      <c r="A477">
        <v>2011</v>
      </c>
      <c r="B477" t="s">
        <v>1019</v>
      </c>
      <c r="C477" s="3" t="s">
        <v>5281</v>
      </c>
      <c r="D477" s="3" t="str">
        <f t="shared" si="7"/>
        <v>Cambridge and North Dumfries Hydro Inc.Street LightingRTSR_Connection</v>
      </c>
      <c r="E477" t="s">
        <v>2989</v>
      </c>
      <c r="F477" t="s">
        <v>1539</v>
      </c>
      <c r="G477" s="3" t="s">
        <v>5259</v>
      </c>
      <c r="H477" s="1">
        <v>1</v>
      </c>
      <c r="I477" t="s">
        <v>5273</v>
      </c>
      <c r="J477" s="1"/>
      <c r="L477" s="3"/>
      <c r="Q477" s="3"/>
    </row>
    <row r="478" spans="1:17" x14ac:dyDescent="0.2">
      <c r="A478">
        <v>2011</v>
      </c>
      <c r="B478" t="s">
        <v>1019</v>
      </c>
      <c r="C478" s="3" t="s">
        <v>2276</v>
      </c>
      <c r="D478" s="3" t="str">
        <f t="shared" si="7"/>
        <v>Cambridge and North Dumfries Hydro Inc.Embedded DistributorMSC_Rate_Rider_1</v>
      </c>
      <c r="E478" t="s">
        <v>2142</v>
      </c>
      <c r="F478" t="s">
        <v>1542</v>
      </c>
      <c r="G478" s="3" t="s">
        <v>5256</v>
      </c>
      <c r="H478" s="1">
        <v>19.690000000000001</v>
      </c>
      <c r="I478" t="s">
        <v>4741</v>
      </c>
      <c r="J478" s="1"/>
      <c r="L478" s="3"/>
      <c r="Q478" s="3"/>
    </row>
    <row r="479" spans="1:17" x14ac:dyDescent="0.2">
      <c r="A479">
        <v>2011</v>
      </c>
      <c r="B479" t="s">
        <v>1019</v>
      </c>
      <c r="C479" s="3" t="s">
        <v>2276</v>
      </c>
      <c r="D479" s="3" t="str">
        <f t="shared" si="7"/>
        <v>Cambridge and North Dumfries Hydro Inc.Embedded DistributorVC_Rate_Rider_1</v>
      </c>
      <c r="E479" t="s">
        <v>2990</v>
      </c>
      <c r="F479" t="s">
        <v>2490</v>
      </c>
      <c r="G479" s="3" t="s">
        <v>5259</v>
      </c>
      <c r="H479" s="1">
        <v>0.9647</v>
      </c>
      <c r="I479" t="s">
        <v>5269</v>
      </c>
      <c r="J479" s="1"/>
      <c r="L479" s="3"/>
      <c r="Q479" s="3"/>
    </row>
    <row r="480" spans="1:17" x14ac:dyDescent="0.2">
      <c r="A480">
        <v>2011</v>
      </c>
      <c r="B480" t="s">
        <v>1019</v>
      </c>
      <c r="C480" s="3" t="s">
        <v>2276</v>
      </c>
      <c r="D480" s="3" t="str">
        <f t="shared" si="7"/>
        <v>Cambridge and North Dumfries Hydro Inc.Embedded DistributorVC_Rate_Rider_2</v>
      </c>
      <c r="E480" t="s">
        <v>2991</v>
      </c>
      <c r="F480" t="s">
        <v>1245</v>
      </c>
      <c r="G480" s="3" t="s">
        <v>5259</v>
      </c>
      <c r="H480" s="1">
        <v>-5.4000000000000003E-3</v>
      </c>
      <c r="I480" t="s">
        <v>5270</v>
      </c>
      <c r="J480" s="1"/>
      <c r="L480" s="3"/>
      <c r="Q480" s="3"/>
    </row>
    <row r="481" spans="1:17" x14ac:dyDescent="0.2">
      <c r="A481">
        <v>2011</v>
      </c>
      <c r="B481" t="s">
        <v>1019</v>
      </c>
      <c r="C481" s="3" t="s">
        <v>2276</v>
      </c>
      <c r="D481" s="3" t="str">
        <f t="shared" si="7"/>
        <v>Cambridge and North Dumfries Hydro Inc.Embedded DistributorVC_Rate_Rider_3</v>
      </c>
      <c r="E481" t="s">
        <v>2143</v>
      </c>
      <c r="F481" t="s">
        <v>1246</v>
      </c>
      <c r="G481" s="3" t="s">
        <v>5259</v>
      </c>
      <c r="H481" s="1">
        <v>0.90339999999999998</v>
      </c>
      <c r="I481" t="s">
        <v>5271</v>
      </c>
      <c r="J481" s="1"/>
      <c r="L481" s="3"/>
      <c r="Q481" s="3"/>
    </row>
    <row r="482" spans="1:17" x14ac:dyDescent="0.2">
      <c r="A482">
        <v>2011</v>
      </c>
      <c r="B482" t="s">
        <v>1019</v>
      </c>
      <c r="C482" s="3" t="s">
        <v>2276</v>
      </c>
      <c r="D482" s="3" t="str">
        <f t="shared" si="7"/>
        <v>Cambridge and North Dumfries Hydro Inc.Embedded DistributorVC_Rate_Rider_4</v>
      </c>
      <c r="E482" t="s">
        <v>2144</v>
      </c>
      <c r="F482" t="s">
        <v>1247</v>
      </c>
      <c r="G482" s="3" t="s">
        <v>5259</v>
      </c>
      <c r="H482" s="1">
        <v>-5.1000000000000004E-3</v>
      </c>
      <c r="I482" t="s">
        <v>4184</v>
      </c>
      <c r="J482" s="1"/>
      <c r="L482" s="3"/>
      <c r="Q482" s="3"/>
    </row>
    <row r="483" spans="1:17" x14ac:dyDescent="0.2">
      <c r="A483">
        <v>2011</v>
      </c>
      <c r="B483" t="s">
        <v>1019</v>
      </c>
      <c r="C483" s="3" t="s">
        <v>2276</v>
      </c>
      <c r="D483" s="3" t="str">
        <f t="shared" si="7"/>
        <v>Cambridge and North Dumfries Hydro Inc.Embedded DistributorRTSR_Network</v>
      </c>
      <c r="E483" t="s">
        <v>2992</v>
      </c>
      <c r="F483" t="s">
        <v>1538</v>
      </c>
      <c r="G483" s="3" t="s">
        <v>5259</v>
      </c>
      <c r="H483" s="1">
        <v>2.1469999999999998</v>
      </c>
      <c r="I483" t="s">
        <v>5272</v>
      </c>
      <c r="J483" s="1"/>
      <c r="L483" s="3"/>
      <c r="Q483" s="3"/>
    </row>
    <row r="484" spans="1:17" x14ac:dyDescent="0.2">
      <c r="A484">
        <v>2011</v>
      </c>
      <c r="B484" t="s">
        <v>1019</v>
      </c>
      <c r="C484" s="3" t="s">
        <v>2276</v>
      </c>
      <c r="D484" s="3" t="str">
        <f t="shared" si="7"/>
        <v>Cambridge and North Dumfries Hydro Inc.Embedded DistributorRTSR_Connection</v>
      </c>
      <c r="E484" t="s">
        <v>2993</v>
      </c>
      <c r="F484" t="s">
        <v>1539</v>
      </c>
      <c r="G484" s="3" t="s">
        <v>5259</v>
      </c>
      <c r="H484" s="1">
        <v>1.5896999999999999</v>
      </c>
      <c r="I484" t="s">
        <v>5273</v>
      </c>
      <c r="J484" s="1"/>
      <c r="L484" s="3"/>
      <c r="Q484" s="3"/>
    </row>
    <row r="485" spans="1:17" x14ac:dyDescent="0.2">
      <c r="A485">
        <v>2011</v>
      </c>
      <c r="B485" t="s">
        <v>1020</v>
      </c>
      <c r="C485" s="3" t="s">
        <v>5275</v>
      </c>
      <c r="D485" s="3" t="str">
        <f t="shared" si="7"/>
        <v>Canadian Niagara Power Inc. - Port Colborne Hydro Inc.TLF_Secondary_LT_5000kW</v>
      </c>
      <c r="E485" t="s">
        <v>2994</v>
      </c>
      <c r="F485" t="s">
        <v>2456</v>
      </c>
      <c r="H485" s="1">
        <v>1.0382</v>
      </c>
      <c r="I485" t="s">
        <v>5260</v>
      </c>
      <c r="J485" s="1"/>
      <c r="L485" s="3"/>
      <c r="Q485" s="3"/>
    </row>
    <row r="486" spans="1:17" x14ac:dyDescent="0.2">
      <c r="A486">
        <v>2011</v>
      </c>
      <c r="B486" t="s">
        <v>1020</v>
      </c>
      <c r="C486" s="3" t="s">
        <v>5275</v>
      </c>
      <c r="D486" s="3" t="str">
        <f t="shared" si="7"/>
        <v>Canadian Niagara Power Inc. - Port Colborne Hydro Inc.TLF_Primary_LT_5000kW</v>
      </c>
      <c r="E486" t="s">
        <v>2995</v>
      </c>
      <c r="F486" t="s">
        <v>2458</v>
      </c>
      <c r="H486" s="1">
        <v>1.0278</v>
      </c>
      <c r="I486" t="s">
        <v>5262</v>
      </c>
      <c r="J486" s="1"/>
      <c r="L486" s="3"/>
      <c r="Q486" s="3"/>
    </row>
    <row r="487" spans="1:17" x14ac:dyDescent="0.2">
      <c r="A487">
        <v>2011</v>
      </c>
      <c r="B487" t="s">
        <v>1020</v>
      </c>
      <c r="C487" s="3" t="s">
        <v>5276</v>
      </c>
      <c r="D487" s="3" t="str">
        <f t="shared" si="7"/>
        <v>Canadian Niagara Power Inc. - Port Colborne Hydro Inc.ResidentialMSC</v>
      </c>
      <c r="E487" t="s">
        <v>2996</v>
      </c>
      <c r="F487" t="s">
        <v>2460</v>
      </c>
      <c r="G487" s="3" t="s">
        <v>5256</v>
      </c>
      <c r="H487" s="1">
        <v>15.46</v>
      </c>
      <c r="I487" t="s">
        <v>5264</v>
      </c>
      <c r="J487" s="1"/>
      <c r="L487" s="3"/>
      <c r="Q487" s="3"/>
    </row>
    <row r="488" spans="1:17" x14ac:dyDescent="0.2">
      <c r="A488">
        <v>2011</v>
      </c>
      <c r="B488" t="s">
        <v>1020</v>
      </c>
      <c r="C488" s="3" t="s">
        <v>5276</v>
      </c>
      <c r="D488" s="3" t="str">
        <f t="shared" si="7"/>
        <v>Canadian Niagara Power Inc. - Port Colborne Hydro Inc.ResidentialSM_Rate_Adder</v>
      </c>
      <c r="E488" t="s">
        <v>2997</v>
      </c>
      <c r="F488" t="s">
        <v>2461</v>
      </c>
      <c r="G488" s="3" t="s">
        <v>5256</v>
      </c>
      <c r="H488" s="1">
        <v>2.5</v>
      </c>
      <c r="I488" t="s">
        <v>5265</v>
      </c>
      <c r="J488" s="1"/>
      <c r="L488" s="3"/>
      <c r="Q488" s="3"/>
    </row>
    <row r="489" spans="1:17" x14ac:dyDescent="0.2">
      <c r="A489">
        <v>2011</v>
      </c>
      <c r="B489" t="s">
        <v>1020</v>
      </c>
      <c r="C489" s="3" t="s">
        <v>5276</v>
      </c>
      <c r="D489" s="3" t="str">
        <f t="shared" si="7"/>
        <v>Canadian Niagara Power Inc. - Port Colborne Hydro Inc.ResidentialMSC_Rate_Rider_1</v>
      </c>
      <c r="E489" t="s">
        <v>2998</v>
      </c>
      <c r="F489" t="s">
        <v>1542</v>
      </c>
      <c r="G489" s="3" t="s">
        <v>5256</v>
      </c>
      <c r="H489" s="1">
        <v>0.17</v>
      </c>
      <c r="I489" t="s">
        <v>4741</v>
      </c>
      <c r="J489" s="1"/>
      <c r="L489" s="3"/>
      <c r="Q489" s="3"/>
    </row>
    <row r="490" spans="1:17" x14ac:dyDescent="0.2">
      <c r="A490">
        <v>2011</v>
      </c>
      <c r="B490" t="s">
        <v>1020</v>
      </c>
      <c r="C490" s="3" t="s">
        <v>5276</v>
      </c>
      <c r="D490" s="3" t="str">
        <f t="shared" si="7"/>
        <v>Canadian Niagara Power Inc. - Port Colborne Hydro Inc.ResidentialVC</v>
      </c>
      <c r="E490" t="s">
        <v>2999</v>
      </c>
      <c r="F490" t="s">
        <v>2462</v>
      </c>
      <c r="G490" s="3" t="s">
        <v>5257</v>
      </c>
      <c r="H490" s="1">
        <v>2.1899999999999999E-2</v>
      </c>
      <c r="I490" t="s">
        <v>5266</v>
      </c>
      <c r="J490" s="1"/>
      <c r="L490" s="3"/>
      <c r="Q490" s="3"/>
    </row>
    <row r="491" spans="1:17" x14ac:dyDescent="0.2">
      <c r="A491">
        <v>2011</v>
      </c>
      <c r="B491" t="s">
        <v>1020</v>
      </c>
      <c r="C491" s="3" t="s">
        <v>5276</v>
      </c>
      <c r="D491" s="3" t="str">
        <f t="shared" si="7"/>
        <v>Canadian Niagara Power Inc. - Port Colborne Hydro Inc.ResidentialVC_LV_Rate</v>
      </c>
      <c r="E491" t="s">
        <v>3000</v>
      </c>
      <c r="F491" t="s">
        <v>2463</v>
      </c>
      <c r="G491" s="3" t="s">
        <v>5257</v>
      </c>
      <c r="H491" s="1">
        <v>1E-4</v>
      </c>
      <c r="I491" t="s">
        <v>5267</v>
      </c>
      <c r="J491" s="2"/>
      <c r="L491" s="3"/>
      <c r="Q491" s="3"/>
    </row>
    <row r="492" spans="1:17" x14ac:dyDescent="0.2">
      <c r="A492">
        <v>2011</v>
      </c>
      <c r="B492" t="s">
        <v>1020</v>
      </c>
      <c r="C492" s="3" t="s">
        <v>5276</v>
      </c>
      <c r="D492" s="3" t="str">
        <f t="shared" si="7"/>
        <v>Canadian Niagara Power Inc. - Port Colborne Hydro Inc.ResidentialVC_Rate_Rider_1</v>
      </c>
      <c r="E492" t="s">
        <v>3001</v>
      </c>
      <c r="F492" t="s">
        <v>472</v>
      </c>
      <c r="G492" s="3" t="s">
        <v>5257</v>
      </c>
      <c r="H492" s="1">
        <v>1.8E-3</v>
      </c>
      <c r="I492" t="s">
        <v>5269</v>
      </c>
      <c r="J492" s="1"/>
      <c r="L492" s="3"/>
      <c r="Q492" s="3"/>
    </row>
    <row r="493" spans="1:17" x14ac:dyDescent="0.2">
      <c r="A493">
        <v>2011</v>
      </c>
      <c r="B493" t="s">
        <v>1020</v>
      </c>
      <c r="C493" s="3" t="s">
        <v>5276</v>
      </c>
      <c r="D493" s="3" t="str">
        <f t="shared" si="7"/>
        <v>Canadian Niagara Power Inc. - Port Colborne Hydro Inc.ResidentialVC_Rate_Rider_2</v>
      </c>
      <c r="E493" t="s">
        <v>3002</v>
      </c>
      <c r="F493" t="s">
        <v>1537</v>
      </c>
      <c r="G493" s="3" t="s">
        <v>5257</v>
      </c>
      <c r="H493" s="1">
        <v>-2.0000000000000001E-4</v>
      </c>
      <c r="I493" t="s">
        <v>5270</v>
      </c>
      <c r="J493" s="1"/>
      <c r="L493" s="3"/>
      <c r="Q493" s="3"/>
    </row>
    <row r="494" spans="1:17" x14ac:dyDescent="0.2">
      <c r="A494">
        <v>2011</v>
      </c>
      <c r="B494" t="s">
        <v>1020</v>
      </c>
      <c r="C494" s="3" t="s">
        <v>5276</v>
      </c>
      <c r="D494" s="3" t="str">
        <f t="shared" si="7"/>
        <v>Canadian Niagara Power Inc. - Port Colborne Hydro Inc.ResidentialRTSR_Network</v>
      </c>
      <c r="E494" t="s">
        <v>3003</v>
      </c>
      <c r="F494" t="s">
        <v>1538</v>
      </c>
      <c r="G494" s="3" t="s">
        <v>5257</v>
      </c>
      <c r="H494" s="1">
        <v>5.4999999999999997E-3</v>
      </c>
      <c r="I494" t="s">
        <v>5272</v>
      </c>
      <c r="J494" s="1"/>
      <c r="L494" s="3"/>
      <c r="Q494" s="3"/>
    </row>
    <row r="495" spans="1:17" x14ac:dyDescent="0.2">
      <c r="A495">
        <v>2011</v>
      </c>
      <c r="B495" t="s">
        <v>1020</v>
      </c>
      <c r="C495" s="3" t="s">
        <v>5276</v>
      </c>
      <c r="D495" s="3" t="str">
        <f t="shared" si="7"/>
        <v>Canadian Niagara Power Inc. - Port Colborne Hydro Inc.ResidentialRTSR_Connection</v>
      </c>
      <c r="E495" t="s">
        <v>3004</v>
      </c>
      <c r="F495" t="s">
        <v>1539</v>
      </c>
      <c r="G495" s="3" t="s">
        <v>5257</v>
      </c>
      <c r="H495" s="1">
        <v>4.4999999999999997E-3</v>
      </c>
      <c r="I495" t="s">
        <v>5273</v>
      </c>
      <c r="J495" s="1"/>
      <c r="L495" s="3"/>
      <c r="Q495" s="3"/>
    </row>
    <row r="496" spans="1:17" x14ac:dyDescent="0.2">
      <c r="A496">
        <v>2011</v>
      </c>
      <c r="B496" t="s">
        <v>1020</v>
      </c>
      <c r="C496" s="3" t="s">
        <v>5277</v>
      </c>
      <c r="D496" s="3" t="str">
        <f t="shared" si="7"/>
        <v>Canadian Niagara Power Inc. - Port Colborne Hydro Inc.General Service Less Than 50 kWMSC</v>
      </c>
      <c r="E496" t="s">
        <v>3005</v>
      </c>
      <c r="F496" t="s">
        <v>2460</v>
      </c>
      <c r="G496" s="3" t="s">
        <v>5256</v>
      </c>
      <c r="H496" s="1">
        <v>30.68</v>
      </c>
      <c r="I496" t="s">
        <v>5264</v>
      </c>
      <c r="J496" s="1"/>
      <c r="L496" s="3"/>
      <c r="Q496" s="3"/>
    </row>
    <row r="497" spans="1:17" x14ac:dyDescent="0.2">
      <c r="A497">
        <v>2011</v>
      </c>
      <c r="B497" t="s">
        <v>1020</v>
      </c>
      <c r="C497" s="3" t="s">
        <v>5277</v>
      </c>
      <c r="D497" s="3" t="str">
        <f t="shared" si="7"/>
        <v>Canadian Niagara Power Inc. - Port Colborne Hydro Inc.General Service Less Than 50 kWSM_Rate_Adder</v>
      </c>
      <c r="E497" t="s">
        <v>3006</v>
      </c>
      <c r="F497" t="s">
        <v>2461</v>
      </c>
      <c r="G497" s="3" t="s">
        <v>5256</v>
      </c>
      <c r="H497" s="1">
        <v>2.5</v>
      </c>
      <c r="I497" t="s">
        <v>5265</v>
      </c>
      <c r="J497" s="1"/>
      <c r="L497" s="3"/>
      <c r="Q497" s="3"/>
    </row>
    <row r="498" spans="1:17" x14ac:dyDescent="0.2">
      <c r="A498">
        <v>2011</v>
      </c>
      <c r="B498" t="s">
        <v>1020</v>
      </c>
      <c r="C498" s="3" t="s">
        <v>5277</v>
      </c>
      <c r="D498" s="3" t="str">
        <f t="shared" si="7"/>
        <v>Canadian Niagara Power Inc. - Port Colborne Hydro Inc.General Service Less Than 50 kWMSC_Rate_Rider_1</v>
      </c>
      <c r="E498" t="s">
        <v>3007</v>
      </c>
      <c r="F498" t="s">
        <v>1542</v>
      </c>
      <c r="G498" s="3" t="s">
        <v>5256</v>
      </c>
      <c r="H498" s="1">
        <v>0.34</v>
      </c>
      <c r="I498" t="s">
        <v>4741</v>
      </c>
      <c r="J498" s="1"/>
      <c r="L498" s="3"/>
      <c r="Q498" s="3"/>
    </row>
    <row r="499" spans="1:17" x14ac:dyDescent="0.2">
      <c r="A499">
        <v>2011</v>
      </c>
      <c r="B499" t="s">
        <v>1020</v>
      </c>
      <c r="C499" s="3" t="s">
        <v>5277</v>
      </c>
      <c r="D499" s="3" t="str">
        <f t="shared" si="7"/>
        <v>Canadian Niagara Power Inc. - Port Colborne Hydro Inc.General Service Less Than 50 kWVC</v>
      </c>
      <c r="E499" t="s">
        <v>3008</v>
      </c>
      <c r="F499" t="s">
        <v>2462</v>
      </c>
      <c r="G499" s="3" t="s">
        <v>5257</v>
      </c>
      <c r="H499" s="1">
        <v>1.44E-2</v>
      </c>
      <c r="I499" t="s">
        <v>5266</v>
      </c>
      <c r="J499" s="1"/>
      <c r="L499" s="3"/>
      <c r="Q499" s="3"/>
    </row>
    <row r="500" spans="1:17" x14ac:dyDescent="0.2">
      <c r="A500">
        <v>2011</v>
      </c>
      <c r="B500" t="s">
        <v>1020</v>
      </c>
      <c r="C500" s="3" t="s">
        <v>5277</v>
      </c>
      <c r="D500" s="3" t="str">
        <f t="shared" si="7"/>
        <v>Canadian Niagara Power Inc. - Port Colborne Hydro Inc.General Service Less Than 50 kWVC_LV_Rate</v>
      </c>
      <c r="E500" t="s">
        <v>3932</v>
      </c>
      <c r="F500" t="s">
        <v>2463</v>
      </c>
      <c r="G500" s="3" t="s">
        <v>5257</v>
      </c>
      <c r="H500" s="1">
        <v>1E-4</v>
      </c>
      <c r="I500" t="s">
        <v>5267</v>
      </c>
      <c r="J500" s="1"/>
      <c r="L500" s="3"/>
      <c r="Q500" s="3"/>
    </row>
    <row r="501" spans="1:17" x14ac:dyDescent="0.2">
      <c r="A501">
        <v>2011</v>
      </c>
      <c r="B501" t="s">
        <v>1020</v>
      </c>
      <c r="C501" s="3" t="s">
        <v>5277</v>
      </c>
      <c r="D501" s="3" t="str">
        <f t="shared" si="7"/>
        <v>Canadian Niagara Power Inc. - Port Colborne Hydro Inc.General Service Less Than 50 kWVC_Rate_Rider_1</v>
      </c>
      <c r="E501" t="s">
        <v>3933</v>
      </c>
      <c r="F501" t="s">
        <v>472</v>
      </c>
      <c r="G501" s="3" t="s">
        <v>5257</v>
      </c>
      <c r="H501" s="1">
        <v>1.6999999999999999E-3</v>
      </c>
      <c r="I501" t="s">
        <v>5269</v>
      </c>
      <c r="J501" s="1"/>
      <c r="L501" s="3"/>
      <c r="Q501" s="3"/>
    </row>
    <row r="502" spans="1:17" x14ac:dyDescent="0.2">
      <c r="A502">
        <v>2011</v>
      </c>
      <c r="B502" t="s">
        <v>1020</v>
      </c>
      <c r="C502" s="3" t="s">
        <v>5277</v>
      </c>
      <c r="D502" s="3" t="str">
        <f t="shared" si="7"/>
        <v>Canadian Niagara Power Inc. - Port Colborne Hydro Inc.General Service Less Than 50 kWVC_Rate_Rider_2</v>
      </c>
      <c r="E502" t="s">
        <v>3934</v>
      </c>
      <c r="F502" t="s">
        <v>1537</v>
      </c>
      <c r="G502" s="3" t="s">
        <v>5257</v>
      </c>
      <c r="H502" s="1">
        <v>-2.0000000000000001E-4</v>
      </c>
      <c r="I502" t="s">
        <v>5270</v>
      </c>
      <c r="J502" s="1"/>
      <c r="L502" s="3"/>
      <c r="Q502" s="3"/>
    </row>
    <row r="503" spans="1:17" x14ac:dyDescent="0.2">
      <c r="A503">
        <v>2011</v>
      </c>
      <c r="B503" t="s">
        <v>1020</v>
      </c>
      <c r="C503" s="3" t="s">
        <v>5277</v>
      </c>
      <c r="D503" s="3" t="str">
        <f t="shared" si="7"/>
        <v>Canadian Niagara Power Inc. - Port Colborne Hydro Inc.General Service Less Than 50 kWRTSR_Network</v>
      </c>
      <c r="E503" t="s">
        <v>3935</v>
      </c>
      <c r="F503" t="s">
        <v>1538</v>
      </c>
      <c r="G503" s="3" t="s">
        <v>5257</v>
      </c>
      <c r="H503" s="1">
        <v>4.5999999999999999E-3</v>
      </c>
      <c r="I503" t="s">
        <v>5272</v>
      </c>
      <c r="J503" s="1"/>
      <c r="L503" s="3"/>
      <c r="Q503" s="3"/>
    </row>
    <row r="504" spans="1:17" x14ac:dyDescent="0.2">
      <c r="A504">
        <v>2011</v>
      </c>
      <c r="B504" t="s">
        <v>1020</v>
      </c>
      <c r="C504" s="3" t="s">
        <v>5277</v>
      </c>
      <c r="D504" s="3" t="str">
        <f t="shared" si="7"/>
        <v>Canadian Niagara Power Inc. - Port Colborne Hydro Inc.General Service Less Than 50 kWRTSR_Connection</v>
      </c>
      <c r="E504" t="s">
        <v>3936</v>
      </c>
      <c r="F504" t="s">
        <v>1539</v>
      </c>
      <c r="G504" s="3" t="s">
        <v>5257</v>
      </c>
      <c r="H504" s="1">
        <v>4.0000000000000001E-3</v>
      </c>
      <c r="I504" t="s">
        <v>5273</v>
      </c>
      <c r="J504" s="1"/>
      <c r="L504" s="3"/>
      <c r="Q504" s="3"/>
    </row>
    <row r="505" spans="1:17" x14ac:dyDescent="0.2">
      <c r="A505">
        <v>2011</v>
      </c>
      <c r="B505" t="s">
        <v>1020</v>
      </c>
      <c r="C505" s="3" t="s">
        <v>5278</v>
      </c>
      <c r="D505" s="3" t="str">
        <f t="shared" si="7"/>
        <v>Canadian Niagara Power Inc. - Port Colborne Hydro Inc.General Service 50 to 4,999 kWMSC</v>
      </c>
      <c r="E505" t="s">
        <v>5300</v>
      </c>
      <c r="F505" t="s">
        <v>2460</v>
      </c>
      <c r="G505" s="3" t="s">
        <v>5256</v>
      </c>
      <c r="H505" s="1">
        <v>554.13</v>
      </c>
      <c r="I505" t="s">
        <v>5264</v>
      </c>
      <c r="J505" s="1"/>
      <c r="L505" s="3"/>
      <c r="Q505" s="3"/>
    </row>
    <row r="506" spans="1:17" x14ac:dyDescent="0.2">
      <c r="A506">
        <v>2011</v>
      </c>
      <c r="B506" t="s">
        <v>1020</v>
      </c>
      <c r="C506" s="3" t="s">
        <v>5278</v>
      </c>
      <c r="D506" s="3" t="str">
        <f t="shared" si="7"/>
        <v>Canadian Niagara Power Inc. - Port Colborne Hydro Inc.General Service 50 to 4,999 kWSM_Rate_Adder</v>
      </c>
      <c r="E506" t="s">
        <v>5301</v>
      </c>
      <c r="F506" t="s">
        <v>2461</v>
      </c>
      <c r="G506" s="3" t="s">
        <v>5256</v>
      </c>
      <c r="H506" s="1">
        <v>2.5</v>
      </c>
      <c r="I506" t="s">
        <v>5265</v>
      </c>
      <c r="J506" s="1"/>
      <c r="L506" s="3"/>
      <c r="Q506" s="3"/>
    </row>
    <row r="507" spans="1:17" x14ac:dyDescent="0.2">
      <c r="A507">
        <v>2011</v>
      </c>
      <c r="B507" t="s">
        <v>1020</v>
      </c>
      <c r="C507" s="3" t="s">
        <v>5278</v>
      </c>
      <c r="D507" s="3" t="str">
        <f t="shared" si="7"/>
        <v>Canadian Niagara Power Inc. - Port Colborne Hydro Inc.General Service 50 to 4,999 kWMSC_Rate_Rider_1</v>
      </c>
      <c r="E507" t="s">
        <v>5302</v>
      </c>
      <c r="F507" t="s">
        <v>1542</v>
      </c>
      <c r="G507" s="3" t="s">
        <v>5256</v>
      </c>
      <c r="H507" s="1">
        <v>8.51</v>
      </c>
      <c r="I507" t="s">
        <v>4741</v>
      </c>
      <c r="J507" s="1"/>
      <c r="L507" s="3"/>
      <c r="Q507" s="3"/>
    </row>
    <row r="508" spans="1:17" x14ac:dyDescent="0.2">
      <c r="A508">
        <v>2011</v>
      </c>
      <c r="B508" t="s">
        <v>1020</v>
      </c>
      <c r="C508" s="3" t="s">
        <v>5278</v>
      </c>
      <c r="D508" s="3" t="str">
        <f t="shared" si="7"/>
        <v>Canadian Niagara Power Inc. - Port Colborne Hydro Inc.General Service 50 to 4,999 kWVC</v>
      </c>
      <c r="E508" t="s">
        <v>5303</v>
      </c>
      <c r="F508" t="s">
        <v>2462</v>
      </c>
      <c r="G508" s="3" t="s">
        <v>5259</v>
      </c>
      <c r="H508" s="1">
        <v>2.7524999999999999</v>
      </c>
      <c r="I508" t="s">
        <v>5266</v>
      </c>
      <c r="J508" s="1"/>
      <c r="L508" s="3"/>
      <c r="Q508" s="3"/>
    </row>
    <row r="509" spans="1:17" x14ac:dyDescent="0.2">
      <c r="A509">
        <v>2011</v>
      </c>
      <c r="B509" t="s">
        <v>1020</v>
      </c>
      <c r="C509" s="3" t="s">
        <v>5278</v>
      </c>
      <c r="D509" s="3" t="str">
        <f t="shared" si="7"/>
        <v>Canadian Niagara Power Inc. - Port Colborne Hydro Inc.General Service 50 to 4,999 kWVC_LV_Rate</v>
      </c>
      <c r="E509" t="s">
        <v>5304</v>
      </c>
      <c r="F509" t="s">
        <v>2463</v>
      </c>
      <c r="G509" s="3" t="s">
        <v>5259</v>
      </c>
      <c r="H509" s="1">
        <v>3.2399999999999998E-2</v>
      </c>
      <c r="I509" t="s">
        <v>5267</v>
      </c>
      <c r="J509" s="1"/>
      <c r="L509" s="3"/>
      <c r="Q509" s="3"/>
    </row>
    <row r="510" spans="1:17" x14ac:dyDescent="0.2">
      <c r="A510">
        <v>2011</v>
      </c>
      <c r="B510" t="s">
        <v>1020</v>
      </c>
      <c r="C510" s="3" t="s">
        <v>5278</v>
      </c>
      <c r="D510" s="3" t="str">
        <f t="shared" si="7"/>
        <v>Canadian Niagara Power Inc. - Port Colborne Hydro Inc.General Service 50 to 4,999 kWVC_Rate_Rider_1</v>
      </c>
      <c r="E510" t="s">
        <v>5305</v>
      </c>
      <c r="F510" t="s">
        <v>472</v>
      </c>
      <c r="G510" s="3" t="s">
        <v>5259</v>
      </c>
      <c r="H510" s="1">
        <v>0.84619999999999995</v>
      </c>
      <c r="I510" t="s">
        <v>5269</v>
      </c>
      <c r="J510" s="1"/>
      <c r="L510" s="3"/>
      <c r="Q510" s="3"/>
    </row>
    <row r="511" spans="1:17" x14ac:dyDescent="0.2">
      <c r="A511">
        <v>2011</v>
      </c>
      <c r="B511" t="s">
        <v>1020</v>
      </c>
      <c r="C511" s="3" t="s">
        <v>5278</v>
      </c>
      <c r="D511" s="3" t="str">
        <f t="shared" si="7"/>
        <v>Canadian Niagara Power Inc. - Port Colborne Hydro Inc.General Service 50 to 4,999 kWVC_Rate_Rider_2</v>
      </c>
      <c r="E511" t="s">
        <v>5306</v>
      </c>
      <c r="F511" t="s">
        <v>1537</v>
      </c>
      <c r="G511" s="3" t="s">
        <v>5259</v>
      </c>
      <c r="H511" s="1">
        <v>-2.2800000000000001E-2</v>
      </c>
      <c r="I511" t="s">
        <v>5270</v>
      </c>
      <c r="J511" s="1"/>
      <c r="L511" s="3"/>
      <c r="Q511" s="3"/>
    </row>
    <row r="512" spans="1:17" x14ac:dyDescent="0.2">
      <c r="A512">
        <v>2011</v>
      </c>
      <c r="B512" t="s">
        <v>1020</v>
      </c>
      <c r="C512" s="3" t="s">
        <v>5278</v>
      </c>
      <c r="D512" s="3" t="str">
        <f t="shared" si="7"/>
        <v>Canadian Niagara Power Inc. - Port Colborne Hydro Inc.General Service 50 to 4,999 kWRTSR_Network</v>
      </c>
      <c r="E512" t="s">
        <v>5307</v>
      </c>
      <c r="F512" t="s">
        <v>1538</v>
      </c>
      <c r="G512" s="3" t="s">
        <v>5259</v>
      </c>
      <c r="H512" s="1">
        <v>1.8466</v>
      </c>
      <c r="I512" t="s">
        <v>5272</v>
      </c>
      <c r="J512" s="1"/>
      <c r="L512" s="3"/>
      <c r="Q512" s="3"/>
    </row>
    <row r="513" spans="1:17" x14ac:dyDescent="0.2">
      <c r="A513">
        <v>2011</v>
      </c>
      <c r="B513" t="s">
        <v>1020</v>
      </c>
      <c r="C513" s="3" t="s">
        <v>5278</v>
      </c>
      <c r="D513" s="3" t="str">
        <f t="shared" si="7"/>
        <v>Canadian Niagara Power Inc. - Port Colborne Hydro Inc.General Service 50 to 4,999 kWRTSR_Connection</v>
      </c>
      <c r="E513" t="s">
        <v>5308</v>
      </c>
      <c r="F513" t="s">
        <v>1539</v>
      </c>
      <c r="G513" s="3" t="s">
        <v>5259</v>
      </c>
      <c r="H513" s="1">
        <v>1.5955999999999999</v>
      </c>
      <c r="I513" t="s">
        <v>5273</v>
      </c>
      <c r="J513" s="1"/>
      <c r="L513" s="3"/>
      <c r="Q513" s="3"/>
    </row>
    <row r="514" spans="1:17" x14ac:dyDescent="0.2">
      <c r="A514">
        <v>2011</v>
      </c>
      <c r="B514" t="s">
        <v>1020</v>
      </c>
      <c r="C514" s="3" t="s">
        <v>5279</v>
      </c>
      <c r="D514" s="3" t="str">
        <f t="shared" si="7"/>
        <v>Canadian Niagara Power Inc. - Port Colborne Hydro Inc.Unmetered Scattered LoadMSC</v>
      </c>
      <c r="E514" t="s">
        <v>5309</v>
      </c>
      <c r="F514" t="s">
        <v>1540</v>
      </c>
      <c r="G514" s="3" t="s">
        <v>5256</v>
      </c>
      <c r="H514" s="1">
        <v>51.28</v>
      </c>
      <c r="I514" t="s">
        <v>5264</v>
      </c>
      <c r="J514" s="1"/>
      <c r="L514" s="3"/>
      <c r="Q514" s="3"/>
    </row>
    <row r="515" spans="1:17" x14ac:dyDescent="0.2">
      <c r="A515">
        <v>2011</v>
      </c>
      <c r="B515" t="s">
        <v>1020</v>
      </c>
      <c r="C515" s="3" t="s">
        <v>5279</v>
      </c>
      <c r="D515" s="3" t="str">
        <f t="shared" ref="D515:D578" si="8">IF(C515="Loss Factors", B515&amp;I515, B515&amp;C515&amp;I515)</f>
        <v>Canadian Niagara Power Inc. - Port Colborne Hydro Inc.Unmetered Scattered LoadMSC_Rate_Rider_1</v>
      </c>
      <c r="E515" t="s">
        <v>5310</v>
      </c>
      <c r="F515" t="s">
        <v>1542</v>
      </c>
      <c r="G515" s="3" t="s">
        <v>5256</v>
      </c>
      <c r="H515" s="1">
        <v>1.08</v>
      </c>
      <c r="I515" t="s">
        <v>4741</v>
      </c>
      <c r="J515" s="1"/>
      <c r="L515" s="3"/>
      <c r="Q515" s="3"/>
    </row>
    <row r="516" spans="1:17" x14ac:dyDescent="0.2">
      <c r="A516">
        <v>2011</v>
      </c>
      <c r="B516" t="s">
        <v>1020</v>
      </c>
      <c r="C516" s="3" t="s">
        <v>5279</v>
      </c>
      <c r="D516" s="3" t="str">
        <f t="shared" si="8"/>
        <v>Canadian Niagara Power Inc. - Port Colborne Hydro Inc.Unmetered Scattered LoadVC</v>
      </c>
      <c r="E516" t="s">
        <v>5311</v>
      </c>
      <c r="F516" t="s">
        <v>2462</v>
      </c>
      <c r="G516" s="3" t="s">
        <v>5257</v>
      </c>
      <c r="H516" s="1">
        <v>2.6100000000000002E-2</v>
      </c>
      <c r="I516" t="s">
        <v>5266</v>
      </c>
      <c r="J516" s="1"/>
      <c r="L516" s="3"/>
      <c r="Q516" s="3"/>
    </row>
    <row r="517" spans="1:17" x14ac:dyDescent="0.2">
      <c r="A517">
        <v>2011</v>
      </c>
      <c r="B517" t="s">
        <v>1020</v>
      </c>
      <c r="C517" s="3" t="s">
        <v>5279</v>
      </c>
      <c r="D517" s="3" t="str">
        <f t="shared" si="8"/>
        <v>Canadian Niagara Power Inc. - Port Colborne Hydro Inc.Unmetered Scattered LoadVC_LV_Rate</v>
      </c>
      <c r="E517" t="s">
        <v>5312</v>
      </c>
      <c r="F517" t="s">
        <v>2463</v>
      </c>
      <c r="G517" s="3" t="s">
        <v>5257</v>
      </c>
      <c r="H517" s="1">
        <v>1E-4</v>
      </c>
      <c r="I517" t="s">
        <v>5267</v>
      </c>
      <c r="J517" s="1"/>
      <c r="L517" s="3"/>
      <c r="Q517" s="3"/>
    </row>
    <row r="518" spans="1:17" x14ac:dyDescent="0.2">
      <c r="A518">
        <v>2011</v>
      </c>
      <c r="B518" t="s">
        <v>1020</v>
      </c>
      <c r="C518" s="3" t="s">
        <v>5279</v>
      </c>
      <c r="D518" s="3" t="str">
        <f t="shared" si="8"/>
        <v>Canadian Niagara Power Inc. - Port Colborne Hydro Inc.Unmetered Scattered LoadVC_Rate_Rider_1</v>
      </c>
      <c r="E518" t="s">
        <v>5313</v>
      </c>
      <c r="F518" t="s">
        <v>472</v>
      </c>
      <c r="G518" s="3" t="s">
        <v>5257</v>
      </c>
      <c r="H518" s="1">
        <v>1.2999999999999999E-3</v>
      </c>
      <c r="I518" t="s">
        <v>5269</v>
      </c>
      <c r="J518" s="1"/>
      <c r="L518" s="3"/>
      <c r="Q518" s="3"/>
    </row>
    <row r="519" spans="1:17" x14ac:dyDescent="0.2">
      <c r="A519">
        <v>2011</v>
      </c>
      <c r="B519" t="s">
        <v>1020</v>
      </c>
      <c r="C519" s="3" t="s">
        <v>5279</v>
      </c>
      <c r="D519" s="3" t="str">
        <f t="shared" si="8"/>
        <v>Canadian Niagara Power Inc. - Port Colborne Hydro Inc.Unmetered Scattered LoadVC_Rate_Rider_2</v>
      </c>
      <c r="E519" t="s">
        <v>5314</v>
      </c>
      <c r="F519" t="s">
        <v>1537</v>
      </c>
      <c r="G519" s="3" t="s">
        <v>5257</v>
      </c>
      <c r="H519" s="1">
        <v>-2.9999999999999997E-4</v>
      </c>
      <c r="I519" t="s">
        <v>5270</v>
      </c>
      <c r="J519" s="1"/>
      <c r="L519" s="3"/>
      <c r="Q519" s="3"/>
    </row>
    <row r="520" spans="1:17" x14ac:dyDescent="0.2">
      <c r="A520">
        <v>2011</v>
      </c>
      <c r="B520" t="s">
        <v>1020</v>
      </c>
      <c r="C520" s="3" t="s">
        <v>5279</v>
      </c>
      <c r="D520" s="3" t="str">
        <f t="shared" si="8"/>
        <v>Canadian Niagara Power Inc. - Port Colborne Hydro Inc.Unmetered Scattered LoadRTSR_Network</v>
      </c>
      <c r="E520" t="s">
        <v>5315</v>
      </c>
      <c r="F520" t="s">
        <v>1538</v>
      </c>
      <c r="G520" s="3" t="s">
        <v>5257</v>
      </c>
      <c r="H520" s="1">
        <v>4.5999999999999999E-3</v>
      </c>
      <c r="I520" t="s">
        <v>5272</v>
      </c>
      <c r="J520" s="2"/>
      <c r="L520" s="3"/>
      <c r="Q520" s="3"/>
    </row>
    <row r="521" spans="1:17" x14ac:dyDescent="0.2">
      <c r="A521">
        <v>2011</v>
      </c>
      <c r="B521" t="s">
        <v>1020</v>
      </c>
      <c r="C521" s="3" t="s">
        <v>5279</v>
      </c>
      <c r="D521" s="3" t="str">
        <f t="shared" si="8"/>
        <v>Canadian Niagara Power Inc. - Port Colborne Hydro Inc.Unmetered Scattered LoadRTSR_Connection</v>
      </c>
      <c r="E521" t="s">
        <v>5316</v>
      </c>
      <c r="F521" t="s">
        <v>1539</v>
      </c>
      <c r="G521" s="3" t="s">
        <v>5257</v>
      </c>
      <c r="H521" s="1">
        <v>4.0000000000000001E-3</v>
      </c>
      <c r="I521" t="s">
        <v>5273</v>
      </c>
      <c r="J521" s="1"/>
      <c r="L521" s="3"/>
      <c r="Q521" s="3"/>
    </row>
    <row r="522" spans="1:17" x14ac:dyDescent="0.2">
      <c r="A522">
        <v>2011</v>
      </c>
      <c r="B522" t="s">
        <v>1020</v>
      </c>
      <c r="C522" s="3" t="s">
        <v>2277</v>
      </c>
      <c r="D522" s="3" t="str">
        <f t="shared" si="8"/>
        <v>Canadian Niagara Power Inc. - Port Colborne Hydro Inc.Stand-ByVC</v>
      </c>
      <c r="E522" t="s">
        <v>2145</v>
      </c>
      <c r="F522" t="s">
        <v>1248</v>
      </c>
      <c r="G522" s="3" t="s">
        <v>5259</v>
      </c>
      <c r="H522" s="1">
        <v>1.1597</v>
      </c>
      <c r="I522" t="s">
        <v>5266</v>
      </c>
      <c r="J522" s="1"/>
      <c r="L522" s="3"/>
      <c r="Q522" s="3"/>
    </row>
    <row r="523" spans="1:17" x14ac:dyDescent="0.2">
      <c r="A523">
        <v>2011</v>
      </c>
      <c r="B523" t="s">
        <v>1020</v>
      </c>
      <c r="C523" s="3" t="s">
        <v>5280</v>
      </c>
      <c r="D523" s="3" t="str">
        <f t="shared" si="8"/>
        <v>Canadian Niagara Power Inc. - Port Colborne Hydro Inc.Sentinel LightingMSC</v>
      </c>
      <c r="E523" t="s">
        <v>5317</v>
      </c>
      <c r="F523" t="s">
        <v>1541</v>
      </c>
      <c r="G523" s="3" t="s">
        <v>5256</v>
      </c>
      <c r="H523" s="1">
        <v>4.2699999999999996</v>
      </c>
      <c r="I523" t="s">
        <v>5264</v>
      </c>
      <c r="J523" s="1"/>
      <c r="L523" s="3"/>
      <c r="Q523" s="3"/>
    </row>
    <row r="524" spans="1:17" x14ac:dyDescent="0.2">
      <c r="A524">
        <v>2011</v>
      </c>
      <c r="B524" t="s">
        <v>1020</v>
      </c>
      <c r="C524" s="3" t="s">
        <v>5280</v>
      </c>
      <c r="D524" s="3" t="str">
        <f t="shared" si="8"/>
        <v>Canadian Niagara Power Inc. - Port Colborne Hydro Inc.Sentinel LightingMSC_Rate_Rider_1</v>
      </c>
      <c r="E524" t="s">
        <v>5318</v>
      </c>
      <c r="F524" t="s">
        <v>1542</v>
      </c>
      <c r="G524" s="3" t="s">
        <v>5256</v>
      </c>
      <c r="H524" s="1">
        <v>0.01</v>
      </c>
      <c r="I524" t="s">
        <v>4741</v>
      </c>
      <c r="J524" s="1"/>
      <c r="L524" s="3"/>
      <c r="Q524" s="3"/>
    </row>
    <row r="525" spans="1:17" x14ac:dyDescent="0.2">
      <c r="A525">
        <v>2011</v>
      </c>
      <c r="B525" t="s">
        <v>1020</v>
      </c>
      <c r="C525" s="3" t="s">
        <v>5280</v>
      </c>
      <c r="D525" s="3" t="str">
        <f t="shared" si="8"/>
        <v>Canadian Niagara Power Inc. - Port Colborne Hydro Inc.Sentinel LightingVC</v>
      </c>
      <c r="E525" t="s">
        <v>5319</v>
      </c>
      <c r="F525" t="s">
        <v>2462</v>
      </c>
      <c r="G525" s="3" t="s">
        <v>5259</v>
      </c>
      <c r="H525" s="1">
        <v>6.9749999999999996</v>
      </c>
      <c r="I525" t="s">
        <v>5266</v>
      </c>
      <c r="J525" s="1"/>
      <c r="L525" s="3"/>
      <c r="Q525" s="3"/>
    </row>
    <row r="526" spans="1:17" x14ac:dyDescent="0.2">
      <c r="A526">
        <v>2011</v>
      </c>
      <c r="B526" t="s">
        <v>1020</v>
      </c>
      <c r="C526" s="3" t="s">
        <v>5280</v>
      </c>
      <c r="D526" s="3" t="str">
        <f t="shared" si="8"/>
        <v>Canadian Niagara Power Inc. - Port Colborne Hydro Inc.Sentinel LightingVC_LV_Rate</v>
      </c>
      <c r="E526" t="s">
        <v>3973</v>
      </c>
      <c r="F526" t="s">
        <v>2463</v>
      </c>
      <c r="G526" s="3" t="s">
        <v>5259</v>
      </c>
      <c r="H526" s="1">
        <v>1.01E-2</v>
      </c>
      <c r="I526" t="s">
        <v>5267</v>
      </c>
      <c r="J526" s="1"/>
      <c r="L526" s="3"/>
      <c r="Q526" s="3"/>
    </row>
    <row r="527" spans="1:17" x14ac:dyDescent="0.2">
      <c r="A527">
        <v>2011</v>
      </c>
      <c r="B527" t="s">
        <v>1020</v>
      </c>
      <c r="C527" s="3" t="s">
        <v>5280</v>
      </c>
      <c r="D527" s="3" t="str">
        <f t="shared" si="8"/>
        <v>Canadian Niagara Power Inc. - Port Colborne Hydro Inc.Sentinel LightingVC_Rate_Rider_1</v>
      </c>
      <c r="E527" t="s">
        <v>3974</v>
      </c>
      <c r="F527" t="s">
        <v>472</v>
      </c>
      <c r="G527" s="3" t="s">
        <v>5259</v>
      </c>
      <c r="H527" s="1">
        <v>0.40739999999999998</v>
      </c>
      <c r="I527" t="s">
        <v>5269</v>
      </c>
      <c r="J527" s="1"/>
      <c r="L527" s="3"/>
      <c r="Q527" s="3"/>
    </row>
    <row r="528" spans="1:17" x14ac:dyDescent="0.2">
      <c r="A528">
        <v>2011</v>
      </c>
      <c r="B528" t="s">
        <v>1020</v>
      </c>
      <c r="C528" s="3" t="s">
        <v>5280</v>
      </c>
      <c r="D528" s="3" t="str">
        <f t="shared" si="8"/>
        <v>Canadian Niagara Power Inc. - Port Colborne Hydro Inc.Sentinel LightingVC_Rate_Rider_2</v>
      </c>
      <c r="E528" t="s">
        <v>3975</v>
      </c>
      <c r="F528" t="s">
        <v>1537</v>
      </c>
      <c r="G528" s="3" t="s">
        <v>5259</v>
      </c>
      <c r="H528" s="1">
        <v>-0.31030000000000002</v>
      </c>
      <c r="I528" t="s">
        <v>5270</v>
      </c>
      <c r="J528" s="1"/>
      <c r="L528" s="3"/>
      <c r="Q528" s="3"/>
    </row>
    <row r="529" spans="1:17" x14ac:dyDescent="0.2">
      <c r="A529">
        <v>2011</v>
      </c>
      <c r="B529" t="s">
        <v>1020</v>
      </c>
      <c r="C529" s="3" t="s">
        <v>5280</v>
      </c>
      <c r="D529" s="3" t="str">
        <f t="shared" si="8"/>
        <v>Canadian Niagara Power Inc. - Port Colborne Hydro Inc.Sentinel LightingRTSR_Network</v>
      </c>
      <c r="E529" t="s">
        <v>3976</v>
      </c>
      <c r="F529" t="s">
        <v>1538</v>
      </c>
      <c r="G529" s="3" t="s">
        <v>5259</v>
      </c>
      <c r="H529" s="1">
        <v>1.3995</v>
      </c>
      <c r="I529" t="s">
        <v>5272</v>
      </c>
      <c r="J529" s="1"/>
      <c r="L529" s="3"/>
      <c r="Q529" s="3"/>
    </row>
    <row r="530" spans="1:17" x14ac:dyDescent="0.2">
      <c r="A530">
        <v>2011</v>
      </c>
      <c r="B530" t="s">
        <v>1020</v>
      </c>
      <c r="C530" s="3" t="s">
        <v>5280</v>
      </c>
      <c r="D530" s="3" t="str">
        <f t="shared" si="8"/>
        <v>Canadian Niagara Power Inc. - Port Colborne Hydro Inc.Sentinel LightingRTSR_Connection</v>
      </c>
      <c r="E530" t="s">
        <v>3977</v>
      </c>
      <c r="F530" t="s">
        <v>1539</v>
      </c>
      <c r="G530" s="3" t="s">
        <v>5259</v>
      </c>
      <c r="H530" s="1">
        <v>1.2575000000000001</v>
      </c>
      <c r="I530" t="s">
        <v>5273</v>
      </c>
      <c r="J530" s="1"/>
      <c r="L530" s="3"/>
      <c r="Q530" s="3"/>
    </row>
    <row r="531" spans="1:17" x14ac:dyDescent="0.2">
      <c r="A531">
        <v>2011</v>
      </c>
      <c r="B531" t="s">
        <v>1020</v>
      </c>
      <c r="C531" s="3" t="s">
        <v>5281</v>
      </c>
      <c r="D531" s="3" t="str">
        <f t="shared" si="8"/>
        <v>Canadian Niagara Power Inc. - Port Colborne Hydro Inc.Street LightingMSC</v>
      </c>
      <c r="E531" t="s">
        <v>3978</v>
      </c>
      <c r="F531" t="s">
        <v>1541</v>
      </c>
      <c r="G531" s="3" t="s">
        <v>5256</v>
      </c>
      <c r="H531" s="1">
        <v>3.05</v>
      </c>
      <c r="I531" t="s">
        <v>5264</v>
      </c>
      <c r="J531" s="1"/>
      <c r="L531" s="3"/>
      <c r="Q531" s="3"/>
    </row>
    <row r="532" spans="1:17" x14ac:dyDescent="0.2">
      <c r="A532">
        <v>2011</v>
      </c>
      <c r="B532" t="s">
        <v>1020</v>
      </c>
      <c r="C532" s="3" t="s">
        <v>5281</v>
      </c>
      <c r="D532" s="3" t="str">
        <f t="shared" si="8"/>
        <v>Canadian Niagara Power Inc. - Port Colborne Hydro Inc.Street LightingMSC_Rate_Rider_1</v>
      </c>
      <c r="E532" t="s">
        <v>2146</v>
      </c>
      <c r="F532" t="s">
        <v>1542</v>
      </c>
      <c r="G532" s="3" t="s">
        <v>5256</v>
      </c>
      <c r="H532" s="1">
        <v>0.02</v>
      </c>
      <c r="I532" t="s">
        <v>4741</v>
      </c>
      <c r="J532" s="1"/>
      <c r="L532" s="3"/>
      <c r="Q532" s="3"/>
    </row>
    <row r="533" spans="1:17" x14ac:dyDescent="0.2">
      <c r="A533">
        <v>2011</v>
      </c>
      <c r="B533" t="s">
        <v>1020</v>
      </c>
      <c r="C533" s="3" t="s">
        <v>5281</v>
      </c>
      <c r="D533" s="3" t="str">
        <f t="shared" si="8"/>
        <v>Canadian Niagara Power Inc. - Port Colborne Hydro Inc.Street LightingVC</v>
      </c>
      <c r="E533" t="s">
        <v>3979</v>
      </c>
      <c r="F533" t="s">
        <v>2462</v>
      </c>
      <c r="G533" s="3" t="s">
        <v>5259</v>
      </c>
      <c r="H533" s="1">
        <v>8.7105999999999995</v>
      </c>
      <c r="I533" t="s">
        <v>5266</v>
      </c>
      <c r="J533" s="1"/>
      <c r="L533" s="3"/>
      <c r="Q533" s="3"/>
    </row>
    <row r="534" spans="1:17" x14ac:dyDescent="0.2">
      <c r="A534">
        <v>2011</v>
      </c>
      <c r="B534" t="s">
        <v>1020</v>
      </c>
      <c r="C534" s="3" t="s">
        <v>5281</v>
      </c>
      <c r="D534" s="3" t="str">
        <f t="shared" si="8"/>
        <v>Canadian Niagara Power Inc. - Port Colborne Hydro Inc.Street LightingVC_LV_Rate</v>
      </c>
      <c r="E534" t="s">
        <v>3980</v>
      </c>
      <c r="F534" t="s">
        <v>2463</v>
      </c>
      <c r="G534" s="3" t="s">
        <v>5259</v>
      </c>
      <c r="H534" s="1">
        <v>8.3000000000000001E-3</v>
      </c>
      <c r="I534" t="s">
        <v>5267</v>
      </c>
      <c r="J534" s="1"/>
      <c r="L534" s="3"/>
      <c r="Q534" s="3"/>
    </row>
    <row r="535" spans="1:17" x14ac:dyDescent="0.2">
      <c r="A535">
        <v>2011</v>
      </c>
      <c r="B535" t="s">
        <v>1020</v>
      </c>
      <c r="C535" s="3" t="s">
        <v>5281</v>
      </c>
      <c r="D535" s="3" t="str">
        <f t="shared" si="8"/>
        <v>Canadian Niagara Power Inc. - Port Colborne Hydro Inc.Street LightingVC_Rate_Rider_1</v>
      </c>
      <c r="E535" t="s">
        <v>3981</v>
      </c>
      <c r="F535" t="s">
        <v>472</v>
      </c>
      <c r="G535" s="3" t="s">
        <v>5259</v>
      </c>
      <c r="H535" s="1">
        <v>1.1375</v>
      </c>
      <c r="I535" t="s">
        <v>5269</v>
      </c>
      <c r="J535" s="1"/>
      <c r="L535" s="3"/>
      <c r="Q535" s="3"/>
    </row>
    <row r="536" spans="1:17" x14ac:dyDescent="0.2">
      <c r="A536">
        <v>2011</v>
      </c>
      <c r="B536" t="s">
        <v>1020</v>
      </c>
      <c r="C536" s="3" t="s">
        <v>5281</v>
      </c>
      <c r="D536" s="3" t="str">
        <f t="shared" si="8"/>
        <v>Canadian Niagara Power Inc. - Port Colborne Hydro Inc.Street LightingVC_Rate_Rider_2</v>
      </c>
      <c r="E536" t="s">
        <v>3982</v>
      </c>
      <c r="F536" t="s">
        <v>1537</v>
      </c>
      <c r="G536" s="3" t="s">
        <v>5259</v>
      </c>
      <c r="H536" s="1">
        <v>-0.1206</v>
      </c>
      <c r="I536" t="s">
        <v>5270</v>
      </c>
      <c r="J536" s="1"/>
      <c r="L536" s="3"/>
      <c r="Q536" s="3"/>
    </row>
    <row r="537" spans="1:17" x14ac:dyDescent="0.2">
      <c r="A537">
        <v>2011</v>
      </c>
      <c r="B537" t="s">
        <v>1020</v>
      </c>
      <c r="C537" s="3" t="s">
        <v>5281</v>
      </c>
      <c r="D537" s="3" t="str">
        <f t="shared" si="8"/>
        <v>Canadian Niagara Power Inc. - Port Colborne Hydro Inc.Street LightingRTSR_Network</v>
      </c>
      <c r="E537" t="s">
        <v>3983</v>
      </c>
      <c r="F537" t="s">
        <v>1538</v>
      </c>
      <c r="G537" s="3" t="s">
        <v>5259</v>
      </c>
      <c r="H537" s="1">
        <v>1.3486</v>
      </c>
      <c r="I537" t="s">
        <v>5272</v>
      </c>
      <c r="J537" s="1"/>
      <c r="L537" s="3"/>
      <c r="Q537" s="3"/>
    </row>
    <row r="538" spans="1:17" x14ac:dyDescent="0.2">
      <c r="A538">
        <v>2011</v>
      </c>
      <c r="B538" t="s">
        <v>1020</v>
      </c>
      <c r="C538" s="3" t="s">
        <v>5281</v>
      </c>
      <c r="D538" s="3" t="str">
        <f t="shared" si="8"/>
        <v>Canadian Niagara Power Inc. - Port Colborne Hydro Inc.Street LightingRTSR_Connection</v>
      </c>
      <c r="E538" t="s">
        <v>3984</v>
      </c>
      <c r="F538" t="s">
        <v>1539</v>
      </c>
      <c r="G538" s="3" t="s">
        <v>5259</v>
      </c>
      <c r="H538" s="1">
        <v>1.2592000000000001</v>
      </c>
      <c r="I538" t="s">
        <v>5273</v>
      </c>
      <c r="J538" s="1"/>
      <c r="L538" s="3"/>
      <c r="Q538" s="3"/>
    </row>
    <row r="539" spans="1:17" x14ac:dyDescent="0.2">
      <c r="A539">
        <v>2011</v>
      </c>
      <c r="B539" t="s">
        <v>1021</v>
      </c>
      <c r="C539" s="3" t="s">
        <v>5275</v>
      </c>
      <c r="D539" s="3" t="str">
        <f t="shared" si="8"/>
        <v>Canadian Niagara Power Inc. - Eastern Ontario PowerTLF_Secondary_LT_5000kW</v>
      </c>
      <c r="E539" t="s">
        <v>4381</v>
      </c>
      <c r="F539" t="s">
        <v>2456</v>
      </c>
      <c r="H539" s="1">
        <v>1.0719000000000001</v>
      </c>
      <c r="I539" t="s">
        <v>5260</v>
      </c>
      <c r="J539" s="1"/>
      <c r="L539" s="3"/>
      <c r="Q539" s="3"/>
    </row>
    <row r="540" spans="1:17" x14ac:dyDescent="0.2">
      <c r="A540">
        <v>2011</v>
      </c>
      <c r="B540" t="s">
        <v>1021</v>
      </c>
      <c r="C540" s="3" t="s">
        <v>5275</v>
      </c>
      <c r="D540" s="3" t="str">
        <f t="shared" si="8"/>
        <v>Canadian Niagara Power Inc. - Eastern Ontario PowerTLF_Primary_LT_5000kW</v>
      </c>
      <c r="E540" t="s">
        <v>4382</v>
      </c>
      <c r="F540" t="s">
        <v>2458</v>
      </c>
      <c r="H540" s="1">
        <v>1.0611999999999999</v>
      </c>
      <c r="I540" t="s">
        <v>5262</v>
      </c>
      <c r="J540" s="1"/>
      <c r="L540" s="3"/>
      <c r="Q540" s="3"/>
    </row>
    <row r="541" spans="1:17" x14ac:dyDescent="0.2">
      <c r="A541">
        <v>2011</v>
      </c>
      <c r="B541" t="s">
        <v>1021</v>
      </c>
      <c r="C541" s="3" t="s">
        <v>5276</v>
      </c>
      <c r="D541" s="3" t="str">
        <f t="shared" si="8"/>
        <v>Canadian Niagara Power Inc. - Eastern Ontario PowerResidentialMSC</v>
      </c>
      <c r="E541" t="s">
        <v>4383</v>
      </c>
      <c r="F541" t="s">
        <v>2460</v>
      </c>
      <c r="G541" s="3" t="s">
        <v>5256</v>
      </c>
      <c r="H541" s="1">
        <v>18.010000000000002</v>
      </c>
      <c r="I541" t="s">
        <v>5264</v>
      </c>
      <c r="J541" s="1"/>
      <c r="L541" s="3"/>
      <c r="Q541" s="3"/>
    </row>
    <row r="542" spans="1:17" x14ac:dyDescent="0.2">
      <c r="A542">
        <v>2011</v>
      </c>
      <c r="B542" t="s">
        <v>1021</v>
      </c>
      <c r="C542" s="3" t="s">
        <v>5276</v>
      </c>
      <c r="D542" s="3" t="str">
        <f t="shared" si="8"/>
        <v>Canadian Niagara Power Inc. - Eastern Ontario PowerResidentialSM_Rate_Adder</v>
      </c>
      <c r="E542" t="s">
        <v>4384</v>
      </c>
      <c r="F542" t="s">
        <v>2461</v>
      </c>
      <c r="G542" s="3" t="s">
        <v>5256</v>
      </c>
      <c r="H542" s="1">
        <v>2.19</v>
      </c>
      <c r="I542" t="s">
        <v>5265</v>
      </c>
      <c r="J542" s="1"/>
      <c r="L542" s="3"/>
      <c r="Q542" s="3"/>
    </row>
    <row r="543" spans="1:17" x14ac:dyDescent="0.2">
      <c r="A543">
        <v>2011</v>
      </c>
      <c r="B543" t="s">
        <v>1021</v>
      </c>
      <c r="C543" s="3" t="s">
        <v>5276</v>
      </c>
      <c r="D543" s="3" t="str">
        <f t="shared" si="8"/>
        <v>Canadian Niagara Power Inc. - Eastern Ontario PowerResidentialVC</v>
      </c>
      <c r="E543" t="s">
        <v>4385</v>
      </c>
      <c r="F543" t="s">
        <v>2462</v>
      </c>
      <c r="G543" s="3" t="s">
        <v>5257</v>
      </c>
      <c r="H543" s="1">
        <v>1.5100000000000001E-2</v>
      </c>
      <c r="I543" t="s">
        <v>5266</v>
      </c>
      <c r="J543" s="1"/>
      <c r="L543" s="3"/>
      <c r="Q543" s="3"/>
    </row>
    <row r="544" spans="1:17" x14ac:dyDescent="0.2">
      <c r="A544">
        <v>2011</v>
      </c>
      <c r="B544" t="s">
        <v>1021</v>
      </c>
      <c r="C544" s="3" t="s">
        <v>5276</v>
      </c>
      <c r="D544" s="3" t="str">
        <f t="shared" si="8"/>
        <v>Canadian Niagara Power Inc. - Eastern Ontario PowerResidentialVC_LV_Rate</v>
      </c>
      <c r="E544" t="s">
        <v>4386</v>
      </c>
      <c r="F544" t="s">
        <v>2463</v>
      </c>
      <c r="G544" s="3" t="s">
        <v>5257</v>
      </c>
      <c r="H544" s="1">
        <v>1.6000000000000001E-3</v>
      </c>
      <c r="I544" t="s">
        <v>5267</v>
      </c>
      <c r="J544" s="1"/>
      <c r="L544" s="3"/>
      <c r="Q544" s="3"/>
    </row>
    <row r="545" spans="1:17" x14ac:dyDescent="0.2">
      <c r="A545">
        <v>2011</v>
      </c>
      <c r="B545" t="s">
        <v>1021</v>
      </c>
      <c r="C545" s="3" t="s">
        <v>5276</v>
      </c>
      <c r="D545" s="3" t="str">
        <f t="shared" si="8"/>
        <v>Canadian Niagara Power Inc. - Eastern Ontario PowerResidentialVC_Rate_Rider_1</v>
      </c>
      <c r="E545" t="s">
        <v>4387</v>
      </c>
      <c r="F545" t="s">
        <v>472</v>
      </c>
      <c r="G545" s="3" t="s">
        <v>5257</v>
      </c>
      <c r="H545" s="1">
        <v>-3.3E-3</v>
      </c>
      <c r="I545" t="s">
        <v>5269</v>
      </c>
      <c r="J545" s="1"/>
      <c r="L545" s="3"/>
      <c r="Q545" s="3"/>
    </row>
    <row r="546" spans="1:17" x14ac:dyDescent="0.2">
      <c r="A546">
        <v>2011</v>
      </c>
      <c r="B546" t="s">
        <v>1021</v>
      </c>
      <c r="C546" s="3" t="s">
        <v>5276</v>
      </c>
      <c r="D546" s="3" t="str">
        <f t="shared" si="8"/>
        <v>Canadian Niagara Power Inc. - Eastern Ontario PowerResidentialVC_Rate_Rider_2</v>
      </c>
      <c r="E546" t="s">
        <v>4388</v>
      </c>
      <c r="F546" t="s">
        <v>1537</v>
      </c>
      <c r="G546" s="3" t="s">
        <v>5257</v>
      </c>
      <c r="H546" s="1">
        <v>-4.0000000000000002E-4</v>
      </c>
      <c r="I546" t="s">
        <v>5270</v>
      </c>
      <c r="J546" s="1"/>
      <c r="L546" s="3"/>
      <c r="Q546" s="3"/>
    </row>
    <row r="547" spans="1:17" x14ac:dyDescent="0.2">
      <c r="A547">
        <v>2011</v>
      </c>
      <c r="B547" t="s">
        <v>1021</v>
      </c>
      <c r="C547" s="3" t="s">
        <v>5276</v>
      </c>
      <c r="D547" s="3" t="str">
        <f t="shared" si="8"/>
        <v>Canadian Niagara Power Inc. - Eastern Ontario PowerResidentialRTSR_Network</v>
      </c>
      <c r="E547" t="s">
        <v>4389</v>
      </c>
      <c r="F547" t="s">
        <v>1538</v>
      </c>
      <c r="G547" s="3" t="s">
        <v>5257</v>
      </c>
      <c r="H547" s="1">
        <v>4.4000000000000003E-3</v>
      </c>
      <c r="I547" t="s">
        <v>5272</v>
      </c>
      <c r="J547" s="1"/>
      <c r="L547" s="3"/>
      <c r="Q547" s="3"/>
    </row>
    <row r="548" spans="1:17" x14ac:dyDescent="0.2">
      <c r="A548">
        <v>2011</v>
      </c>
      <c r="B548" t="s">
        <v>1021</v>
      </c>
      <c r="C548" s="3" t="s">
        <v>5276</v>
      </c>
      <c r="D548" s="3" t="str">
        <f t="shared" si="8"/>
        <v>Canadian Niagara Power Inc. - Eastern Ontario PowerResidentialRTSR_Connection</v>
      </c>
      <c r="E548" t="s">
        <v>4390</v>
      </c>
      <c r="F548" t="s">
        <v>1539</v>
      </c>
      <c r="G548" s="3" t="s">
        <v>5257</v>
      </c>
      <c r="H548" s="1">
        <v>3.5000000000000001E-3</v>
      </c>
      <c r="I548" t="s">
        <v>5273</v>
      </c>
      <c r="J548" s="1"/>
      <c r="L548" s="3"/>
      <c r="Q548" s="3"/>
    </row>
    <row r="549" spans="1:17" x14ac:dyDescent="0.2">
      <c r="A549">
        <v>2011</v>
      </c>
      <c r="B549" t="s">
        <v>1021</v>
      </c>
      <c r="C549" s="3" t="s">
        <v>5277</v>
      </c>
      <c r="D549" s="3" t="str">
        <f t="shared" si="8"/>
        <v>Canadian Niagara Power Inc. - Eastern Ontario PowerGeneral Service Less Than 50 kWMSC</v>
      </c>
      <c r="E549" t="s">
        <v>4391</v>
      </c>
      <c r="F549" t="s">
        <v>2460</v>
      </c>
      <c r="G549" s="3" t="s">
        <v>5256</v>
      </c>
      <c r="H549" s="1">
        <v>20.8</v>
      </c>
      <c r="I549" t="s">
        <v>5264</v>
      </c>
      <c r="J549" s="1"/>
      <c r="L549" s="3"/>
      <c r="Q549" s="3"/>
    </row>
    <row r="550" spans="1:17" x14ac:dyDescent="0.2">
      <c r="A550">
        <v>2011</v>
      </c>
      <c r="B550" t="s">
        <v>1021</v>
      </c>
      <c r="C550" s="3" t="s">
        <v>5277</v>
      </c>
      <c r="D550" s="3" t="str">
        <f t="shared" si="8"/>
        <v>Canadian Niagara Power Inc. - Eastern Ontario PowerGeneral Service Less Than 50 kWSM_Rate_Adder</v>
      </c>
      <c r="E550" t="s">
        <v>4392</v>
      </c>
      <c r="F550" t="s">
        <v>2461</v>
      </c>
      <c r="G550" s="3" t="s">
        <v>5256</v>
      </c>
      <c r="H550" s="1">
        <v>2.19</v>
      </c>
      <c r="I550" t="s">
        <v>5265</v>
      </c>
      <c r="J550" s="1"/>
      <c r="L550" s="3"/>
      <c r="Q550" s="3"/>
    </row>
    <row r="551" spans="1:17" x14ac:dyDescent="0.2">
      <c r="A551">
        <v>2011</v>
      </c>
      <c r="B551" t="s">
        <v>1021</v>
      </c>
      <c r="C551" s="3" t="s">
        <v>5277</v>
      </c>
      <c r="D551" s="3" t="str">
        <f t="shared" si="8"/>
        <v>Canadian Niagara Power Inc. - Eastern Ontario PowerGeneral Service Less Than 50 kWVC</v>
      </c>
      <c r="E551" t="s">
        <v>4393</v>
      </c>
      <c r="F551" t="s">
        <v>2462</v>
      </c>
      <c r="G551" s="3" t="s">
        <v>5257</v>
      </c>
      <c r="H551" s="1">
        <v>2.24E-2</v>
      </c>
      <c r="I551" t="s">
        <v>5266</v>
      </c>
      <c r="J551" s="1"/>
      <c r="L551" s="3"/>
      <c r="Q551" s="3"/>
    </row>
    <row r="552" spans="1:17" x14ac:dyDescent="0.2">
      <c r="A552">
        <v>2011</v>
      </c>
      <c r="B552" t="s">
        <v>1021</v>
      </c>
      <c r="C552" s="3" t="s">
        <v>5277</v>
      </c>
      <c r="D552" s="3" t="str">
        <f t="shared" si="8"/>
        <v>Canadian Niagara Power Inc. - Eastern Ontario PowerGeneral Service Less Than 50 kWVC_LV_Rate</v>
      </c>
      <c r="E552" t="s">
        <v>4394</v>
      </c>
      <c r="F552" t="s">
        <v>2463</v>
      </c>
      <c r="G552" s="3" t="s">
        <v>5257</v>
      </c>
      <c r="H552" s="1">
        <v>1.2999999999999999E-3</v>
      </c>
      <c r="I552" t="s">
        <v>5267</v>
      </c>
      <c r="J552" s="1"/>
      <c r="L552" s="3"/>
      <c r="Q552" s="3"/>
    </row>
    <row r="553" spans="1:17" x14ac:dyDescent="0.2">
      <c r="A553">
        <v>2011</v>
      </c>
      <c r="B553" t="s">
        <v>1021</v>
      </c>
      <c r="C553" s="3" t="s">
        <v>5277</v>
      </c>
      <c r="D553" s="3" t="str">
        <f t="shared" si="8"/>
        <v>Canadian Niagara Power Inc. - Eastern Ontario PowerGeneral Service Less Than 50 kWVC_Rate_Rider_1</v>
      </c>
      <c r="E553" t="s">
        <v>4395</v>
      </c>
      <c r="F553" t="s">
        <v>472</v>
      </c>
      <c r="G553" s="3" t="s">
        <v>5257</v>
      </c>
      <c r="H553" s="1">
        <v>-3.8999999999999998E-3</v>
      </c>
      <c r="I553" t="s">
        <v>5269</v>
      </c>
      <c r="J553" s="1"/>
      <c r="L553" s="3"/>
      <c r="Q553" s="3"/>
    </row>
    <row r="554" spans="1:17" x14ac:dyDescent="0.2">
      <c r="A554">
        <v>2011</v>
      </c>
      <c r="B554" t="s">
        <v>1021</v>
      </c>
      <c r="C554" s="3" t="s">
        <v>5277</v>
      </c>
      <c r="D554" s="3" t="str">
        <f t="shared" si="8"/>
        <v>Canadian Niagara Power Inc. - Eastern Ontario PowerGeneral Service Less Than 50 kWVC_Rate_Rider_2</v>
      </c>
      <c r="E554" t="s">
        <v>4396</v>
      </c>
      <c r="F554" t="s">
        <v>1537</v>
      </c>
      <c r="G554" s="3" t="s">
        <v>5257</v>
      </c>
      <c r="H554" s="1">
        <v>-2.9999999999999997E-4</v>
      </c>
      <c r="I554" t="s">
        <v>5270</v>
      </c>
      <c r="J554" s="1"/>
      <c r="L554" s="3"/>
      <c r="Q554" s="3"/>
    </row>
    <row r="555" spans="1:17" x14ac:dyDescent="0.2">
      <c r="A555">
        <v>2011</v>
      </c>
      <c r="B555" t="s">
        <v>1021</v>
      </c>
      <c r="C555" s="3" t="s">
        <v>5277</v>
      </c>
      <c r="D555" s="3" t="str">
        <f t="shared" si="8"/>
        <v>Canadian Niagara Power Inc. - Eastern Ontario PowerGeneral Service Less Than 50 kWRTSR_Network</v>
      </c>
      <c r="E555" t="s">
        <v>4397</v>
      </c>
      <c r="F555" t="s">
        <v>1538</v>
      </c>
      <c r="G555" s="3" t="s">
        <v>5257</v>
      </c>
      <c r="H555" s="1">
        <v>4.1000000000000003E-3</v>
      </c>
      <c r="I555" t="s">
        <v>5272</v>
      </c>
      <c r="J555" s="1"/>
      <c r="L555" s="3"/>
      <c r="Q555" s="3"/>
    </row>
    <row r="556" spans="1:17" x14ac:dyDescent="0.2">
      <c r="A556">
        <v>2011</v>
      </c>
      <c r="B556" t="s">
        <v>1021</v>
      </c>
      <c r="C556" s="3" t="s">
        <v>5277</v>
      </c>
      <c r="D556" s="3" t="str">
        <f t="shared" si="8"/>
        <v>Canadian Niagara Power Inc. - Eastern Ontario PowerGeneral Service Less Than 50 kWRTSR_Connection</v>
      </c>
      <c r="E556" t="s">
        <v>4398</v>
      </c>
      <c r="F556" t="s">
        <v>1539</v>
      </c>
      <c r="G556" s="3" t="s">
        <v>5257</v>
      </c>
      <c r="H556" s="1">
        <v>3.3E-3</v>
      </c>
      <c r="I556" t="s">
        <v>5273</v>
      </c>
      <c r="J556" s="1"/>
      <c r="L556" s="3"/>
      <c r="Q556" s="3"/>
    </row>
    <row r="557" spans="1:17" x14ac:dyDescent="0.2">
      <c r="A557">
        <v>2011</v>
      </c>
      <c r="B557" t="s">
        <v>1021</v>
      </c>
      <c r="C557" s="3" t="s">
        <v>5278</v>
      </c>
      <c r="D557" s="3" t="str">
        <f t="shared" si="8"/>
        <v>Canadian Niagara Power Inc. - Eastern Ontario PowerGeneral Service 50 to 4,999 kWMSC</v>
      </c>
      <c r="E557" t="s">
        <v>4853</v>
      </c>
      <c r="F557" t="s">
        <v>2460</v>
      </c>
      <c r="G557" s="3" t="s">
        <v>5256</v>
      </c>
      <c r="H557" s="1">
        <v>132.51</v>
      </c>
      <c r="I557" t="s">
        <v>5264</v>
      </c>
      <c r="J557" s="1"/>
      <c r="L557" s="3"/>
      <c r="Q557" s="3"/>
    </row>
    <row r="558" spans="1:17" x14ac:dyDescent="0.2">
      <c r="A558">
        <v>2011</v>
      </c>
      <c r="B558" t="s">
        <v>1021</v>
      </c>
      <c r="C558" s="3" t="s">
        <v>5278</v>
      </c>
      <c r="D558" s="3" t="str">
        <f t="shared" si="8"/>
        <v>Canadian Niagara Power Inc. - Eastern Ontario PowerGeneral Service 50 to 4,999 kWSM_Rate_Adder</v>
      </c>
      <c r="E558" t="s">
        <v>4854</v>
      </c>
      <c r="F558" t="s">
        <v>2461</v>
      </c>
      <c r="G558" s="3" t="s">
        <v>5256</v>
      </c>
      <c r="H558" s="1">
        <v>2.19</v>
      </c>
      <c r="I558" t="s">
        <v>5265</v>
      </c>
      <c r="J558" s="1"/>
      <c r="L558" s="3"/>
      <c r="Q558" s="3"/>
    </row>
    <row r="559" spans="1:17" x14ac:dyDescent="0.2">
      <c r="A559">
        <v>2011</v>
      </c>
      <c r="B559" t="s">
        <v>1021</v>
      </c>
      <c r="C559" s="3" t="s">
        <v>5278</v>
      </c>
      <c r="D559" s="3" t="str">
        <f t="shared" si="8"/>
        <v>Canadian Niagara Power Inc. - Eastern Ontario PowerGeneral Service 50 to 4,999 kWVC</v>
      </c>
      <c r="E559" t="s">
        <v>4007</v>
      </c>
      <c r="F559" t="s">
        <v>2462</v>
      </c>
      <c r="G559" s="3" t="s">
        <v>5259</v>
      </c>
      <c r="H559" s="1">
        <v>7.1928000000000001</v>
      </c>
      <c r="I559" t="s">
        <v>5266</v>
      </c>
      <c r="J559" s="1"/>
      <c r="L559" s="3"/>
      <c r="Q559" s="3"/>
    </row>
    <row r="560" spans="1:17" x14ac:dyDescent="0.2">
      <c r="A560">
        <v>2011</v>
      </c>
      <c r="B560" t="s">
        <v>1021</v>
      </c>
      <c r="C560" s="3" t="s">
        <v>5278</v>
      </c>
      <c r="D560" s="3" t="str">
        <f t="shared" si="8"/>
        <v>Canadian Niagara Power Inc. - Eastern Ontario PowerGeneral Service 50 to 4,999 kWVC_LV_Rate</v>
      </c>
      <c r="E560" t="s">
        <v>4008</v>
      </c>
      <c r="F560" t="s">
        <v>2463</v>
      </c>
      <c r="G560" s="3" t="s">
        <v>5259</v>
      </c>
      <c r="H560" s="1">
        <v>0.58260000000000001</v>
      </c>
      <c r="I560" t="s">
        <v>5267</v>
      </c>
      <c r="J560" s="1"/>
      <c r="L560" s="3"/>
      <c r="Q560" s="3"/>
    </row>
    <row r="561" spans="1:17" x14ac:dyDescent="0.2">
      <c r="A561">
        <v>2011</v>
      </c>
      <c r="B561" t="s">
        <v>1021</v>
      </c>
      <c r="C561" s="3" t="s">
        <v>5278</v>
      </c>
      <c r="D561" s="3" t="str">
        <f t="shared" si="8"/>
        <v>Canadian Niagara Power Inc. - Eastern Ontario PowerGeneral Service 50 to 4,999 kWVC_Rate_Rider_1</v>
      </c>
      <c r="E561" t="s">
        <v>4939</v>
      </c>
      <c r="F561" t="s">
        <v>2201</v>
      </c>
      <c r="G561" s="3" t="s">
        <v>5259</v>
      </c>
      <c r="H561" s="1">
        <v>1.3007</v>
      </c>
      <c r="I561" t="s">
        <v>5269</v>
      </c>
      <c r="J561" s="1"/>
      <c r="L561" s="3"/>
      <c r="Q561" s="3"/>
    </row>
    <row r="562" spans="1:17" x14ac:dyDescent="0.2">
      <c r="A562">
        <v>2011</v>
      </c>
      <c r="B562" t="s">
        <v>1021</v>
      </c>
      <c r="C562" s="3" t="s">
        <v>5278</v>
      </c>
      <c r="D562" s="3" t="str">
        <f t="shared" si="8"/>
        <v>Canadian Niagara Power Inc. - Eastern Ontario PowerGeneral Service 50 to 4,999 kWVC_Rate_Rider_2</v>
      </c>
      <c r="E562" t="s">
        <v>4940</v>
      </c>
      <c r="F562" t="s">
        <v>472</v>
      </c>
      <c r="G562" s="3" t="s">
        <v>5259</v>
      </c>
      <c r="H562" s="1">
        <v>0.73880000000000001</v>
      </c>
      <c r="I562" t="s">
        <v>5270</v>
      </c>
      <c r="J562" s="1"/>
      <c r="L562" s="3"/>
      <c r="Q562" s="3"/>
    </row>
    <row r="563" spans="1:17" x14ac:dyDescent="0.2">
      <c r="A563">
        <v>2011</v>
      </c>
      <c r="B563" t="s">
        <v>1021</v>
      </c>
      <c r="C563" s="3" t="s">
        <v>5278</v>
      </c>
      <c r="D563" s="3" t="str">
        <f t="shared" si="8"/>
        <v>Canadian Niagara Power Inc. - Eastern Ontario PowerGeneral Service 50 to 4,999 kWVC_Rate_Rider_3</v>
      </c>
      <c r="E563" t="s">
        <v>2147</v>
      </c>
      <c r="F563" t="s">
        <v>1537</v>
      </c>
      <c r="G563" s="3" t="s">
        <v>5259</v>
      </c>
      <c r="H563" s="1">
        <v>-6.8500000000000005E-2</v>
      </c>
      <c r="I563" t="s">
        <v>5271</v>
      </c>
      <c r="J563" s="1"/>
      <c r="L563" s="3"/>
      <c r="Q563" s="3"/>
    </row>
    <row r="564" spans="1:17" x14ac:dyDescent="0.2">
      <c r="A564">
        <v>2011</v>
      </c>
      <c r="B564" t="s">
        <v>1021</v>
      </c>
      <c r="C564" s="3" t="s">
        <v>5278</v>
      </c>
      <c r="D564" s="3" t="str">
        <f t="shared" si="8"/>
        <v>Canadian Niagara Power Inc. - Eastern Ontario PowerGeneral Service 50 to 4,999 kWRTSR_Network</v>
      </c>
      <c r="E564" t="s">
        <v>4941</v>
      </c>
      <c r="F564" t="s">
        <v>1538</v>
      </c>
      <c r="G564" s="3" t="s">
        <v>5259</v>
      </c>
      <c r="H564" s="1">
        <v>1.6884999999999999</v>
      </c>
      <c r="I564" t="s">
        <v>5272</v>
      </c>
      <c r="J564" s="1"/>
      <c r="L564" s="3"/>
      <c r="Q564" s="3"/>
    </row>
    <row r="565" spans="1:17" x14ac:dyDescent="0.2">
      <c r="A565">
        <v>2011</v>
      </c>
      <c r="B565" t="s">
        <v>1021</v>
      </c>
      <c r="C565" s="3" t="s">
        <v>5278</v>
      </c>
      <c r="D565" s="3" t="str">
        <f t="shared" si="8"/>
        <v>Canadian Niagara Power Inc. - Eastern Ontario PowerGeneral Service 50 to 4,999 kWRTSR_Connection</v>
      </c>
      <c r="E565" t="s">
        <v>2160</v>
      </c>
      <c r="F565" t="s">
        <v>1539</v>
      </c>
      <c r="G565" s="3" t="s">
        <v>5259</v>
      </c>
      <c r="H565" s="1">
        <v>1.3573</v>
      </c>
      <c r="I565" t="s">
        <v>5273</v>
      </c>
      <c r="J565" s="1"/>
      <c r="L565" s="3"/>
      <c r="Q565" s="3"/>
    </row>
    <row r="566" spans="1:17" x14ac:dyDescent="0.2">
      <c r="A566">
        <v>2011</v>
      </c>
      <c r="B566" t="s">
        <v>1021</v>
      </c>
      <c r="C566" s="3" t="s">
        <v>5279</v>
      </c>
      <c r="D566" s="3" t="str">
        <f t="shared" si="8"/>
        <v>Canadian Niagara Power Inc. - Eastern Ontario PowerUnmetered Scattered LoadMSC</v>
      </c>
      <c r="E566" t="s">
        <v>4942</v>
      </c>
      <c r="F566" t="s">
        <v>1540</v>
      </c>
      <c r="G566" s="3" t="s">
        <v>5256</v>
      </c>
      <c r="H566" s="1">
        <v>69.459999999999994</v>
      </c>
      <c r="I566" t="s">
        <v>5264</v>
      </c>
      <c r="J566" s="1"/>
      <c r="L566" s="3"/>
      <c r="Q566" s="3"/>
    </row>
    <row r="567" spans="1:17" x14ac:dyDescent="0.2">
      <c r="A567">
        <v>2011</v>
      </c>
      <c r="B567" t="s">
        <v>1021</v>
      </c>
      <c r="C567" s="3" t="s">
        <v>5279</v>
      </c>
      <c r="D567" s="3" t="str">
        <f t="shared" si="8"/>
        <v>Canadian Niagara Power Inc. - Eastern Ontario PowerUnmetered Scattered LoadVC</v>
      </c>
      <c r="E567" t="s">
        <v>4943</v>
      </c>
      <c r="F567" t="s">
        <v>2462</v>
      </c>
      <c r="G567" s="3" t="s">
        <v>5257</v>
      </c>
      <c r="H567" s="1">
        <v>4.0899999999999999E-2</v>
      </c>
      <c r="I567" t="s">
        <v>5266</v>
      </c>
      <c r="J567" s="1"/>
      <c r="L567" s="3"/>
      <c r="Q567" s="3"/>
    </row>
    <row r="568" spans="1:17" x14ac:dyDescent="0.2">
      <c r="A568">
        <v>2011</v>
      </c>
      <c r="B568" t="s">
        <v>1021</v>
      </c>
      <c r="C568" s="3" t="s">
        <v>5279</v>
      </c>
      <c r="D568" s="3" t="str">
        <f t="shared" si="8"/>
        <v>Canadian Niagara Power Inc. - Eastern Ontario PowerUnmetered Scattered LoadVC_LV_Rate</v>
      </c>
      <c r="E568" t="s">
        <v>4944</v>
      </c>
      <c r="F568" t="s">
        <v>2463</v>
      </c>
      <c r="G568" s="3" t="s">
        <v>5257</v>
      </c>
      <c r="H568" s="1">
        <v>1.2999999999999999E-3</v>
      </c>
      <c r="I568" t="s">
        <v>5267</v>
      </c>
      <c r="J568" s="1"/>
      <c r="L568" s="3"/>
      <c r="Q568" s="3"/>
    </row>
    <row r="569" spans="1:17" x14ac:dyDescent="0.2">
      <c r="A569">
        <v>2011</v>
      </c>
      <c r="B569" t="s">
        <v>1021</v>
      </c>
      <c r="C569" s="3" t="s">
        <v>5279</v>
      </c>
      <c r="D569" s="3" t="str">
        <f t="shared" si="8"/>
        <v>Canadian Niagara Power Inc. - Eastern Ontario PowerUnmetered Scattered LoadVC_Rate_Rider_1</v>
      </c>
      <c r="E569" t="s">
        <v>4945</v>
      </c>
      <c r="F569" t="s">
        <v>472</v>
      </c>
      <c r="G569" s="3" t="s">
        <v>5257</v>
      </c>
      <c r="H569" s="1">
        <v>-4.4999999999999997E-3</v>
      </c>
      <c r="I569" t="s">
        <v>5269</v>
      </c>
      <c r="J569" s="1"/>
      <c r="L569" s="3"/>
      <c r="Q569" s="3"/>
    </row>
    <row r="570" spans="1:17" x14ac:dyDescent="0.2">
      <c r="A570">
        <v>2011</v>
      </c>
      <c r="B570" t="s">
        <v>1021</v>
      </c>
      <c r="C570" s="3" t="s">
        <v>5279</v>
      </c>
      <c r="D570" s="3" t="str">
        <f t="shared" si="8"/>
        <v>Canadian Niagara Power Inc. - Eastern Ontario PowerUnmetered Scattered LoadVC_Rate_Rider_2</v>
      </c>
      <c r="E570" t="s">
        <v>4946</v>
      </c>
      <c r="F570" t="s">
        <v>1537</v>
      </c>
      <c r="G570" s="3" t="s">
        <v>5257</v>
      </c>
      <c r="H570" s="1">
        <v>-8.0000000000000004E-4</v>
      </c>
      <c r="I570" t="s">
        <v>5270</v>
      </c>
      <c r="J570" s="1"/>
      <c r="L570" s="3"/>
      <c r="Q570" s="3"/>
    </row>
    <row r="571" spans="1:17" x14ac:dyDescent="0.2">
      <c r="A571">
        <v>2011</v>
      </c>
      <c r="B571" t="s">
        <v>1021</v>
      </c>
      <c r="C571" s="3" t="s">
        <v>5279</v>
      </c>
      <c r="D571" s="3" t="str">
        <f t="shared" si="8"/>
        <v>Canadian Niagara Power Inc. - Eastern Ontario PowerUnmetered Scattered LoadRTSR_Network</v>
      </c>
      <c r="E571" t="s">
        <v>4947</v>
      </c>
      <c r="F571" t="s">
        <v>1538</v>
      </c>
      <c r="G571" s="3" t="s">
        <v>5257</v>
      </c>
      <c r="H571" s="1">
        <v>4.1000000000000003E-3</v>
      </c>
      <c r="I571" t="s">
        <v>5272</v>
      </c>
      <c r="J571" s="1"/>
      <c r="L571" s="3"/>
      <c r="Q571" s="3"/>
    </row>
    <row r="572" spans="1:17" x14ac:dyDescent="0.2">
      <c r="A572">
        <v>2011</v>
      </c>
      <c r="B572" t="s">
        <v>1021</v>
      </c>
      <c r="C572" s="3" t="s">
        <v>5279</v>
      </c>
      <c r="D572" s="3" t="str">
        <f t="shared" si="8"/>
        <v>Canadian Niagara Power Inc. - Eastern Ontario PowerUnmetered Scattered LoadRTSR_Connection</v>
      </c>
      <c r="E572" t="s">
        <v>4948</v>
      </c>
      <c r="F572" t="s">
        <v>1539</v>
      </c>
      <c r="G572" s="3" t="s">
        <v>5257</v>
      </c>
      <c r="H572" s="1">
        <v>3.3E-3</v>
      </c>
      <c r="I572" t="s">
        <v>5273</v>
      </c>
      <c r="J572" s="1"/>
      <c r="L572" s="3"/>
      <c r="Q572" s="3"/>
    </row>
    <row r="573" spans="1:17" x14ac:dyDescent="0.2">
      <c r="A573">
        <v>2011</v>
      </c>
      <c r="B573" t="s">
        <v>1021</v>
      </c>
      <c r="C573" s="3" t="s">
        <v>5280</v>
      </c>
      <c r="D573" s="3" t="str">
        <f t="shared" si="8"/>
        <v>Canadian Niagara Power Inc. - Eastern Ontario PowerSentinel LightingMSC</v>
      </c>
      <c r="E573" t="s">
        <v>4897</v>
      </c>
      <c r="F573" t="s">
        <v>1541</v>
      </c>
      <c r="G573" s="3" t="s">
        <v>5256</v>
      </c>
      <c r="H573" s="1">
        <v>3.76</v>
      </c>
      <c r="I573" t="s">
        <v>5264</v>
      </c>
      <c r="J573" s="1"/>
      <c r="L573" s="3"/>
      <c r="Q573" s="3"/>
    </row>
    <row r="574" spans="1:17" x14ac:dyDescent="0.2">
      <c r="A574">
        <v>2011</v>
      </c>
      <c r="B574" t="s">
        <v>1021</v>
      </c>
      <c r="C574" s="3" t="s">
        <v>5280</v>
      </c>
      <c r="D574" s="3" t="str">
        <f t="shared" si="8"/>
        <v>Canadian Niagara Power Inc. - Eastern Ontario PowerSentinel LightingVC</v>
      </c>
      <c r="E574" t="s">
        <v>4898</v>
      </c>
      <c r="F574" t="s">
        <v>2462</v>
      </c>
      <c r="G574" s="3" t="s">
        <v>5259</v>
      </c>
      <c r="H574" s="1">
        <v>4.2348999999999997</v>
      </c>
      <c r="I574" t="s">
        <v>5266</v>
      </c>
      <c r="J574" s="1"/>
      <c r="L574" s="3"/>
      <c r="Q574" s="3"/>
    </row>
    <row r="575" spans="1:17" x14ac:dyDescent="0.2">
      <c r="A575">
        <v>2011</v>
      </c>
      <c r="B575" t="s">
        <v>1021</v>
      </c>
      <c r="C575" s="3" t="s">
        <v>5280</v>
      </c>
      <c r="D575" s="3" t="str">
        <f t="shared" si="8"/>
        <v>Canadian Niagara Power Inc. - Eastern Ontario PowerSentinel LightingVC_LV_Rate</v>
      </c>
      <c r="E575" t="s">
        <v>4899</v>
      </c>
      <c r="F575" t="s">
        <v>2463</v>
      </c>
      <c r="G575" s="3" t="s">
        <v>5259</v>
      </c>
      <c r="H575" s="1">
        <v>0.43109999999999998</v>
      </c>
      <c r="I575" t="s">
        <v>5267</v>
      </c>
      <c r="J575" s="1"/>
      <c r="L575" s="3"/>
      <c r="Q575" s="3"/>
    </row>
    <row r="576" spans="1:17" x14ac:dyDescent="0.2">
      <c r="A576">
        <v>2011</v>
      </c>
      <c r="B576" t="s">
        <v>1021</v>
      </c>
      <c r="C576" s="3" t="s">
        <v>5280</v>
      </c>
      <c r="D576" s="3" t="str">
        <f t="shared" si="8"/>
        <v>Canadian Niagara Power Inc. - Eastern Ontario PowerSentinel LightingVC_Rate_Rider_1</v>
      </c>
      <c r="E576" t="s">
        <v>4900</v>
      </c>
      <c r="F576" t="s">
        <v>472</v>
      </c>
      <c r="G576" s="3" t="s">
        <v>5259</v>
      </c>
      <c r="H576" s="1">
        <v>-1.3693</v>
      </c>
      <c r="I576" t="s">
        <v>5269</v>
      </c>
      <c r="J576" s="1"/>
      <c r="L576" s="3"/>
      <c r="Q576" s="3"/>
    </row>
    <row r="577" spans="1:17" x14ac:dyDescent="0.2">
      <c r="A577">
        <v>2011</v>
      </c>
      <c r="B577" t="s">
        <v>1021</v>
      </c>
      <c r="C577" s="3" t="s">
        <v>5280</v>
      </c>
      <c r="D577" s="3" t="str">
        <f t="shared" si="8"/>
        <v>Canadian Niagara Power Inc. - Eastern Ontario PowerSentinel LightingVC_Rate_Rider_2</v>
      </c>
      <c r="E577" t="s">
        <v>4901</v>
      </c>
      <c r="F577" t="s">
        <v>1537</v>
      </c>
      <c r="G577" s="3" t="s">
        <v>5259</v>
      </c>
      <c r="H577" s="1">
        <v>-0.19289999999999999</v>
      </c>
      <c r="I577" t="s">
        <v>5270</v>
      </c>
      <c r="J577" s="1"/>
      <c r="L577" s="3"/>
      <c r="Q577" s="3"/>
    </row>
    <row r="578" spans="1:17" x14ac:dyDescent="0.2">
      <c r="A578">
        <v>2011</v>
      </c>
      <c r="B578" t="s">
        <v>1021</v>
      </c>
      <c r="C578" s="3" t="s">
        <v>5280</v>
      </c>
      <c r="D578" s="3" t="str">
        <f t="shared" si="8"/>
        <v>Canadian Niagara Power Inc. - Eastern Ontario PowerSentinel LightingRTSR_Network</v>
      </c>
      <c r="E578" t="s">
        <v>4902</v>
      </c>
      <c r="F578" t="s">
        <v>1538</v>
      </c>
      <c r="G578" s="3" t="s">
        <v>5259</v>
      </c>
      <c r="H578" s="1">
        <v>1.2455000000000001</v>
      </c>
      <c r="I578" t="s">
        <v>5272</v>
      </c>
      <c r="J578" s="1"/>
      <c r="L578" s="3"/>
      <c r="Q578" s="3"/>
    </row>
    <row r="579" spans="1:17" x14ac:dyDescent="0.2">
      <c r="A579">
        <v>2011</v>
      </c>
      <c r="B579" t="s">
        <v>1021</v>
      </c>
      <c r="C579" s="3" t="s">
        <v>5280</v>
      </c>
      <c r="D579" s="3" t="str">
        <f t="shared" ref="D579:D642" si="9">IF(C579="Loss Factors", B579&amp;I579, B579&amp;C579&amp;I579)</f>
        <v>Canadian Niagara Power Inc. - Eastern Ontario PowerSentinel LightingRTSR_Connection</v>
      </c>
      <c r="E579" t="s">
        <v>4903</v>
      </c>
      <c r="F579" t="s">
        <v>1539</v>
      </c>
      <c r="G579" s="3" t="s">
        <v>5259</v>
      </c>
      <c r="H579" s="1">
        <v>1.0043</v>
      </c>
      <c r="I579" t="s">
        <v>5273</v>
      </c>
      <c r="J579" s="1"/>
      <c r="L579" s="3"/>
      <c r="Q579" s="3"/>
    </row>
    <row r="580" spans="1:17" x14ac:dyDescent="0.2">
      <c r="A580">
        <v>2011</v>
      </c>
      <c r="B580" t="s">
        <v>1021</v>
      </c>
      <c r="C580" s="3" t="s">
        <v>5281</v>
      </c>
      <c r="D580" s="3" t="str">
        <f t="shared" si="9"/>
        <v>Canadian Niagara Power Inc. - Eastern Ontario PowerStreet LightingMSC</v>
      </c>
      <c r="E580" t="s">
        <v>4904</v>
      </c>
      <c r="F580" t="s">
        <v>1541</v>
      </c>
      <c r="G580" s="3" t="s">
        <v>5256</v>
      </c>
      <c r="H580" s="1">
        <v>4.91</v>
      </c>
      <c r="I580" t="s">
        <v>5264</v>
      </c>
      <c r="J580" s="1"/>
      <c r="L580" s="3"/>
      <c r="Q580" s="3"/>
    </row>
    <row r="581" spans="1:17" x14ac:dyDescent="0.2">
      <c r="A581">
        <v>2011</v>
      </c>
      <c r="B581" t="s">
        <v>1021</v>
      </c>
      <c r="C581" s="3" t="s">
        <v>5281</v>
      </c>
      <c r="D581" s="3" t="str">
        <f t="shared" si="9"/>
        <v>Canadian Niagara Power Inc. - Eastern Ontario PowerStreet LightingVC</v>
      </c>
      <c r="E581" t="s">
        <v>4905</v>
      </c>
      <c r="F581" t="s">
        <v>2462</v>
      </c>
      <c r="G581" s="3" t="s">
        <v>5259</v>
      </c>
      <c r="H581" s="1">
        <v>9.5751000000000008</v>
      </c>
      <c r="I581" t="s">
        <v>5266</v>
      </c>
      <c r="J581" s="1"/>
      <c r="L581" s="3"/>
      <c r="Q581" s="3"/>
    </row>
    <row r="582" spans="1:17" x14ac:dyDescent="0.2">
      <c r="A582">
        <v>2011</v>
      </c>
      <c r="B582" t="s">
        <v>1021</v>
      </c>
      <c r="C582" s="3" t="s">
        <v>5281</v>
      </c>
      <c r="D582" s="3" t="str">
        <f t="shared" si="9"/>
        <v>Canadian Niagara Power Inc. - Eastern Ontario PowerStreet LightingVC_LV_Rate</v>
      </c>
      <c r="E582" t="s">
        <v>4906</v>
      </c>
      <c r="F582" t="s">
        <v>2463</v>
      </c>
      <c r="G582" s="3" t="s">
        <v>5259</v>
      </c>
      <c r="H582" s="1">
        <v>0.42220000000000002</v>
      </c>
      <c r="I582" t="s">
        <v>5267</v>
      </c>
      <c r="J582" s="1"/>
      <c r="L582" s="3"/>
      <c r="Q582" s="3"/>
    </row>
    <row r="583" spans="1:17" x14ac:dyDescent="0.2">
      <c r="A583">
        <v>2011</v>
      </c>
      <c r="B583" t="s">
        <v>1021</v>
      </c>
      <c r="C583" s="3" t="s">
        <v>5281</v>
      </c>
      <c r="D583" s="3" t="str">
        <f t="shared" si="9"/>
        <v>Canadian Niagara Power Inc. - Eastern Ontario PowerStreet LightingVC_Rate_Rider_1</v>
      </c>
      <c r="E583" t="s">
        <v>4907</v>
      </c>
      <c r="F583" t="s">
        <v>472</v>
      </c>
      <c r="G583" s="3" t="s">
        <v>5259</v>
      </c>
      <c r="H583" s="1">
        <v>1.1342000000000001</v>
      </c>
      <c r="I583" t="s">
        <v>5269</v>
      </c>
      <c r="J583" s="1"/>
      <c r="L583" s="3"/>
      <c r="Q583" s="3"/>
    </row>
    <row r="584" spans="1:17" x14ac:dyDescent="0.2">
      <c r="A584">
        <v>2011</v>
      </c>
      <c r="B584" t="s">
        <v>1021</v>
      </c>
      <c r="C584" s="3" t="s">
        <v>5281</v>
      </c>
      <c r="D584" s="3" t="str">
        <f t="shared" si="9"/>
        <v>Canadian Niagara Power Inc. - Eastern Ontario PowerStreet LightingVC_Rate_Rider_2</v>
      </c>
      <c r="E584" t="s">
        <v>4908</v>
      </c>
      <c r="F584" t="s">
        <v>1537</v>
      </c>
      <c r="G584" s="3" t="s">
        <v>5259</v>
      </c>
      <c r="H584" s="1">
        <v>-0.31080000000000002</v>
      </c>
      <c r="I584" t="s">
        <v>5270</v>
      </c>
      <c r="J584" s="1"/>
      <c r="L584" s="3"/>
      <c r="Q584" s="3"/>
    </row>
    <row r="585" spans="1:17" x14ac:dyDescent="0.2">
      <c r="A585">
        <v>2011</v>
      </c>
      <c r="B585" t="s">
        <v>1021</v>
      </c>
      <c r="C585" s="3" t="s">
        <v>5281</v>
      </c>
      <c r="D585" s="3" t="str">
        <f t="shared" si="9"/>
        <v>Canadian Niagara Power Inc. - Eastern Ontario PowerStreet LightingRTSR_Network</v>
      </c>
      <c r="E585" t="s">
        <v>4909</v>
      </c>
      <c r="F585" t="s">
        <v>1538</v>
      </c>
      <c r="G585" s="3" t="s">
        <v>5259</v>
      </c>
      <c r="H585" s="1">
        <v>1.2391000000000001</v>
      </c>
      <c r="I585" t="s">
        <v>5272</v>
      </c>
      <c r="J585" s="1"/>
      <c r="L585" s="3"/>
      <c r="Q585" s="3"/>
    </row>
    <row r="586" spans="1:17" x14ac:dyDescent="0.2">
      <c r="A586">
        <v>2011</v>
      </c>
      <c r="B586" t="s">
        <v>1021</v>
      </c>
      <c r="C586" s="3" t="s">
        <v>5281</v>
      </c>
      <c r="D586" s="3" t="str">
        <f t="shared" si="9"/>
        <v>Canadian Niagara Power Inc. - Eastern Ontario PowerStreet LightingRTSR_Connection</v>
      </c>
      <c r="E586" t="s">
        <v>4910</v>
      </c>
      <c r="F586" t="s">
        <v>1539</v>
      </c>
      <c r="G586" s="3" t="s">
        <v>5259</v>
      </c>
      <c r="H586" s="1">
        <v>0.98360000000000003</v>
      </c>
      <c r="I586" t="s">
        <v>5273</v>
      </c>
      <c r="J586" s="1"/>
      <c r="L586" s="3"/>
      <c r="Q586" s="3"/>
    </row>
    <row r="587" spans="1:17" x14ac:dyDescent="0.2">
      <c r="A587">
        <v>2011</v>
      </c>
      <c r="B587" t="s">
        <v>1022</v>
      </c>
      <c r="C587" s="3" t="s">
        <v>5275</v>
      </c>
      <c r="D587" s="3" t="str">
        <f t="shared" si="9"/>
        <v>Canadian Niagara Power Inc. - Fort ErieTLF_Secondary_LT_5000kW</v>
      </c>
      <c r="E587" t="s">
        <v>4911</v>
      </c>
      <c r="F587" t="s">
        <v>2456</v>
      </c>
      <c r="H587" s="1">
        <v>1.0390999999999999</v>
      </c>
      <c r="I587" t="s">
        <v>5260</v>
      </c>
      <c r="J587" s="1"/>
      <c r="L587" s="3"/>
      <c r="Q587" s="3"/>
    </row>
    <row r="588" spans="1:17" x14ac:dyDescent="0.2">
      <c r="A588">
        <v>2011</v>
      </c>
      <c r="B588" t="s">
        <v>1022</v>
      </c>
      <c r="C588" s="3" t="s">
        <v>5275</v>
      </c>
      <c r="D588" s="3" t="str">
        <f t="shared" si="9"/>
        <v>Canadian Niagara Power Inc. - Fort ErieTLF_Primary_LT_5000kW</v>
      </c>
      <c r="E588" t="s">
        <v>4912</v>
      </c>
      <c r="F588" t="s">
        <v>2458</v>
      </c>
      <c r="H588" s="1">
        <v>1.0286999999999999</v>
      </c>
      <c r="I588" t="s">
        <v>5262</v>
      </c>
      <c r="J588" s="1"/>
      <c r="L588" s="3"/>
      <c r="Q588" s="3"/>
    </row>
    <row r="589" spans="1:17" x14ac:dyDescent="0.2">
      <c r="A589">
        <v>2011</v>
      </c>
      <c r="B589" t="s">
        <v>1022</v>
      </c>
      <c r="C589" s="3" t="s">
        <v>5276</v>
      </c>
      <c r="D589" s="3" t="str">
        <f t="shared" si="9"/>
        <v>Canadian Niagara Power Inc. - Fort ErieResidentialMSC</v>
      </c>
      <c r="E589" t="s">
        <v>4913</v>
      </c>
      <c r="F589" t="s">
        <v>2460</v>
      </c>
      <c r="G589" s="3" t="s">
        <v>5256</v>
      </c>
      <c r="H589" s="1">
        <v>18.010000000000002</v>
      </c>
      <c r="I589" t="s">
        <v>5264</v>
      </c>
      <c r="J589" s="1"/>
      <c r="L589" s="3"/>
      <c r="Q589" s="3"/>
    </row>
    <row r="590" spans="1:17" x14ac:dyDescent="0.2">
      <c r="A590">
        <v>2011</v>
      </c>
      <c r="B590" t="s">
        <v>1022</v>
      </c>
      <c r="C590" s="3" t="s">
        <v>5276</v>
      </c>
      <c r="D590" s="3" t="str">
        <f t="shared" si="9"/>
        <v>Canadian Niagara Power Inc. - Fort ErieResidentialSM_Rate_Adder</v>
      </c>
      <c r="E590" t="s">
        <v>4914</v>
      </c>
      <c r="F590" t="s">
        <v>2461</v>
      </c>
      <c r="G590" s="3" t="s">
        <v>5256</v>
      </c>
      <c r="H590" s="1">
        <v>2.19</v>
      </c>
      <c r="I590" t="s">
        <v>5265</v>
      </c>
      <c r="J590" s="1"/>
      <c r="L590" s="3"/>
      <c r="Q590" s="3"/>
    </row>
    <row r="591" spans="1:17" x14ac:dyDescent="0.2">
      <c r="A591">
        <v>2011</v>
      </c>
      <c r="B591" t="s">
        <v>1022</v>
      </c>
      <c r="C591" s="3" t="s">
        <v>5276</v>
      </c>
      <c r="D591" s="3" t="str">
        <f t="shared" si="9"/>
        <v>Canadian Niagara Power Inc. - Fort ErieResidentialVC</v>
      </c>
      <c r="E591" t="s">
        <v>4915</v>
      </c>
      <c r="F591" t="s">
        <v>2462</v>
      </c>
      <c r="G591" s="3" t="s">
        <v>5257</v>
      </c>
      <c r="H591" s="1">
        <v>1.5100000000000001E-2</v>
      </c>
      <c r="I591" t="s">
        <v>5266</v>
      </c>
      <c r="J591" s="1"/>
      <c r="L591" s="3"/>
      <c r="Q591" s="3"/>
    </row>
    <row r="592" spans="1:17" x14ac:dyDescent="0.2">
      <c r="A592">
        <v>2011</v>
      </c>
      <c r="B592" t="s">
        <v>1022</v>
      </c>
      <c r="C592" s="3" t="s">
        <v>5276</v>
      </c>
      <c r="D592" s="3" t="str">
        <f t="shared" si="9"/>
        <v>Canadian Niagara Power Inc. - Fort ErieResidentialVC_Rate_Rider_1</v>
      </c>
      <c r="E592" t="s">
        <v>4916</v>
      </c>
      <c r="F592" t="s">
        <v>472</v>
      </c>
      <c r="G592" s="3" t="s">
        <v>5257</v>
      </c>
      <c r="H592" s="1">
        <v>2E-3</v>
      </c>
      <c r="I592" t="s">
        <v>5269</v>
      </c>
      <c r="J592" s="1"/>
      <c r="L592" s="3"/>
      <c r="Q592" s="3"/>
    </row>
    <row r="593" spans="1:17" x14ac:dyDescent="0.2">
      <c r="A593">
        <v>2011</v>
      </c>
      <c r="B593" t="s">
        <v>1022</v>
      </c>
      <c r="C593" s="3" t="s">
        <v>5276</v>
      </c>
      <c r="D593" s="3" t="str">
        <f t="shared" si="9"/>
        <v>Canadian Niagara Power Inc. - Fort ErieResidentialVC_Rate_Rider_2</v>
      </c>
      <c r="E593" t="s">
        <v>4917</v>
      </c>
      <c r="F593" t="s">
        <v>1537</v>
      </c>
      <c r="G593" s="3" t="s">
        <v>5257</v>
      </c>
      <c r="H593" s="1">
        <v>-4.0000000000000002E-4</v>
      </c>
      <c r="I593" t="s">
        <v>5270</v>
      </c>
      <c r="J593" s="1"/>
      <c r="L593" s="3"/>
      <c r="Q593" s="3"/>
    </row>
    <row r="594" spans="1:17" x14ac:dyDescent="0.2">
      <c r="A594">
        <v>2011</v>
      </c>
      <c r="B594" t="s">
        <v>1022</v>
      </c>
      <c r="C594" s="3" t="s">
        <v>5276</v>
      </c>
      <c r="D594" s="3" t="str">
        <f t="shared" si="9"/>
        <v>Canadian Niagara Power Inc. - Fort ErieResidentialRTSR_Network</v>
      </c>
      <c r="E594" t="s">
        <v>4918</v>
      </c>
      <c r="F594" t="s">
        <v>1538</v>
      </c>
      <c r="G594" s="3" t="s">
        <v>5257</v>
      </c>
      <c r="H594" s="1">
        <v>6.1999999999999998E-3</v>
      </c>
      <c r="I594" t="s">
        <v>5272</v>
      </c>
      <c r="J594" s="1"/>
      <c r="L594" s="3"/>
      <c r="Q594" s="3"/>
    </row>
    <row r="595" spans="1:17" x14ac:dyDescent="0.2">
      <c r="A595">
        <v>2011</v>
      </c>
      <c r="B595" t="s">
        <v>1022</v>
      </c>
      <c r="C595" s="3" t="s">
        <v>5276</v>
      </c>
      <c r="D595" s="3" t="str">
        <f t="shared" si="9"/>
        <v>Canadian Niagara Power Inc. - Fort ErieResidentialRTSR_Connection</v>
      </c>
      <c r="E595" t="s">
        <v>4919</v>
      </c>
      <c r="F595" t="s">
        <v>1539</v>
      </c>
      <c r="G595" s="3" t="s">
        <v>5257</v>
      </c>
      <c r="H595" s="1">
        <v>5.3E-3</v>
      </c>
      <c r="I595" t="s">
        <v>5273</v>
      </c>
      <c r="J595" s="1"/>
      <c r="L595" s="3"/>
      <c r="Q595" s="3"/>
    </row>
    <row r="596" spans="1:17" x14ac:dyDescent="0.2">
      <c r="A596">
        <v>2011</v>
      </c>
      <c r="B596" t="s">
        <v>1022</v>
      </c>
      <c r="C596" s="3" t="s">
        <v>5277</v>
      </c>
      <c r="D596" s="3" t="str">
        <f t="shared" si="9"/>
        <v>Canadian Niagara Power Inc. - Fort ErieGeneral Service Less Than 50 kWMSC</v>
      </c>
      <c r="E596" t="s">
        <v>4920</v>
      </c>
      <c r="F596" t="s">
        <v>2460</v>
      </c>
      <c r="G596" s="3" t="s">
        <v>5256</v>
      </c>
      <c r="H596" s="1">
        <v>20.8</v>
      </c>
      <c r="I596" t="s">
        <v>5264</v>
      </c>
      <c r="J596" s="1"/>
      <c r="L596" s="3"/>
      <c r="Q596" s="3"/>
    </row>
    <row r="597" spans="1:17" x14ac:dyDescent="0.2">
      <c r="A597">
        <v>2011</v>
      </c>
      <c r="B597" t="s">
        <v>1022</v>
      </c>
      <c r="C597" s="3" t="s">
        <v>5277</v>
      </c>
      <c r="D597" s="3" t="str">
        <f t="shared" si="9"/>
        <v>Canadian Niagara Power Inc. - Fort ErieGeneral Service Less Than 50 kWSM_Rate_Adder</v>
      </c>
      <c r="E597" t="s">
        <v>4921</v>
      </c>
      <c r="F597" t="s">
        <v>2461</v>
      </c>
      <c r="G597" s="3" t="s">
        <v>5256</v>
      </c>
      <c r="H597" s="1">
        <v>2.19</v>
      </c>
      <c r="I597" t="s">
        <v>5265</v>
      </c>
      <c r="J597" s="1"/>
      <c r="L597" s="3"/>
      <c r="Q597" s="3"/>
    </row>
    <row r="598" spans="1:17" x14ac:dyDescent="0.2">
      <c r="A598">
        <v>2011</v>
      </c>
      <c r="B598" t="s">
        <v>1022</v>
      </c>
      <c r="C598" s="3" t="s">
        <v>5277</v>
      </c>
      <c r="D598" s="3" t="str">
        <f t="shared" si="9"/>
        <v>Canadian Niagara Power Inc. - Fort ErieGeneral Service Less Than 50 kWVC</v>
      </c>
      <c r="E598" t="s">
        <v>4922</v>
      </c>
      <c r="F598" t="s">
        <v>2462</v>
      </c>
      <c r="G598" s="3" t="s">
        <v>5257</v>
      </c>
      <c r="H598" s="1">
        <v>2.24E-2</v>
      </c>
      <c r="I598" t="s">
        <v>5266</v>
      </c>
      <c r="J598" s="1"/>
      <c r="L598" s="3"/>
      <c r="Q598" s="3"/>
    </row>
    <row r="599" spans="1:17" x14ac:dyDescent="0.2">
      <c r="A599">
        <v>2011</v>
      </c>
      <c r="B599" t="s">
        <v>1022</v>
      </c>
      <c r="C599" s="3" t="s">
        <v>5277</v>
      </c>
      <c r="D599" s="3" t="str">
        <f t="shared" si="9"/>
        <v>Canadian Niagara Power Inc. - Fort ErieGeneral Service Less Than 50 kWVC_Rate_Rider_1</v>
      </c>
      <c r="E599" t="s">
        <v>4923</v>
      </c>
      <c r="F599" t="s">
        <v>472</v>
      </c>
      <c r="G599" s="3" t="s">
        <v>5257</v>
      </c>
      <c r="H599" s="1">
        <v>1.9E-3</v>
      </c>
      <c r="I599" t="s">
        <v>5269</v>
      </c>
      <c r="J599" s="2"/>
      <c r="L599" s="3"/>
      <c r="Q599" s="3"/>
    </row>
    <row r="600" spans="1:17" x14ac:dyDescent="0.2">
      <c r="A600">
        <v>2011</v>
      </c>
      <c r="B600" t="s">
        <v>1022</v>
      </c>
      <c r="C600" s="3" t="s">
        <v>5277</v>
      </c>
      <c r="D600" s="3" t="str">
        <f t="shared" si="9"/>
        <v>Canadian Niagara Power Inc. - Fort ErieGeneral Service Less Than 50 kWVC_Rate_Rider_2</v>
      </c>
      <c r="E600" t="s">
        <v>2161</v>
      </c>
      <c r="F600" t="s">
        <v>1537</v>
      </c>
      <c r="G600" s="3" t="s">
        <v>5257</v>
      </c>
      <c r="H600" s="1">
        <v>-2.9999999999999997E-4</v>
      </c>
      <c r="I600" t="s">
        <v>5270</v>
      </c>
      <c r="J600" s="1"/>
      <c r="L600" s="3"/>
      <c r="Q600" s="3"/>
    </row>
    <row r="601" spans="1:17" x14ac:dyDescent="0.2">
      <c r="A601">
        <v>2011</v>
      </c>
      <c r="B601" t="s">
        <v>1022</v>
      </c>
      <c r="C601" s="3" t="s">
        <v>5277</v>
      </c>
      <c r="D601" s="3" t="str">
        <f t="shared" si="9"/>
        <v>Canadian Niagara Power Inc. - Fort ErieGeneral Service Less Than 50 kWRTSR_Network</v>
      </c>
      <c r="E601" t="s">
        <v>4924</v>
      </c>
      <c r="F601" t="s">
        <v>1538</v>
      </c>
      <c r="G601" s="3" t="s">
        <v>5257</v>
      </c>
      <c r="H601" s="1">
        <v>5.7000000000000002E-3</v>
      </c>
      <c r="I601" t="s">
        <v>5272</v>
      </c>
      <c r="J601" s="1"/>
      <c r="L601" s="3"/>
      <c r="Q601" s="3"/>
    </row>
    <row r="602" spans="1:17" x14ac:dyDescent="0.2">
      <c r="A602">
        <v>2011</v>
      </c>
      <c r="B602" t="s">
        <v>1022</v>
      </c>
      <c r="C602" s="3" t="s">
        <v>5277</v>
      </c>
      <c r="D602" s="3" t="str">
        <f t="shared" si="9"/>
        <v>Canadian Niagara Power Inc. - Fort ErieGeneral Service Less Than 50 kWRTSR_Connection</v>
      </c>
      <c r="E602" t="s">
        <v>4925</v>
      </c>
      <c r="F602" t="s">
        <v>1539</v>
      </c>
      <c r="G602" s="3" t="s">
        <v>5257</v>
      </c>
      <c r="H602" s="1">
        <v>4.5999999999999999E-3</v>
      </c>
      <c r="I602" t="s">
        <v>5273</v>
      </c>
      <c r="J602" s="1"/>
      <c r="L602" s="3"/>
      <c r="Q602" s="3"/>
    </row>
    <row r="603" spans="1:17" x14ac:dyDescent="0.2">
      <c r="A603">
        <v>2011</v>
      </c>
      <c r="B603" t="s">
        <v>1022</v>
      </c>
      <c r="C603" s="3" t="s">
        <v>5278</v>
      </c>
      <c r="D603" s="3" t="str">
        <f t="shared" si="9"/>
        <v>Canadian Niagara Power Inc. - Fort ErieGeneral Service 50 to 4,999 kWMSC</v>
      </c>
      <c r="E603" t="s">
        <v>4926</v>
      </c>
      <c r="F603" t="s">
        <v>2460</v>
      </c>
      <c r="G603" s="3" t="s">
        <v>5256</v>
      </c>
      <c r="H603" s="1">
        <v>132.51</v>
      </c>
      <c r="I603" t="s">
        <v>5264</v>
      </c>
      <c r="J603" s="1"/>
      <c r="L603" s="3"/>
      <c r="Q603" s="3"/>
    </row>
    <row r="604" spans="1:17" x14ac:dyDescent="0.2">
      <c r="A604">
        <v>2011</v>
      </c>
      <c r="B604" t="s">
        <v>1022</v>
      </c>
      <c r="C604" s="3" t="s">
        <v>5278</v>
      </c>
      <c r="D604" s="3" t="str">
        <f t="shared" si="9"/>
        <v>Canadian Niagara Power Inc. - Fort ErieGeneral Service 50 to 4,999 kWSM_Rate_Adder</v>
      </c>
      <c r="E604" t="s">
        <v>4927</v>
      </c>
      <c r="F604" t="s">
        <v>2461</v>
      </c>
      <c r="G604" s="3" t="s">
        <v>5256</v>
      </c>
      <c r="H604" s="1">
        <v>2.19</v>
      </c>
      <c r="I604" t="s">
        <v>5265</v>
      </c>
      <c r="J604" s="1"/>
      <c r="L604" s="3"/>
      <c r="Q604" s="3"/>
    </row>
    <row r="605" spans="1:17" x14ac:dyDescent="0.2">
      <c r="A605">
        <v>2011</v>
      </c>
      <c r="B605" t="s">
        <v>1022</v>
      </c>
      <c r="C605" s="3" t="s">
        <v>5278</v>
      </c>
      <c r="D605" s="3" t="str">
        <f t="shared" si="9"/>
        <v>Canadian Niagara Power Inc. - Fort ErieGeneral Service 50 to 4,999 kWVC</v>
      </c>
      <c r="E605" t="s">
        <v>4604</v>
      </c>
      <c r="F605" t="s">
        <v>2462</v>
      </c>
      <c r="G605" s="3" t="s">
        <v>5259</v>
      </c>
      <c r="H605" s="1">
        <v>7.1928000000000001</v>
      </c>
      <c r="I605" t="s">
        <v>5266</v>
      </c>
      <c r="J605" s="1"/>
      <c r="L605" s="3"/>
      <c r="Q605" s="3"/>
    </row>
    <row r="606" spans="1:17" x14ac:dyDescent="0.2">
      <c r="A606">
        <v>2011</v>
      </c>
      <c r="B606" t="s">
        <v>1022</v>
      </c>
      <c r="C606" s="3" t="s">
        <v>5278</v>
      </c>
      <c r="D606" s="3" t="str">
        <f t="shared" si="9"/>
        <v>Canadian Niagara Power Inc. - Fort ErieGeneral Service 50 to 4,999 kWVC_Rate_Rider_1</v>
      </c>
      <c r="E606" t="s">
        <v>4605</v>
      </c>
      <c r="F606" t="s">
        <v>472</v>
      </c>
      <c r="G606" s="3" t="s">
        <v>5259</v>
      </c>
      <c r="H606" s="1">
        <v>1.4391</v>
      </c>
      <c r="I606" t="s">
        <v>5269</v>
      </c>
      <c r="J606" s="1"/>
      <c r="L606" s="3"/>
      <c r="Q606" s="3"/>
    </row>
    <row r="607" spans="1:17" x14ac:dyDescent="0.2">
      <c r="A607">
        <v>2011</v>
      </c>
      <c r="B607" t="s">
        <v>1022</v>
      </c>
      <c r="C607" s="3" t="s">
        <v>5278</v>
      </c>
      <c r="D607" s="3" t="str">
        <f t="shared" si="9"/>
        <v>Canadian Niagara Power Inc. - Fort ErieGeneral Service 50 to 4,999 kWVC_Rate_Rider_2</v>
      </c>
      <c r="E607" t="s">
        <v>3680</v>
      </c>
      <c r="F607" t="s">
        <v>1537</v>
      </c>
      <c r="G607" s="3" t="s">
        <v>5259</v>
      </c>
      <c r="H607" s="1">
        <v>-6.8500000000000005E-2</v>
      </c>
      <c r="I607" t="s">
        <v>5270</v>
      </c>
      <c r="J607" s="1"/>
      <c r="L607" s="3"/>
      <c r="Q607" s="3"/>
    </row>
    <row r="608" spans="1:17" x14ac:dyDescent="0.2">
      <c r="A608">
        <v>2011</v>
      </c>
      <c r="B608" t="s">
        <v>1022</v>
      </c>
      <c r="C608" s="3" t="s">
        <v>5278</v>
      </c>
      <c r="D608" s="3" t="str">
        <f t="shared" si="9"/>
        <v>Canadian Niagara Power Inc. - Fort ErieGeneral Service 50 to 4,999 kWRTSR_Network</v>
      </c>
      <c r="E608" t="s">
        <v>5188</v>
      </c>
      <c r="F608" t="s">
        <v>1538</v>
      </c>
      <c r="G608" s="3" t="s">
        <v>5259</v>
      </c>
      <c r="H608" s="1">
        <v>2.3323</v>
      </c>
      <c r="I608" t="s">
        <v>5272</v>
      </c>
      <c r="J608" s="1"/>
      <c r="L608" s="3"/>
      <c r="Q608" s="3"/>
    </row>
    <row r="609" spans="1:17" x14ac:dyDescent="0.2">
      <c r="A609">
        <v>2011</v>
      </c>
      <c r="B609" t="s">
        <v>1022</v>
      </c>
      <c r="C609" s="3" t="s">
        <v>5278</v>
      </c>
      <c r="D609" s="3" t="str">
        <f t="shared" si="9"/>
        <v>Canadian Niagara Power Inc. - Fort ErieGeneral Service 50 to 4,999 kWRTSR_Connection</v>
      </c>
      <c r="E609" t="s">
        <v>5189</v>
      </c>
      <c r="F609" t="s">
        <v>1539</v>
      </c>
      <c r="G609" s="3" t="s">
        <v>5259</v>
      </c>
      <c r="H609" s="1">
        <v>1.8603000000000001</v>
      </c>
      <c r="I609" t="s">
        <v>5273</v>
      </c>
      <c r="J609" s="1"/>
      <c r="L609" s="3"/>
      <c r="Q609" s="3"/>
    </row>
    <row r="610" spans="1:17" x14ac:dyDescent="0.2">
      <c r="A610">
        <v>2011</v>
      </c>
      <c r="B610" t="s">
        <v>1022</v>
      </c>
      <c r="C610" s="3" t="s">
        <v>5279</v>
      </c>
      <c r="D610" s="3" t="str">
        <f t="shared" si="9"/>
        <v>Canadian Niagara Power Inc. - Fort ErieUnmetered Scattered LoadMSC</v>
      </c>
      <c r="E610" t="s">
        <v>5190</v>
      </c>
      <c r="F610" t="s">
        <v>1540</v>
      </c>
      <c r="G610" s="3" t="s">
        <v>5256</v>
      </c>
      <c r="H610" s="1">
        <v>69.459999999999994</v>
      </c>
      <c r="I610" t="s">
        <v>5264</v>
      </c>
      <c r="J610" s="1"/>
      <c r="L610" s="3"/>
      <c r="Q610" s="3"/>
    </row>
    <row r="611" spans="1:17" x14ac:dyDescent="0.2">
      <c r="A611">
        <v>2011</v>
      </c>
      <c r="B611" t="s">
        <v>1022</v>
      </c>
      <c r="C611" s="3" t="s">
        <v>5279</v>
      </c>
      <c r="D611" s="3" t="str">
        <f t="shared" si="9"/>
        <v>Canadian Niagara Power Inc. - Fort ErieUnmetered Scattered LoadVC</v>
      </c>
      <c r="E611" t="s">
        <v>5191</v>
      </c>
      <c r="F611" t="s">
        <v>2462</v>
      </c>
      <c r="G611" s="3" t="s">
        <v>5257</v>
      </c>
      <c r="H611" s="1">
        <v>4.0899999999999999E-2</v>
      </c>
      <c r="I611" t="s">
        <v>5266</v>
      </c>
      <c r="J611" s="1"/>
      <c r="L611" s="3"/>
      <c r="Q611" s="3"/>
    </row>
    <row r="612" spans="1:17" x14ac:dyDescent="0.2">
      <c r="A612">
        <v>2011</v>
      </c>
      <c r="B612" t="s">
        <v>1022</v>
      </c>
      <c r="C612" s="3" t="s">
        <v>5279</v>
      </c>
      <c r="D612" s="3" t="str">
        <f t="shared" si="9"/>
        <v>Canadian Niagara Power Inc. - Fort ErieUnmetered Scattered LoadVC_Rate_Rider_1</v>
      </c>
      <c r="E612" t="s">
        <v>5192</v>
      </c>
      <c r="F612" t="s">
        <v>472</v>
      </c>
      <c r="G612" s="3" t="s">
        <v>5257</v>
      </c>
      <c r="H612" s="1">
        <v>1.4E-3</v>
      </c>
      <c r="I612" t="s">
        <v>5269</v>
      </c>
      <c r="J612" s="1"/>
      <c r="L612" s="3"/>
      <c r="Q612" s="3"/>
    </row>
    <row r="613" spans="1:17" x14ac:dyDescent="0.2">
      <c r="A613">
        <v>2011</v>
      </c>
      <c r="B613" t="s">
        <v>1022</v>
      </c>
      <c r="C613" s="3" t="s">
        <v>5279</v>
      </c>
      <c r="D613" s="3" t="str">
        <f t="shared" si="9"/>
        <v>Canadian Niagara Power Inc. - Fort ErieUnmetered Scattered LoadVC_Rate_Rider_2</v>
      </c>
      <c r="E613" t="s">
        <v>3681</v>
      </c>
      <c r="F613" t="s">
        <v>1537</v>
      </c>
      <c r="G613" s="3" t="s">
        <v>5257</v>
      </c>
      <c r="H613" s="1">
        <v>-8.0000000000000004E-4</v>
      </c>
      <c r="I613" t="s">
        <v>5270</v>
      </c>
      <c r="J613" s="1"/>
      <c r="L613" s="3"/>
      <c r="Q613" s="3"/>
    </row>
    <row r="614" spans="1:17" x14ac:dyDescent="0.2">
      <c r="A614">
        <v>2011</v>
      </c>
      <c r="B614" t="s">
        <v>1022</v>
      </c>
      <c r="C614" s="3" t="s">
        <v>5279</v>
      </c>
      <c r="D614" s="3" t="str">
        <f t="shared" si="9"/>
        <v>Canadian Niagara Power Inc. - Fort ErieUnmetered Scattered LoadRTSR_Network</v>
      </c>
      <c r="E614" t="s">
        <v>3682</v>
      </c>
      <c r="F614" t="s">
        <v>1538</v>
      </c>
      <c r="G614" s="3" t="s">
        <v>5257</v>
      </c>
      <c r="H614" s="1">
        <v>5.7000000000000002E-3</v>
      </c>
      <c r="I614" t="s">
        <v>5272</v>
      </c>
      <c r="J614" s="1"/>
      <c r="L614" s="3"/>
      <c r="Q614" s="3"/>
    </row>
    <row r="615" spans="1:17" x14ac:dyDescent="0.2">
      <c r="A615">
        <v>2011</v>
      </c>
      <c r="B615" t="s">
        <v>1022</v>
      </c>
      <c r="C615" s="3" t="s">
        <v>5279</v>
      </c>
      <c r="D615" s="3" t="str">
        <f t="shared" si="9"/>
        <v>Canadian Niagara Power Inc. - Fort ErieUnmetered Scattered LoadRTSR_Connection</v>
      </c>
      <c r="E615" t="s">
        <v>5160</v>
      </c>
      <c r="F615" t="s">
        <v>1539</v>
      </c>
      <c r="G615" s="3" t="s">
        <v>5257</v>
      </c>
      <c r="H615" s="1">
        <v>4.5999999999999999E-3</v>
      </c>
      <c r="I615" t="s">
        <v>5273</v>
      </c>
      <c r="J615" s="1"/>
      <c r="L615" s="3"/>
      <c r="Q615" s="3"/>
    </row>
    <row r="616" spans="1:17" x14ac:dyDescent="0.2">
      <c r="A616">
        <v>2011</v>
      </c>
      <c r="B616" t="s">
        <v>1022</v>
      </c>
      <c r="C616" s="3" t="s">
        <v>5280</v>
      </c>
      <c r="D616" s="3" t="str">
        <f t="shared" si="9"/>
        <v>Canadian Niagara Power Inc. - Fort ErieSentinel LightingMSC</v>
      </c>
      <c r="E616" t="s">
        <v>5161</v>
      </c>
      <c r="F616" t="s">
        <v>2460</v>
      </c>
      <c r="G616" s="3" t="s">
        <v>5256</v>
      </c>
      <c r="H616" s="1">
        <v>3.76</v>
      </c>
      <c r="I616" t="s">
        <v>5264</v>
      </c>
      <c r="J616" s="1"/>
      <c r="L616" s="3"/>
      <c r="Q616" s="3"/>
    </row>
    <row r="617" spans="1:17" x14ac:dyDescent="0.2">
      <c r="A617">
        <v>2011</v>
      </c>
      <c r="B617" t="s">
        <v>1022</v>
      </c>
      <c r="C617" s="3" t="s">
        <v>5280</v>
      </c>
      <c r="D617" s="3" t="str">
        <f t="shared" si="9"/>
        <v>Canadian Niagara Power Inc. - Fort ErieSentinel LightingVC</v>
      </c>
      <c r="E617" t="s">
        <v>4606</v>
      </c>
      <c r="F617" t="s">
        <v>2462</v>
      </c>
      <c r="G617" s="3" t="s">
        <v>5259</v>
      </c>
      <c r="H617" s="1">
        <v>4.2348999999999997</v>
      </c>
      <c r="I617" t="s">
        <v>5266</v>
      </c>
      <c r="J617" s="1"/>
      <c r="L617" s="3"/>
      <c r="Q617" s="3"/>
    </row>
    <row r="618" spans="1:17" x14ac:dyDescent="0.2">
      <c r="A618">
        <v>2011</v>
      </c>
      <c r="B618" t="s">
        <v>1022</v>
      </c>
      <c r="C618" s="3" t="s">
        <v>5280</v>
      </c>
      <c r="D618" s="3" t="str">
        <f t="shared" si="9"/>
        <v>Canadian Niagara Power Inc. - Fort ErieSentinel LightingVC_Rate_Rider_1</v>
      </c>
      <c r="E618" t="s">
        <v>4607</v>
      </c>
      <c r="F618" t="s">
        <v>472</v>
      </c>
      <c r="G618" s="3" t="s">
        <v>5259</v>
      </c>
      <c r="H618" s="1">
        <v>0.42609999999999998</v>
      </c>
      <c r="I618" t="s">
        <v>5269</v>
      </c>
      <c r="J618" s="1"/>
      <c r="L618" s="3"/>
      <c r="Q618" s="3"/>
    </row>
    <row r="619" spans="1:17" x14ac:dyDescent="0.2">
      <c r="A619">
        <v>2011</v>
      </c>
      <c r="B619" t="s">
        <v>1022</v>
      </c>
      <c r="C619" s="3" t="s">
        <v>5280</v>
      </c>
      <c r="D619" s="3" t="str">
        <f t="shared" si="9"/>
        <v>Canadian Niagara Power Inc. - Fort ErieSentinel LightingVC_Rate_Rider_2</v>
      </c>
      <c r="E619" t="s">
        <v>4608</v>
      </c>
      <c r="F619" t="s">
        <v>1537</v>
      </c>
      <c r="G619" s="3" t="s">
        <v>5259</v>
      </c>
      <c r="H619" s="1">
        <v>-0.19289999999999999</v>
      </c>
      <c r="I619" t="s">
        <v>5270</v>
      </c>
      <c r="J619" s="1"/>
      <c r="L619" s="3"/>
      <c r="Q619" s="3"/>
    </row>
    <row r="620" spans="1:17" x14ac:dyDescent="0.2">
      <c r="A620">
        <v>2011</v>
      </c>
      <c r="B620" t="s">
        <v>1022</v>
      </c>
      <c r="C620" s="3" t="s">
        <v>5280</v>
      </c>
      <c r="D620" s="3" t="str">
        <f t="shared" si="9"/>
        <v>Canadian Niagara Power Inc. - Fort ErieSentinel LightingRTSR_Network</v>
      </c>
      <c r="E620" t="s">
        <v>4609</v>
      </c>
      <c r="F620" t="s">
        <v>1538</v>
      </c>
      <c r="G620" s="3" t="s">
        <v>5259</v>
      </c>
      <c r="H620" s="1">
        <v>1.8615999999999999</v>
      </c>
      <c r="I620" t="s">
        <v>5272</v>
      </c>
      <c r="J620" s="1"/>
      <c r="L620" s="3"/>
      <c r="Q620" s="3"/>
    </row>
    <row r="621" spans="1:17" x14ac:dyDescent="0.2">
      <c r="A621">
        <v>2011</v>
      </c>
      <c r="B621" t="s">
        <v>1022</v>
      </c>
      <c r="C621" s="3" t="s">
        <v>5280</v>
      </c>
      <c r="D621" s="3" t="str">
        <f t="shared" si="9"/>
        <v>Canadian Niagara Power Inc. - Fort ErieSentinel LightingRTSR_Connection</v>
      </c>
      <c r="E621" t="s">
        <v>4610</v>
      </c>
      <c r="F621" t="s">
        <v>1539</v>
      </c>
      <c r="G621" s="3" t="s">
        <v>5259</v>
      </c>
      <c r="H621" s="1">
        <v>1.4682999999999999</v>
      </c>
      <c r="I621" t="s">
        <v>5273</v>
      </c>
      <c r="J621" s="1"/>
      <c r="L621" s="3"/>
      <c r="Q621" s="3"/>
    </row>
    <row r="622" spans="1:17" x14ac:dyDescent="0.2">
      <c r="A622">
        <v>2011</v>
      </c>
      <c r="B622" t="s">
        <v>1022</v>
      </c>
      <c r="C622" s="3" t="s">
        <v>5281</v>
      </c>
      <c r="D622" s="3" t="str">
        <f t="shared" si="9"/>
        <v>Canadian Niagara Power Inc. - Fort ErieStreet LightingMSC</v>
      </c>
      <c r="E622" t="s">
        <v>4611</v>
      </c>
      <c r="F622" t="s">
        <v>1541</v>
      </c>
      <c r="G622" s="3" t="s">
        <v>5256</v>
      </c>
      <c r="H622" s="1">
        <v>4.91</v>
      </c>
      <c r="I622" t="s">
        <v>5264</v>
      </c>
      <c r="J622" s="1"/>
      <c r="L622" s="3"/>
      <c r="Q622" s="3"/>
    </row>
    <row r="623" spans="1:17" x14ac:dyDescent="0.2">
      <c r="A623">
        <v>2011</v>
      </c>
      <c r="B623" t="s">
        <v>1022</v>
      </c>
      <c r="C623" s="3" t="s">
        <v>5281</v>
      </c>
      <c r="D623" s="3" t="str">
        <f t="shared" si="9"/>
        <v>Canadian Niagara Power Inc. - Fort ErieStreet LightingVC</v>
      </c>
      <c r="E623" t="s">
        <v>4612</v>
      </c>
      <c r="F623" t="s">
        <v>2462</v>
      </c>
      <c r="G623" s="3" t="s">
        <v>5259</v>
      </c>
      <c r="H623" s="1">
        <v>9.5751000000000008</v>
      </c>
      <c r="I623" t="s">
        <v>5266</v>
      </c>
      <c r="J623" s="1"/>
      <c r="L623" s="3"/>
      <c r="Q623" s="3"/>
    </row>
    <row r="624" spans="1:17" x14ac:dyDescent="0.2">
      <c r="A624">
        <v>2011</v>
      </c>
      <c r="B624" t="s">
        <v>1022</v>
      </c>
      <c r="C624" s="3" t="s">
        <v>5281</v>
      </c>
      <c r="D624" s="3" t="str">
        <f t="shared" si="9"/>
        <v>Canadian Niagara Power Inc. - Fort ErieStreet LightingVC_Rate_Rider_1</v>
      </c>
      <c r="E624" t="s">
        <v>4613</v>
      </c>
      <c r="F624" t="s">
        <v>472</v>
      </c>
      <c r="G624" s="3" t="s">
        <v>5259</v>
      </c>
      <c r="H624" s="1">
        <v>1.2929999999999999</v>
      </c>
      <c r="I624" t="s">
        <v>5269</v>
      </c>
      <c r="J624" s="1"/>
      <c r="L624" s="3"/>
      <c r="Q624" s="3"/>
    </row>
    <row r="625" spans="1:17" x14ac:dyDescent="0.2">
      <c r="A625">
        <v>2011</v>
      </c>
      <c r="B625" t="s">
        <v>1022</v>
      </c>
      <c r="C625" s="3" t="s">
        <v>5281</v>
      </c>
      <c r="D625" s="3" t="str">
        <f t="shared" si="9"/>
        <v>Canadian Niagara Power Inc. - Fort ErieStreet LightingVC_Rate_Rider_2</v>
      </c>
      <c r="E625" t="s">
        <v>4614</v>
      </c>
      <c r="F625" t="s">
        <v>1537</v>
      </c>
      <c r="G625" s="3" t="s">
        <v>5259</v>
      </c>
      <c r="H625" s="1">
        <v>-0.31080000000000002</v>
      </c>
      <c r="I625" t="s">
        <v>5270</v>
      </c>
      <c r="J625" s="1"/>
      <c r="L625" s="3"/>
      <c r="Q625" s="3"/>
    </row>
    <row r="626" spans="1:17" x14ac:dyDescent="0.2">
      <c r="A626">
        <v>2011</v>
      </c>
      <c r="B626" t="s">
        <v>1022</v>
      </c>
      <c r="C626" s="3" t="s">
        <v>5281</v>
      </c>
      <c r="D626" s="3" t="str">
        <f t="shared" si="9"/>
        <v>Canadian Niagara Power Inc. - Fort ErieStreet LightingRTSR_Network</v>
      </c>
      <c r="E626" t="s">
        <v>4615</v>
      </c>
      <c r="F626" t="s">
        <v>1538</v>
      </c>
      <c r="G626" s="3" t="s">
        <v>5259</v>
      </c>
      <c r="H626" s="1">
        <v>1.7588999999999999</v>
      </c>
      <c r="I626" t="s">
        <v>5272</v>
      </c>
      <c r="J626" s="1"/>
      <c r="L626" s="3"/>
      <c r="Q626" s="3"/>
    </row>
    <row r="627" spans="1:17" x14ac:dyDescent="0.2">
      <c r="A627">
        <v>2011</v>
      </c>
      <c r="B627" t="s">
        <v>1022</v>
      </c>
      <c r="C627" s="3" t="s">
        <v>5281</v>
      </c>
      <c r="D627" s="3" t="str">
        <f t="shared" si="9"/>
        <v>Canadian Niagara Power Inc. - Fort ErieStreet LightingRTSR_Connection</v>
      </c>
      <c r="E627" t="s">
        <v>4616</v>
      </c>
      <c r="F627" t="s">
        <v>1539</v>
      </c>
      <c r="G627" s="3" t="s">
        <v>5259</v>
      </c>
      <c r="H627" s="1">
        <v>1.4380999999999999</v>
      </c>
      <c r="I627" t="s">
        <v>5273</v>
      </c>
      <c r="J627" s="1"/>
      <c r="L627" s="3"/>
      <c r="Q627" s="3"/>
    </row>
    <row r="628" spans="1:17" x14ac:dyDescent="0.2">
      <c r="A628">
        <v>2011</v>
      </c>
      <c r="B628" t="s">
        <v>1023</v>
      </c>
      <c r="C628" s="3" t="s">
        <v>5275</v>
      </c>
      <c r="D628" s="3" t="str">
        <f t="shared" si="9"/>
        <v>Centre Wellington Hydro Ltd.TLF_Secondary_LT_5000kW</v>
      </c>
      <c r="E628" t="s">
        <v>4617</v>
      </c>
      <c r="F628" t="s">
        <v>2456</v>
      </c>
      <c r="H628" s="1">
        <v>1.0448999999999999</v>
      </c>
      <c r="I628" t="s">
        <v>5260</v>
      </c>
      <c r="J628" s="1"/>
      <c r="L628" s="3"/>
      <c r="Q628" s="3"/>
    </row>
    <row r="629" spans="1:17" x14ac:dyDescent="0.2">
      <c r="A629">
        <v>2011</v>
      </c>
      <c r="B629" t="s">
        <v>1023</v>
      </c>
      <c r="C629" s="3" t="s">
        <v>5275</v>
      </c>
      <c r="D629" s="3" t="str">
        <f t="shared" si="9"/>
        <v>Centre Wellington Hydro Ltd.TLF_Primary_LT_5000kW</v>
      </c>
      <c r="E629" t="s">
        <v>4618</v>
      </c>
      <c r="F629" t="s">
        <v>2458</v>
      </c>
      <c r="H629" s="1">
        <v>1.0345</v>
      </c>
      <c r="I629" t="s">
        <v>5262</v>
      </c>
      <c r="J629" s="1"/>
      <c r="L629" s="3"/>
      <c r="Q629" s="3"/>
    </row>
    <row r="630" spans="1:17" x14ac:dyDescent="0.2">
      <c r="A630">
        <v>2011</v>
      </c>
      <c r="B630" t="s">
        <v>1023</v>
      </c>
      <c r="C630" s="3" t="s">
        <v>5276</v>
      </c>
      <c r="D630" s="3" t="str">
        <f t="shared" si="9"/>
        <v>Centre Wellington Hydro Ltd.ResidentialMSC</v>
      </c>
      <c r="E630" t="s">
        <v>4619</v>
      </c>
      <c r="F630" t="s">
        <v>2460</v>
      </c>
      <c r="G630" s="3" t="s">
        <v>5256</v>
      </c>
      <c r="H630" s="1">
        <v>13.79</v>
      </c>
      <c r="I630" t="s">
        <v>5264</v>
      </c>
      <c r="J630" s="1"/>
      <c r="L630" s="3"/>
      <c r="Q630" s="3"/>
    </row>
    <row r="631" spans="1:17" x14ac:dyDescent="0.2">
      <c r="A631">
        <v>2011</v>
      </c>
      <c r="B631" t="s">
        <v>1023</v>
      </c>
      <c r="C631" s="3" t="s">
        <v>5276</v>
      </c>
      <c r="D631" s="3" t="str">
        <f t="shared" si="9"/>
        <v>Centre Wellington Hydro Ltd.ResidentialSM_Rate_Adder</v>
      </c>
      <c r="E631" t="s">
        <v>4620</v>
      </c>
      <c r="F631" t="s">
        <v>2461</v>
      </c>
      <c r="G631" s="3" t="s">
        <v>5256</v>
      </c>
      <c r="H631" s="1">
        <v>2.5</v>
      </c>
      <c r="I631" t="s">
        <v>5265</v>
      </c>
      <c r="J631" s="1"/>
      <c r="L631" s="3"/>
      <c r="Q631" s="3"/>
    </row>
    <row r="632" spans="1:17" x14ac:dyDescent="0.2">
      <c r="A632">
        <v>2011</v>
      </c>
      <c r="B632" t="s">
        <v>1023</v>
      </c>
      <c r="C632" s="3" t="s">
        <v>5276</v>
      </c>
      <c r="D632" s="3" t="str">
        <f t="shared" si="9"/>
        <v>Centre Wellington Hydro Ltd.ResidentialMSC_Rate_Rider_1</v>
      </c>
      <c r="E632" t="s">
        <v>2162</v>
      </c>
      <c r="F632" t="s">
        <v>1542</v>
      </c>
      <c r="G632" s="3" t="s">
        <v>5256</v>
      </c>
      <c r="H632" s="1">
        <v>0.21</v>
      </c>
      <c r="I632" t="s">
        <v>4741</v>
      </c>
      <c r="J632" s="1"/>
      <c r="L632" s="3"/>
      <c r="Q632" s="3"/>
    </row>
    <row r="633" spans="1:17" x14ac:dyDescent="0.2">
      <c r="A633">
        <v>2011</v>
      </c>
      <c r="B633" t="s">
        <v>1023</v>
      </c>
      <c r="C633" s="3" t="s">
        <v>5276</v>
      </c>
      <c r="D633" s="3" t="str">
        <f t="shared" si="9"/>
        <v>Centre Wellington Hydro Ltd.ResidentialVC</v>
      </c>
      <c r="E633" t="s">
        <v>4621</v>
      </c>
      <c r="F633" t="s">
        <v>2462</v>
      </c>
      <c r="G633" s="3" t="s">
        <v>5257</v>
      </c>
      <c r="H633" s="1">
        <v>1.2699999999999999E-2</v>
      </c>
      <c r="I633" t="s">
        <v>5266</v>
      </c>
      <c r="J633" s="1"/>
      <c r="L633" s="3"/>
      <c r="Q633" s="3"/>
    </row>
    <row r="634" spans="1:17" x14ac:dyDescent="0.2">
      <c r="A634">
        <v>2011</v>
      </c>
      <c r="B634" t="s">
        <v>1023</v>
      </c>
      <c r="C634" s="3" t="s">
        <v>5276</v>
      </c>
      <c r="D634" s="3" t="str">
        <f t="shared" si="9"/>
        <v>Centre Wellington Hydro Ltd.ResidentialVC_LV_Rate</v>
      </c>
      <c r="E634" t="s">
        <v>4622</v>
      </c>
      <c r="F634" t="s">
        <v>2463</v>
      </c>
      <c r="G634" s="3" t="s">
        <v>5257</v>
      </c>
      <c r="H634" s="1">
        <v>5.9999999999999995E-4</v>
      </c>
      <c r="I634" t="s">
        <v>5267</v>
      </c>
      <c r="J634" s="1"/>
      <c r="L634" s="3"/>
      <c r="Q634" s="3"/>
    </row>
    <row r="635" spans="1:17" x14ac:dyDescent="0.2">
      <c r="A635">
        <v>2011</v>
      </c>
      <c r="B635" t="s">
        <v>1023</v>
      </c>
      <c r="C635" s="3" t="s">
        <v>5276</v>
      </c>
      <c r="D635" s="3" t="str">
        <f t="shared" si="9"/>
        <v>Centre Wellington Hydro Ltd.ResidentialVC_GA_Rate_Rider_kWh_1</v>
      </c>
      <c r="E635" t="s">
        <v>2163</v>
      </c>
      <c r="F635" t="s">
        <v>473</v>
      </c>
      <c r="G635" s="3" t="s">
        <v>5257</v>
      </c>
      <c r="H635" s="1">
        <v>-1.8E-3</v>
      </c>
      <c r="I635" t="s">
        <v>5268</v>
      </c>
      <c r="J635" s="1"/>
      <c r="L635" s="3"/>
      <c r="Q635" s="3"/>
    </row>
    <row r="636" spans="1:17" x14ac:dyDescent="0.2">
      <c r="A636">
        <v>2011</v>
      </c>
      <c r="B636" t="s">
        <v>1023</v>
      </c>
      <c r="C636" s="3" t="s">
        <v>5276</v>
      </c>
      <c r="D636" s="3" t="str">
        <f t="shared" si="9"/>
        <v>Centre Wellington Hydro Ltd.ResidentialVC_Rate_Rider_1</v>
      </c>
      <c r="E636" t="s">
        <v>4623</v>
      </c>
      <c r="F636" t="s">
        <v>2202</v>
      </c>
      <c r="G636" s="3" t="s">
        <v>5257</v>
      </c>
      <c r="H636" s="1">
        <v>-1.5E-3</v>
      </c>
      <c r="I636" t="s">
        <v>5269</v>
      </c>
      <c r="J636" s="1"/>
      <c r="L636" s="3"/>
      <c r="Q636" s="3"/>
    </row>
    <row r="637" spans="1:17" x14ac:dyDescent="0.2">
      <c r="A637">
        <v>2011</v>
      </c>
      <c r="B637" t="s">
        <v>1023</v>
      </c>
      <c r="C637" s="3" t="s">
        <v>5276</v>
      </c>
      <c r="D637" s="3" t="str">
        <f t="shared" si="9"/>
        <v>Centre Wellington Hydro Ltd.ResidentialVC_Rate_Rider_2</v>
      </c>
      <c r="E637" t="s">
        <v>4624</v>
      </c>
      <c r="F637" t="s">
        <v>1535</v>
      </c>
      <c r="G637" s="3" t="s">
        <v>5257</v>
      </c>
      <c r="H637" s="1">
        <v>-1.5E-3</v>
      </c>
      <c r="I637" t="s">
        <v>5270</v>
      </c>
      <c r="J637" s="1"/>
      <c r="L637" s="3"/>
      <c r="Q637" s="3"/>
    </row>
    <row r="638" spans="1:17" x14ac:dyDescent="0.2">
      <c r="A638">
        <v>2011</v>
      </c>
      <c r="B638" t="s">
        <v>1023</v>
      </c>
      <c r="C638" s="3" t="s">
        <v>5276</v>
      </c>
      <c r="D638" s="3" t="str">
        <f t="shared" si="9"/>
        <v>Centre Wellington Hydro Ltd.ResidentialVC_Rate_Rider_3</v>
      </c>
      <c r="E638" t="s">
        <v>2164</v>
      </c>
      <c r="F638" t="s">
        <v>472</v>
      </c>
      <c r="G638" s="3" t="s">
        <v>5257</v>
      </c>
      <c r="H638" s="1">
        <v>-1.5E-3</v>
      </c>
      <c r="I638" t="s">
        <v>5271</v>
      </c>
      <c r="J638" s="1"/>
      <c r="L638" s="3"/>
      <c r="Q638" s="3"/>
    </row>
    <row r="639" spans="1:17" x14ac:dyDescent="0.2">
      <c r="A639">
        <v>2011</v>
      </c>
      <c r="B639" t="s">
        <v>1023</v>
      </c>
      <c r="C639" s="3" t="s">
        <v>5276</v>
      </c>
      <c r="D639" s="3" t="str">
        <f t="shared" si="9"/>
        <v>Centre Wellington Hydro Ltd.ResidentialRTSR_Network</v>
      </c>
      <c r="E639" t="s">
        <v>3689</v>
      </c>
      <c r="F639" t="s">
        <v>1538</v>
      </c>
      <c r="G639" s="3" t="s">
        <v>5257</v>
      </c>
      <c r="H639" s="1">
        <v>5.4000000000000003E-3</v>
      </c>
      <c r="I639" t="s">
        <v>5272</v>
      </c>
      <c r="J639" s="1"/>
      <c r="L639" s="3"/>
      <c r="Q639" s="3"/>
    </row>
    <row r="640" spans="1:17" x14ac:dyDescent="0.2">
      <c r="A640">
        <v>2011</v>
      </c>
      <c r="B640" t="s">
        <v>1023</v>
      </c>
      <c r="C640" s="3" t="s">
        <v>5276</v>
      </c>
      <c r="D640" s="3" t="str">
        <f t="shared" si="9"/>
        <v>Centre Wellington Hydro Ltd.ResidentialRTSR_Connection</v>
      </c>
      <c r="E640" t="s">
        <v>3690</v>
      </c>
      <c r="F640" t="s">
        <v>1539</v>
      </c>
      <c r="G640" s="3" t="s">
        <v>5257</v>
      </c>
      <c r="H640" s="1">
        <v>4.4999999999999997E-3</v>
      </c>
      <c r="I640" t="s">
        <v>5273</v>
      </c>
      <c r="J640" s="1"/>
      <c r="L640" s="3"/>
      <c r="Q640" s="3"/>
    </row>
    <row r="641" spans="1:17" x14ac:dyDescent="0.2">
      <c r="A641">
        <v>2011</v>
      </c>
      <c r="B641" t="s">
        <v>1023</v>
      </c>
      <c r="C641" s="3" t="s">
        <v>5277</v>
      </c>
      <c r="D641" s="3" t="str">
        <f t="shared" si="9"/>
        <v>Centre Wellington Hydro Ltd.General Service Less Than 50 kWMSC</v>
      </c>
      <c r="E641" t="s">
        <v>3691</v>
      </c>
      <c r="F641" t="s">
        <v>2460</v>
      </c>
      <c r="G641" s="3" t="s">
        <v>5256</v>
      </c>
      <c r="H641" s="1">
        <v>15.21</v>
      </c>
      <c r="I641" t="s">
        <v>5264</v>
      </c>
      <c r="J641" s="1"/>
      <c r="L641" s="3"/>
      <c r="Q641" s="3"/>
    </row>
    <row r="642" spans="1:17" x14ac:dyDescent="0.2">
      <c r="A642">
        <v>2011</v>
      </c>
      <c r="B642" t="s">
        <v>1023</v>
      </c>
      <c r="C642" s="3" t="s">
        <v>5277</v>
      </c>
      <c r="D642" s="3" t="str">
        <f t="shared" si="9"/>
        <v>Centre Wellington Hydro Ltd.General Service Less Than 50 kWSM_Rate_Adder</v>
      </c>
      <c r="E642" t="s">
        <v>3692</v>
      </c>
      <c r="F642" t="s">
        <v>2461</v>
      </c>
      <c r="G642" s="3" t="s">
        <v>5256</v>
      </c>
      <c r="H642" s="1">
        <v>2.5</v>
      </c>
      <c r="I642" t="s">
        <v>5265</v>
      </c>
      <c r="J642" s="1"/>
      <c r="L642" s="3"/>
      <c r="Q642" s="3"/>
    </row>
    <row r="643" spans="1:17" x14ac:dyDescent="0.2">
      <c r="A643">
        <v>2011</v>
      </c>
      <c r="B643" t="s">
        <v>1023</v>
      </c>
      <c r="C643" s="3" t="s">
        <v>5277</v>
      </c>
      <c r="D643" s="3" t="str">
        <f t="shared" ref="D643:D706" si="10">IF(C643="Loss Factors", B643&amp;I643, B643&amp;C643&amp;I643)</f>
        <v>Centre Wellington Hydro Ltd.General Service Less Than 50 kWMSC_Rate_Rider_1</v>
      </c>
      <c r="E643" t="s">
        <v>2165</v>
      </c>
      <c r="F643" t="s">
        <v>1542</v>
      </c>
      <c r="G643" s="3" t="s">
        <v>5256</v>
      </c>
      <c r="H643" s="1">
        <v>0.53</v>
      </c>
      <c r="I643" t="s">
        <v>4741</v>
      </c>
      <c r="J643" s="1"/>
      <c r="L643" s="3"/>
      <c r="Q643" s="3"/>
    </row>
    <row r="644" spans="1:17" x14ac:dyDescent="0.2">
      <c r="A644">
        <v>2011</v>
      </c>
      <c r="B644" t="s">
        <v>1023</v>
      </c>
      <c r="C644" s="3" t="s">
        <v>5277</v>
      </c>
      <c r="D644" s="3" t="str">
        <f t="shared" si="10"/>
        <v>Centre Wellington Hydro Ltd.General Service Less Than 50 kWVC</v>
      </c>
      <c r="E644" t="s">
        <v>3693</v>
      </c>
      <c r="F644" t="s">
        <v>2462</v>
      </c>
      <c r="G644" s="3" t="s">
        <v>5257</v>
      </c>
      <c r="H644" s="1">
        <v>1.5900000000000001E-2</v>
      </c>
      <c r="I644" t="s">
        <v>5266</v>
      </c>
      <c r="J644" s="1"/>
      <c r="L644" s="3"/>
      <c r="Q644" s="3"/>
    </row>
    <row r="645" spans="1:17" x14ac:dyDescent="0.2">
      <c r="A645">
        <v>2011</v>
      </c>
      <c r="B645" t="s">
        <v>1023</v>
      </c>
      <c r="C645" s="3" t="s">
        <v>5277</v>
      </c>
      <c r="D645" s="3" t="str">
        <f t="shared" si="10"/>
        <v>Centre Wellington Hydro Ltd.General Service Less Than 50 kWVC_LV_Rate</v>
      </c>
      <c r="E645" t="s">
        <v>3694</v>
      </c>
      <c r="F645" t="s">
        <v>2463</v>
      </c>
      <c r="G645" s="3" t="s">
        <v>5257</v>
      </c>
      <c r="H645" s="1">
        <v>5.9999999999999995E-4</v>
      </c>
      <c r="I645" t="s">
        <v>5267</v>
      </c>
      <c r="J645" s="1"/>
      <c r="L645" s="3"/>
      <c r="Q645" s="3"/>
    </row>
    <row r="646" spans="1:17" x14ac:dyDescent="0.2">
      <c r="A646">
        <v>2011</v>
      </c>
      <c r="B646" t="s">
        <v>1023</v>
      </c>
      <c r="C646" s="3" t="s">
        <v>5277</v>
      </c>
      <c r="D646" s="3" t="str">
        <f t="shared" si="10"/>
        <v>Centre Wellington Hydro Ltd.General Service Less Than 50 kWVC_GA_Rate_Rider_kWh_1</v>
      </c>
      <c r="E646" t="s">
        <v>2166</v>
      </c>
      <c r="F646" t="s">
        <v>473</v>
      </c>
      <c r="G646" s="3" t="s">
        <v>5257</v>
      </c>
      <c r="H646" s="1">
        <v>-1.8E-3</v>
      </c>
      <c r="I646" t="s">
        <v>5268</v>
      </c>
      <c r="J646" s="1"/>
      <c r="L646" s="3"/>
      <c r="Q646" s="3"/>
    </row>
    <row r="647" spans="1:17" x14ac:dyDescent="0.2">
      <c r="A647">
        <v>2011</v>
      </c>
      <c r="B647" t="s">
        <v>1023</v>
      </c>
      <c r="C647" s="3" t="s">
        <v>5277</v>
      </c>
      <c r="D647" s="3" t="str">
        <f t="shared" si="10"/>
        <v>Centre Wellington Hydro Ltd.General Service Less Than 50 kWVC_Rate_Rider_1</v>
      </c>
      <c r="E647" t="s">
        <v>3695</v>
      </c>
      <c r="F647" t="s">
        <v>2202</v>
      </c>
      <c r="G647" s="3" t="s">
        <v>5257</v>
      </c>
      <c r="H647" s="1">
        <v>-1.8E-3</v>
      </c>
      <c r="I647" t="s">
        <v>5269</v>
      </c>
      <c r="J647" s="1"/>
      <c r="L647" s="3"/>
      <c r="Q647" s="3"/>
    </row>
    <row r="648" spans="1:17" x14ac:dyDescent="0.2">
      <c r="A648">
        <v>2011</v>
      </c>
      <c r="B648" t="s">
        <v>1023</v>
      </c>
      <c r="C648" s="3" t="s">
        <v>5277</v>
      </c>
      <c r="D648" s="3" t="str">
        <f t="shared" si="10"/>
        <v>Centre Wellington Hydro Ltd.General Service Less Than 50 kWVC_Rate_Rider_2</v>
      </c>
      <c r="E648" t="s">
        <v>4363</v>
      </c>
      <c r="F648" t="s">
        <v>1535</v>
      </c>
      <c r="G648" s="3" t="s">
        <v>5257</v>
      </c>
      <c r="H648" s="1">
        <v>-1.5E-3</v>
      </c>
      <c r="I648" t="s">
        <v>5270</v>
      </c>
      <c r="J648" s="1"/>
      <c r="L648" s="3"/>
      <c r="Q648" s="3"/>
    </row>
    <row r="649" spans="1:17" x14ac:dyDescent="0.2">
      <c r="A649">
        <v>2011</v>
      </c>
      <c r="B649" t="s">
        <v>1023</v>
      </c>
      <c r="C649" s="3" t="s">
        <v>5277</v>
      </c>
      <c r="D649" s="3" t="str">
        <f t="shared" si="10"/>
        <v>Centre Wellington Hydro Ltd.General Service Less Than 50 kWVC_Rate_Rider_3</v>
      </c>
      <c r="E649" t="s">
        <v>2167</v>
      </c>
      <c r="F649" t="s">
        <v>472</v>
      </c>
      <c r="G649" s="3" t="s">
        <v>5257</v>
      </c>
      <c r="H649" s="1">
        <v>-1.5E-3</v>
      </c>
      <c r="I649" t="s">
        <v>5271</v>
      </c>
      <c r="J649" s="1"/>
      <c r="L649" s="3"/>
      <c r="Q649" s="3"/>
    </row>
    <row r="650" spans="1:17" x14ac:dyDescent="0.2">
      <c r="A650">
        <v>2011</v>
      </c>
      <c r="B650" t="s">
        <v>1023</v>
      </c>
      <c r="C650" s="3" t="s">
        <v>5277</v>
      </c>
      <c r="D650" s="3" t="str">
        <f t="shared" si="10"/>
        <v>Centre Wellington Hydro Ltd.General Service Less Than 50 kWRTSR_Network</v>
      </c>
      <c r="E650" t="s">
        <v>4364</v>
      </c>
      <c r="F650" t="s">
        <v>1538</v>
      </c>
      <c r="G650" s="3" t="s">
        <v>5257</v>
      </c>
      <c r="H650" s="1">
        <v>5.0000000000000001E-3</v>
      </c>
      <c r="I650" t="s">
        <v>5272</v>
      </c>
      <c r="J650" s="1"/>
      <c r="L650" s="3"/>
      <c r="Q650" s="3"/>
    </row>
    <row r="651" spans="1:17" x14ac:dyDescent="0.2">
      <c r="A651">
        <v>2011</v>
      </c>
      <c r="B651" t="s">
        <v>1023</v>
      </c>
      <c r="C651" s="3" t="s">
        <v>5277</v>
      </c>
      <c r="D651" s="3" t="str">
        <f t="shared" si="10"/>
        <v>Centre Wellington Hydro Ltd.General Service Less Than 50 kWRTSR_Connection</v>
      </c>
      <c r="E651" t="s">
        <v>4365</v>
      </c>
      <c r="F651" t="s">
        <v>1539</v>
      </c>
      <c r="G651" s="3" t="s">
        <v>5257</v>
      </c>
      <c r="H651" s="1">
        <v>4.0000000000000001E-3</v>
      </c>
      <c r="I651" t="s">
        <v>5273</v>
      </c>
      <c r="J651" s="1"/>
      <c r="L651" s="3"/>
      <c r="Q651" s="3"/>
    </row>
    <row r="652" spans="1:17" x14ac:dyDescent="0.2">
      <c r="A652">
        <v>2011</v>
      </c>
      <c r="B652" t="s">
        <v>1023</v>
      </c>
      <c r="C652" s="3" t="s">
        <v>2278</v>
      </c>
      <c r="D652" s="3" t="str">
        <f t="shared" si="10"/>
        <v>Centre Wellington Hydro Ltd.General Service 50 to 2,999 kWMSC</v>
      </c>
      <c r="E652" t="s">
        <v>4366</v>
      </c>
      <c r="F652" t="s">
        <v>2460</v>
      </c>
      <c r="G652" s="3" t="s">
        <v>5256</v>
      </c>
      <c r="H652" s="1">
        <v>130.26</v>
      </c>
      <c r="I652" t="s">
        <v>5264</v>
      </c>
      <c r="J652" s="1"/>
      <c r="L652" s="3"/>
      <c r="Q652" s="3"/>
    </row>
    <row r="653" spans="1:17" x14ac:dyDescent="0.2">
      <c r="A653">
        <v>2011</v>
      </c>
      <c r="B653" t="s">
        <v>1023</v>
      </c>
      <c r="C653" s="3" t="s">
        <v>2278</v>
      </c>
      <c r="D653" s="3" t="str">
        <f t="shared" si="10"/>
        <v>Centre Wellington Hydro Ltd.General Service 50 to 2,999 kWSM_Rate_Adder</v>
      </c>
      <c r="E653" t="s">
        <v>4367</v>
      </c>
      <c r="F653" t="s">
        <v>2461</v>
      </c>
      <c r="G653" s="3" t="s">
        <v>5256</v>
      </c>
      <c r="H653" s="1">
        <v>2.5</v>
      </c>
      <c r="I653" t="s">
        <v>5265</v>
      </c>
      <c r="J653" s="1"/>
      <c r="L653" s="3"/>
      <c r="Q653" s="3"/>
    </row>
    <row r="654" spans="1:17" x14ac:dyDescent="0.2">
      <c r="A654">
        <v>2011</v>
      </c>
      <c r="B654" t="s">
        <v>1023</v>
      </c>
      <c r="C654" s="3" t="s">
        <v>2278</v>
      </c>
      <c r="D654" s="3" t="str">
        <f t="shared" si="10"/>
        <v>Centre Wellington Hydro Ltd.General Service 50 to 2,999 kWMSC_Rate_Rider_1</v>
      </c>
      <c r="E654" t="s">
        <v>2168</v>
      </c>
      <c r="F654" t="s">
        <v>1542</v>
      </c>
      <c r="G654" s="3" t="s">
        <v>5256</v>
      </c>
      <c r="H654" s="1">
        <v>6.82</v>
      </c>
      <c r="I654" t="s">
        <v>4741</v>
      </c>
      <c r="J654" s="1"/>
      <c r="L654" s="3"/>
      <c r="Q654" s="3"/>
    </row>
    <row r="655" spans="1:17" x14ac:dyDescent="0.2">
      <c r="A655">
        <v>2011</v>
      </c>
      <c r="B655" t="s">
        <v>1023</v>
      </c>
      <c r="C655" s="3" t="s">
        <v>2278</v>
      </c>
      <c r="D655" s="3" t="str">
        <f t="shared" si="10"/>
        <v>Centre Wellington Hydro Ltd.General Service 50 to 2,999 kWVC</v>
      </c>
      <c r="E655" t="s">
        <v>4368</v>
      </c>
      <c r="F655" t="s">
        <v>2462</v>
      </c>
      <c r="G655" s="3" t="s">
        <v>5259</v>
      </c>
      <c r="H655" s="1">
        <v>2.8946999999999998</v>
      </c>
      <c r="I655" t="s">
        <v>5266</v>
      </c>
      <c r="J655" s="1"/>
      <c r="L655" s="3"/>
      <c r="Q655" s="3"/>
    </row>
    <row r="656" spans="1:17" x14ac:dyDescent="0.2">
      <c r="A656">
        <v>2011</v>
      </c>
      <c r="B656" t="s">
        <v>1023</v>
      </c>
      <c r="C656" s="3" t="s">
        <v>2278</v>
      </c>
      <c r="D656" s="3" t="str">
        <f t="shared" si="10"/>
        <v>Centre Wellington Hydro Ltd.General Service 50 to 2,999 kWVC_LV_Rate</v>
      </c>
      <c r="E656" t="s">
        <v>4369</v>
      </c>
      <c r="F656" t="s">
        <v>2463</v>
      </c>
      <c r="G656" s="3" t="s">
        <v>5259</v>
      </c>
      <c r="H656" s="1">
        <v>0.21690000000000001</v>
      </c>
      <c r="I656" t="s">
        <v>5267</v>
      </c>
      <c r="J656" s="1"/>
      <c r="L656" s="3"/>
      <c r="Q656" s="3"/>
    </row>
    <row r="657" spans="1:17" x14ac:dyDescent="0.2">
      <c r="A657">
        <v>2011</v>
      </c>
      <c r="B657" t="s">
        <v>1023</v>
      </c>
      <c r="C657" s="3" t="s">
        <v>2278</v>
      </c>
      <c r="D657" s="3" t="str">
        <f t="shared" si="10"/>
        <v>Centre Wellington Hydro Ltd.General Service 50 to 2,999 kWVC_GA_Rate_Rider_kW_1</v>
      </c>
      <c r="E657" t="s">
        <v>2169</v>
      </c>
      <c r="F657" t="s">
        <v>473</v>
      </c>
      <c r="G657" s="3" t="s">
        <v>5259</v>
      </c>
      <c r="H657" s="1">
        <v>-0.66290000000000004</v>
      </c>
      <c r="I657" t="s">
        <v>5274</v>
      </c>
      <c r="J657" s="1"/>
      <c r="L657" s="3"/>
      <c r="Q657" s="3"/>
    </row>
    <row r="658" spans="1:17" x14ac:dyDescent="0.2">
      <c r="A658">
        <v>2011</v>
      </c>
      <c r="B658" t="s">
        <v>1023</v>
      </c>
      <c r="C658" s="3" t="s">
        <v>2278</v>
      </c>
      <c r="D658" s="3" t="str">
        <f t="shared" si="10"/>
        <v>Centre Wellington Hydro Ltd.General Service 50 to 2,999 kWVC_Rate_Rider_1</v>
      </c>
      <c r="E658" t="s">
        <v>2517</v>
      </c>
      <c r="F658" t="s">
        <v>2202</v>
      </c>
      <c r="G658" s="3" t="s">
        <v>5259</v>
      </c>
      <c r="H658" s="1">
        <v>-0.7631</v>
      </c>
      <c r="I658" t="s">
        <v>5269</v>
      </c>
      <c r="J658" s="1"/>
      <c r="L658" s="3"/>
      <c r="Q658" s="3"/>
    </row>
    <row r="659" spans="1:17" x14ac:dyDescent="0.2">
      <c r="A659">
        <v>2011</v>
      </c>
      <c r="B659" t="s">
        <v>1023</v>
      </c>
      <c r="C659" s="3" t="s">
        <v>2278</v>
      </c>
      <c r="D659" s="3" t="str">
        <f t="shared" si="10"/>
        <v>Centre Wellington Hydro Ltd.General Service 50 to 2,999 kWVC_Rate_Rider_2</v>
      </c>
      <c r="E659" t="s">
        <v>2518</v>
      </c>
      <c r="F659" t="s">
        <v>1535</v>
      </c>
      <c r="G659" s="3" t="s">
        <v>5259</v>
      </c>
      <c r="H659" s="1">
        <v>-0.60360000000000003</v>
      </c>
      <c r="I659" t="s">
        <v>5270</v>
      </c>
      <c r="J659" s="1"/>
      <c r="L659" s="3"/>
      <c r="Q659" s="3"/>
    </row>
    <row r="660" spans="1:17" x14ac:dyDescent="0.2">
      <c r="A660">
        <v>2011</v>
      </c>
      <c r="B660" t="s">
        <v>1023</v>
      </c>
      <c r="C660" s="3" t="s">
        <v>2278</v>
      </c>
      <c r="D660" s="3" t="str">
        <f t="shared" si="10"/>
        <v>Centre Wellington Hydro Ltd.General Service 50 to 2,999 kWVC_Rate_Rider_3</v>
      </c>
      <c r="E660" t="s">
        <v>2170</v>
      </c>
      <c r="F660" t="s">
        <v>472</v>
      </c>
      <c r="G660" s="3" t="s">
        <v>5259</v>
      </c>
      <c r="H660" s="1">
        <v>-0.54730000000000001</v>
      </c>
      <c r="I660" t="s">
        <v>5271</v>
      </c>
      <c r="J660" s="1"/>
      <c r="L660" s="3"/>
      <c r="Q660" s="3"/>
    </row>
    <row r="661" spans="1:17" x14ac:dyDescent="0.2">
      <c r="A661">
        <v>2011</v>
      </c>
      <c r="B661" t="s">
        <v>1023</v>
      </c>
      <c r="C661" s="3" t="s">
        <v>2278</v>
      </c>
      <c r="D661" s="3" t="str">
        <f t="shared" si="10"/>
        <v>Centre Wellington Hydro Ltd.General Service 50 to 2,999 kWRTSR_Network</v>
      </c>
      <c r="E661" t="s">
        <v>2519</v>
      </c>
      <c r="F661" t="s">
        <v>1538</v>
      </c>
      <c r="G661" s="3" t="s">
        <v>5259</v>
      </c>
      <c r="H661" s="1">
        <v>2.0261999999999998</v>
      </c>
      <c r="I661" t="s">
        <v>5272</v>
      </c>
      <c r="J661" s="1"/>
      <c r="L661" s="3"/>
      <c r="Q661" s="3"/>
    </row>
    <row r="662" spans="1:17" x14ac:dyDescent="0.2">
      <c r="A662">
        <v>2011</v>
      </c>
      <c r="B662" t="s">
        <v>1023</v>
      </c>
      <c r="C662" s="3" t="s">
        <v>2278</v>
      </c>
      <c r="D662" s="3" t="str">
        <f t="shared" si="10"/>
        <v>Centre Wellington Hydro Ltd.General Service 50 to 2,999 kWRTSR_Connection</v>
      </c>
      <c r="E662" t="s">
        <v>2520</v>
      </c>
      <c r="F662" t="s">
        <v>1539</v>
      </c>
      <c r="G662" s="3" t="s">
        <v>5259</v>
      </c>
      <c r="H662" s="1">
        <v>1.5902000000000001</v>
      </c>
      <c r="I662" t="s">
        <v>5273</v>
      </c>
      <c r="J662" s="1"/>
      <c r="L662" s="3"/>
      <c r="Q662" s="3"/>
    </row>
    <row r="663" spans="1:17" x14ac:dyDescent="0.2">
      <c r="A663">
        <v>2011</v>
      </c>
      <c r="B663" t="s">
        <v>1023</v>
      </c>
      <c r="C663" s="3" t="s">
        <v>2279</v>
      </c>
      <c r="D663" s="3" t="str">
        <f t="shared" si="10"/>
        <v>Centre Wellington Hydro Ltd.General Service 3,000 to 4,999 kWMSC</v>
      </c>
      <c r="E663" t="s">
        <v>2521</v>
      </c>
      <c r="F663" t="s">
        <v>2460</v>
      </c>
      <c r="G663" s="3" t="s">
        <v>5256</v>
      </c>
      <c r="H663" s="1">
        <v>557.83000000000004</v>
      </c>
      <c r="I663" t="s">
        <v>5264</v>
      </c>
      <c r="J663" s="1"/>
      <c r="L663" s="3"/>
      <c r="Q663" s="3"/>
    </row>
    <row r="664" spans="1:17" x14ac:dyDescent="0.2">
      <c r="A664">
        <v>2011</v>
      </c>
      <c r="B664" t="s">
        <v>1023</v>
      </c>
      <c r="C664" s="3" t="s">
        <v>2279</v>
      </c>
      <c r="D664" s="3" t="str">
        <f t="shared" si="10"/>
        <v>Centre Wellington Hydro Ltd.General Service 3,000 to 4,999 kWSM_Rate_Adder</v>
      </c>
      <c r="E664" t="s">
        <v>2522</v>
      </c>
      <c r="F664" t="s">
        <v>2461</v>
      </c>
      <c r="G664" s="3" t="s">
        <v>5256</v>
      </c>
      <c r="H664" s="1">
        <v>2.5</v>
      </c>
      <c r="I664" t="s">
        <v>5265</v>
      </c>
      <c r="J664" s="1"/>
      <c r="L664" s="3"/>
      <c r="Q664" s="3"/>
    </row>
    <row r="665" spans="1:17" x14ac:dyDescent="0.2">
      <c r="A665">
        <v>2011</v>
      </c>
      <c r="B665" t="s">
        <v>1023</v>
      </c>
      <c r="C665" s="3" t="s">
        <v>2279</v>
      </c>
      <c r="D665" s="3" t="str">
        <f t="shared" si="10"/>
        <v>Centre Wellington Hydro Ltd.General Service 3,000 to 4,999 kWMSC_Rate_Rider_1</v>
      </c>
      <c r="E665" t="s">
        <v>131</v>
      </c>
      <c r="F665" t="s">
        <v>1542</v>
      </c>
      <c r="G665" s="3" t="s">
        <v>5256</v>
      </c>
      <c r="H665" s="1">
        <v>50.82</v>
      </c>
      <c r="I665" t="s">
        <v>4741</v>
      </c>
      <c r="J665" s="1"/>
      <c r="L665" s="3"/>
      <c r="Q665" s="3"/>
    </row>
    <row r="666" spans="1:17" x14ac:dyDescent="0.2">
      <c r="A666">
        <v>2011</v>
      </c>
      <c r="B666" t="s">
        <v>1023</v>
      </c>
      <c r="C666" s="3" t="s">
        <v>2279</v>
      </c>
      <c r="D666" s="3" t="str">
        <f t="shared" si="10"/>
        <v>Centre Wellington Hydro Ltd.General Service 3,000 to 4,999 kWVC</v>
      </c>
      <c r="E666" t="s">
        <v>2523</v>
      </c>
      <c r="F666" t="s">
        <v>2462</v>
      </c>
      <c r="G666" s="3" t="s">
        <v>5259</v>
      </c>
      <c r="H666" s="1">
        <v>2.4586999999999999</v>
      </c>
      <c r="I666" t="s">
        <v>5266</v>
      </c>
      <c r="J666" s="1"/>
      <c r="L666" s="3"/>
      <c r="Q666" s="3"/>
    </row>
    <row r="667" spans="1:17" x14ac:dyDescent="0.2">
      <c r="A667">
        <v>2011</v>
      </c>
      <c r="B667" t="s">
        <v>1023</v>
      </c>
      <c r="C667" s="3" t="s">
        <v>2279</v>
      </c>
      <c r="D667" s="3" t="str">
        <f t="shared" si="10"/>
        <v>Centre Wellington Hydro Ltd.General Service 3,000 to 4,999 kWVC_LV_Rate</v>
      </c>
      <c r="E667" t="s">
        <v>2524</v>
      </c>
      <c r="F667" t="s">
        <v>2463</v>
      </c>
      <c r="G667" s="3" t="s">
        <v>5259</v>
      </c>
      <c r="H667" s="1">
        <v>0.25590000000000002</v>
      </c>
      <c r="I667" t="s">
        <v>5267</v>
      </c>
      <c r="J667" s="1"/>
      <c r="L667" s="3"/>
      <c r="Q667" s="3"/>
    </row>
    <row r="668" spans="1:17" x14ac:dyDescent="0.2">
      <c r="A668">
        <v>2011</v>
      </c>
      <c r="B668" t="s">
        <v>1023</v>
      </c>
      <c r="C668" s="3" t="s">
        <v>2279</v>
      </c>
      <c r="D668" s="3" t="str">
        <f t="shared" si="10"/>
        <v>Centre Wellington Hydro Ltd.General Service 3,000 to 4,999 kWVC_GA_Rate_Rider_kW_1</v>
      </c>
      <c r="E668" t="s">
        <v>132</v>
      </c>
      <c r="F668" t="s">
        <v>473</v>
      </c>
      <c r="G668" s="3" t="s">
        <v>5259</v>
      </c>
      <c r="H668" s="1">
        <v>-0.79479999999999995</v>
      </c>
      <c r="I668" t="s">
        <v>5274</v>
      </c>
      <c r="J668" s="1"/>
      <c r="L668" s="3"/>
      <c r="Q668" s="3"/>
    </row>
    <row r="669" spans="1:17" x14ac:dyDescent="0.2">
      <c r="A669">
        <v>2011</v>
      </c>
      <c r="B669" t="s">
        <v>1023</v>
      </c>
      <c r="C669" s="3" t="s">
        <v>2279</v>
      </c>
      <c r="D669" s="3" t="str">
        <f t="shared" si="10"/>
        <v>Centre Wellington Hydro Ltd.General Service 3,000 to 4,999 kWVC_Rate_Rider_1</v>
      </c>
      <c r="E669" t="s">
        <v>2525</v>
      </c>
      <c r="F669" t="s">
        <v>2202</v>
      </c>
      <c r="G669" s="3" t="s">
        <v>5259</v>
      </c>
      <c r="H669" s="1">
        <v>-0.9708</v>
      </c>
      <c r="I669" t="s">
        <v>5269</v>
      </c>
      <c r="J669" s="1"/>
      <c r="L669" s="3"/>
      <c r="Q669" s="3"/>
    </row>
    <row r="670" spans="1:17" x14ac:dyDescent="0.2">
      <c r="A670">
        <v>2011</v>
      </c>
      <c r="B670" t="s">
        <v>1023</v>
      </c>
      <c r="C670" s="3" t="s">
        <v>2279</v>
      </c>
      <c r="D670" s="3" t="str">
        <f t="shared" si="10"/>
        <v>Centre Wellington Hydro Ltd.General Service 3,000 to 4,999 kWVC_Rate_Rider_2</v>
      </c>
      <c r="E670" t="s">
        <v>2526</v>
      </c>
      <c r="F670" t="s">
        <v>1535</v>
      </c>
      <c r="G670" s="3" t="s">
        <v>5259</v>
      </c>
      <c r="H670" s="1">
        <v>-0.72970000000000002</v>
      </c>
      <c r="I670" t="s">
        <v>5270</v>
      </c>
      <c r="J670" s="1"/>
      <c r="L670" s="3"/>
      <c r="Q670" s="3"/>
    </row>
    <row r="671" spans="1:17" x14ac:dyDescent="0.2">
      <c r="A671">
        <v>2011</v>
      </c>
      <c r="B671" t="s">
        <v>1023</v>
      </c>
      <c r="C671" s="3" t="s">
        <v>2279</v>
      </c>
      <c r="D671" s="3" t="str">
        <f t="shared" si="10"/>
        <v>Centre Wellington Hydro Ltd.General Service 3,000 to 4,999 kWVC_Rate_Rider_3</v>
      </c>
      <c r="E671" t="s">
        <v>133</v>
      </c>
      <c r="F671" t="s">
        <v>472</v>
      </c>
      <c r="G671" s="3" t="s">
        <v>5259</v>
      </c>
      <c r="H671" s="1">
        <v>-0.65629999999999999</v>
      </c>
      <c r="I671" t="s">
        <v>5271</v>
      </c>
      <c r="J671" s="1"/>
      <c r="L671" s="3"/>
      <c r="Q671" s="3"/>
    </row>
    <row r="672" spans="1:17" x14ac:dyDescent="0.2">
      <c r="A672">
        <v>2011</v>
      </c>
      <c r="B672" t="s">
        <v>1023</v>
      </c>
      <c r="C672" s="3" t="s">
        <v>2279</v>
      </c>
      <c r="D672" s="3" t="str">
        <f t="shared" si="10"/>
        <v>Centre Wellington Hydro Ltd.General Service 3,000 to 4,999 kWRTSR_Network</v>
      </c>
      <c r="E672" t="s">
        <v>2527</v>
      </c>
      <c r="F672" t="s">
        <v>1538</v>
      </c>
      <c r="G672" s="3" t="s">
        <v>5259</v>
      </c>
      <c r="H672" s="1">
        <v>2.2662</v>
      </c>
      <c r="I672" t="s">
        <v>5272</v>
      </c>
      <c r="J672" s="1"/>
      <c r="L672" s="3"/>
      <c r="Q672" s="3"/>
    </row>
    <row r="673" spans="1:17" x14ac:dyDescent="0.2">
      <c r="A673">
        <v>2011</v>
      </c>
      <c r="B673" t="s">
        <v>1023</v>
      </c>
      <c r="C673" s="3" t="s">
        <v>2279</v>
      </c>
      <c r="D673" s="3" t="str">
        <f t="shared" si="10"/>
        <v>Centre Wellington Hydro Ltd.General Service 3,000 to 4,999 kWRTSR_Connection</v>
      </c>
      <c r="E673" t="s">
        <v>2528</v>
      </c>
      <c r="F673" t="s">
        <v>1539</v>
      </c>
      <c r="G673" s="3" t="s">
        <v>5259</v>
      </c>
      <c r="H673" s="1">
        <v>1.8755999999999999</v>
      </c>
      <c r="I673" t="s">
        <v>5273</v>
      </c>
      <c r="J673" s="1"/>
      <c r="L673" s="3"/>
      <c r="Q673" s="3"/>
    </row>
    <row r="674" spans="1:17" x14ac:dyDescent="0.2">
      <c r="A674">
        <v>2011</v>
      </c>
      <c r="B674" t="s">
        <v>1023</v>
      </c>
      <c r="C674" s="3" t="s">
        <v>5279</v>
      </c>
      <c r="D674" s="3" t="str">
        <f t="shared" si="10"/>
        <v>Centre Wellington Hydro Ltd.Unmetered Scattered LoadMSC</v>
      </c>
      <c r="E674" t="s">
        <v>2529</v>
      </c>
      <c r="F674" t="s">
        <v>1540</v>
      </c>
      <c r="G674" s="3" t="s">
        <v>5256</v>
      </c>
      <c r="H674" s="1">
        <v>15.21</v>
      </c>
      <c r="I674" t="s">
        <v>5264</v>
      </c>
      <c r="J674" s="1"/>
      <c r="L674" s="3"/>
      <c r="Q674" s="3"/>
    </row>
    <row r="675" spans="1:17" x14ac:dyDescent="0.2">
      <c r="A675">
        <v>2011</v>
      </c>
      <c r="B675" t="s">
        <v>1023</v>
      </c>
      <c r="C675" s="3" t="s">
        <v>5279</v>
      </c>
      <c r="D675" s="3" t="str">
        <f t="shared" si="10"/>
        <v>Centre Wellington Hydro Ltd.Unmetered Scattered LoadMSC_Rate_Rider_1</v>
      </c>
      <c r="E675" t="s">
        <v>134</v>
      </c>
      <c r="F675" t="s">
        <v>1542</v>
      </c>
      <c r="G675" s="3" t="s">
        <v>5256</v>
      </c>
      <c r="H675" s="1">
        <v>3.87</v>
      </c>
      <c r="I675" t="s">
        <v>4741</v>
      </c>
      <c r="J675" s="1"/>
      <c r="L675" s="3"/>
      <c r="Q675" s="3"/>
    </row>
    <row r="676" spans="1:17" x14ac:dyDescent="0.2">
      <c r="A676">
        <v>2011</v>
      </c>
      <c r="B676" t="s">
        <v>1023</v>
      </c>
      <c r="C676" s="3" t="s">
        <v>5279</v>
      </c>
      <c r="D676" s="3" t="str">
        <f t="shared" si="10"/>
        <v>Centre Wellington Hydro Ltd.Unmetered Scattered LoadVC</v>
      </c>
      <c r="E676" t="s">
        <v>2530</v>
      </c>
      <c r="F676" t="s">
        <v>2462</v>
      </c>
      <c r="G676" s="3" t="s">
        <v>5257</v>
      </c>
      <c r="H676" s="1">
        <v>2.4E-2</v>
      </c>
      <c r="I676" t="s">
        <v>5266</v>
      </c>
      <c r="J676" s="1"/>
      <c r="L676" s="3"/>
      <c r="Q676" s="3"/>
    </row>
    <row r="677" spans="1:17" x14ac:dyDescent="0.2">
      <c r="A677">
        <v>2011</v>
      </c>
      <c r="B677" t="s">
        <v>1023</v>
      </c>
      <c r="C677" s="3" t="s">
        <v>5279</v>
      </c>
      <c r="D677" s="3" t="str">
        <f t="shared" si="10"/>
        <v>Centre Wellington Hydro Ltd.Unmetered Scattered LoadVC_LV_Rate</v>
      </c>
      <c r="E677" t="s">
        <v>2531</v>
      </c>
      <c r="F677" t="s">
        <v>2463</v>
      </c>
      <c r="G677" s="3" t="s">
        <v>5257</v>
      </c>
      <c r="H677" s="1">
        <v>5.9999999999999995E-4</v>
      </c>
      <c r="I677" t="s">
        <v>5267</v>
      </c>
      <c r="J677" s="1"/>
      <c r="L677" s="3"/>
      <c r="Q677" s="3"/>
    </row>
    <row r="678" spans="1:17" x14ac:dyDescent="0.2">
      <c r="A678">
        <v>2011</v>
      </c>
      <c r="B678" t="s">
        <v>1023</v>
      </c>
      <c r="C678" s="3" t="s">
        <v>5279</v>
      </c>
      <c r="D678" s="3" t="str">
        <f t="shared" si="10"/>
        <v>Centre Wellington Hydro Ltd.Unmetered Scattered LoadVC_Rate_Rider_1</v>
      </c>
      <c r="E678" t="s">
        <v>2532</v>
      </c>
      <c r="F678" t="s">
        <v>2202</v>
      </c>
      <c r="G678" s="3" t="s">
        <v>5257</v>
      </c>
      <c r="H678" s="1">
        <v>-1.8E-3</v>
      </c>
      <c r="I678" t="s">
        <v>5269</v>
      </c>
      <c r="J678" s="1"/>
      <c r="L678" s="3"/>
      <c r="Q678" s="3"/>
    </row>
    <row r="679" spans="1:17" x14ac:dyDescent="0.2">
      <c r="A679">
        <v>2011</v>
      </c>
      <c r="B679" t="s">
        <v>1023</v>
      </c>
      <c r="C679" s="3" t="s">
        <v>5279</v>
      </c>
      <c r="D679" s="3" t="str">
        <f t="shared" si="10"/>
        <v>Centre Wellington Hydro Ltd.Unmetered Scattered LoadVC_Rate_Rider_2</v>
      </c>
      <c r="E679" t="s">
        <v>3455</v>
      </c>
      <c r="F679" t="s">
        <v>1535</v>
      </c>
      <c r="G679" s="3" t="s">
        <v>5257</v>
      </c>
      <c r="H679" s="1">
        <v>-1.5E-3</v>
      </c>
      <c r="I679" t="s">
        <v>5270</v>
      </c>
      <c r="J679" s="1"/>
      <c r="L679" s="3"/>
      <c r="Q679" s="3"/>
    </row>
    <row r="680" spans="1:17" x14ac:dyDescent="0.2">
      <c r="A680">
        <v>2011</v>
      </c>
      <c r="B680" t="s">
        <v>1023</v>
      </c>
      <c r="C680" s="3" t="s">
        <v>5279</v>
      </c>
      <c r="D680" s="3" t="str">
        <f t="shared" si="10"/>
        <v>Centre Wellington Hydro Ltd.Unmetered Scattered LoadVC_Rate_Rider_3</v>
      </c>
      <c r="E680" t="s">
        <v>135</v>
      </c>
      <c r="F680" t="s">
        <v>472</v>
      </c>
      <c r="G680" s="3" t="s">
        <v>5257</v>
      </c>
      <c r="H680" s="1">
        <v>-1.5E-3</v>
      </c>
      <c r="I680" t="s">
        <v>5271</v>
      </c>
      <c r="J680" s="1"/>
      <c r="L680" s="3"/>
      <c r="Q680" s="3"/>
    </row>
    <row r="681" spans="1:17" x14ac:dyDescent="0.2">
      <c r="A681">
        <v>2011</v>
      </c>
      <c r="B681" t="s">
        <v>1023</v>
      </c>
      <c r="C681" s="3" t="s">
        <v>5279</v>
      </c>
      <c r="D681" s="3" t="str">
        <f t="shared" si="10"/>
        <v>Centre Wellington Hydro Ltd.Unmetered Scattered LoadRTSR_Network</v>
      </c>
      <c r="E681" t="s">
        <v>3452</v>
      </c>
      <c r="F681" t="s">
        <v>1538</v>
      </c>
      <c r="G681" s="3" t="s">
        <v>5257</v>
      </c>
      <c r="H681" s="1">
        <v>5.0000000000000001E-3</v>
      </c>
      <c r="I681" t="s">
        <v>5272</v>
      </c>
      <c r="J681" s="1"/>
      <c r="L681" s="3"/>
      <c r="Q681" s="3"/>
    </row>
    <row r="682" spans="1:17" x14ac:dyDescent="0.2">
      <c r="A682">
        <v>2011</v>
      </c>
      <c r="B682" t="s">
        <v>1023</v>
      </c>
      <c r="C682" s="3" t="s">
        <v>5279</v>
      </c>
      <c r="D682" s="3" t="str">
        <f t="shared" si="10"/>
        <v>Centre Wellington Hydro Ltd.Unmetered Scattered LoadRTSR_Connection</v>
      </c>
      <c r="E682" t="s">
        <v>3453</v>
      </c>
      <c r="F682" t="s">
        <v>1539</v>
      </c>
      <c r="G682" s="3" t="s">
        <v>5257</v>
      </c>
      <c r="H682" s="1">
        <v>4.0000000000000001E-3</v>
      </c>
      <c r="I682" t="s">
        <v>5273</v>
      </c>
      <c r="J682" s="1"/>
      <c r="L682" s="3"/>
      <c r="Q682" s="3"/>
    </row>
    <row r="683" spans="1:17" x14ac:dyDescent="0.2">
      <c r="A683">
        <v>2011</v>
      </c>
      <c r="B683" t="s">
        <v>1023</v>
      </c>
      <c r="C683" s="3" t="s">
        <v>5280</v>
      </c>
      <c r="D683" s="3" t="str">
        <f t="shared" si="10"/>
        <v>Centre Wellington Hydro Ltd.Sentinel LightingMSC</v>
      </c>
      <c r="E683" t="s">
        <v>3454</v>
      </c>
      <c r="F683" t="s">
        <v>1541</v>
      </c>
      <c r="G683" s="3" t="s">
        <v>5256</v>
      </c>
      <c r="H683" s="1">
        <v>4.43</v>
      </c>
      <c r="I683" t="s">
        <v>5264</v>
      </c>
      <c r="J683" s="1"/>
      <c r="L683" s="3"/>
      <c r="Q683" s="3"/>
    </row>
    <row r="684" spans="1:17" x14ac:dyDescent="0.2">
      <c r="A684">
        <v>2011</v>
      </c>
      <c r="B684" t="s">
        <v>1023</v>
      </c>
      <c r="C684" s="3" t="s">
        <v>5280</v>
      </c>
      <c r="D684" s="3" t="str">
        <f t="shared" si="10"/>
        <v>Centre Wellington Hydro Ltd.Sentinel LightingMSC_Rate_Rider_1</v>
      </c>
      <c r="E684" t="s">
        <v>136</v>
      </c>
      <c r="F684" t="s">
        <v>1542</v>
      </c>
      <c r="G684" s="3" t="s">
        <v>5256</v>
      </c>
      <c r="H684" s="1">
        <v>0.04</v>
      </c>
      <c r="I684" t="s">
        <v>4741</v>
      </c>
      <c r="J684" s="1"/>
      <c r="L684" s="3"/>
      <c r="Q684" s="3"/>
    </row>
    <row r="685" spans="1:17" x14ac:dyDescent="0.2">
      <c r="A685">
        <v>2011</v>
      </c>
      <c r="B685" t="s">
        <v>1023</v>
      </c>
      <c r="C685" s="3" t="s">
        <v>5280</v>
      </c>
      <c r="D685" s="3" t="str">
        <f t="shared" si="10"/>
        <v>Centre Wellington Hydro Ltd.Sentinel LightingVC</v>
      </c>
      <c r="E685" t="s">
        <v>4399</v>
      </c>
      <c r="F685" t="s">
        <v>2462</v>
      </c>
      <c r="G685" s="3" t="s">
        <v>5259</v>
      </c>
      <c r="H685" s="1">
        <v>11.6967</v>
      </c>
      <c r="I685" t="s">
        <v>5266</v>
      </c>
      <c r="J685" s="1"/>
      <c r="L685" s="3"/>
      <c r="Q685" s="3"/>
    </row>
    <row r="686" spans="1:17" x14ac:dyDescent="0.2">
      <c r="A686">
        <v>2011</v>
      </c>
      <c r="B686" t="s">
        <v>1023</v>
      </c>
      <c r="C686" s="3" t="s">
        <v>5280</v>
      </c>
      <c r="D686" s="3" t="str">
        <f t="shared" si="10"/>
        <v>Centre Wellington Hydro Ltd.Sentinel LightingVC_LV_Rate</v>
      </c>
      <c r="E686" t="s">
        <v>4400</v>
      </c>
      <c r="F686" t="s">
        <v>2463</v>
      </c>
      <c r="G686" s="3" t="s">
        <v>5259</v>
      </c>
      <c r="H686" s="1">
        <v>0.17119999999999999</v>
      </c>
      <c r="I686" t="s">
        <v>5267</v>
      </c>
      <c r="J686" s="1"/>
      <c r="L686" s="3"/>
      <c r="Q686" s="3"/>
    </row>
    <row r="687" spans="1:17" x14ac:dyDescent="0.2">
      <c r="A687">
        <v>2011</v>
      </c>
      <c r="B687" t="s">
        <v>1023</v>
      </c>
      <c r="C687" s="3" t="s">
        <v>5280</v>
      </c>
      <c r="D687" s="3" t="str">
        <f t="shared" si="10"/>
        <v>Centre Wellington Hydro Ltd.Sentinel LightingVC_GA_Rate_Rider_kW_1</v>
      </c>
      <c r="E687" t="s">
        <v>137</v>
      </c>
      <c r="F687" t="s">
        <v>473</v>
      </c>
      <c r="G687" s="3" t="s">
        <v>5259</v>
      </c>
      <c r="H687" s="1">
        <v>-0.63160000000000005</v>
      </c>
      <c r="I687" t="s">
        <v>5274</v>
      </c>
      <c r="J687" s="1"/>
      <c r="L687" s="3"/>
      <c r="Q687" s="3"/>
    </row>
    <row r="688" spans="1:17" x14ac:dyDescent="0.2">
      <c r="A688">
        <v>2011</v>
      </c>
      <c r="B688" t="s">
        <v>1023</v>
      </c>
      <c r="C688" s="3" t="s">
        <v>5280</v>
      </c>
      <c r="D688" s="3" t="str">
        <f t="shared" si="10"/>
        <v>Centre Wellington Hydro Ltd.Sentinel LightingVC_Rate_Rider_1</v>
      </c>
      <c r="E688" t="s">
        <v>4401</v>
      </c>
      <c r="F688" t="s">
        <v>2202</v>
      </c>
      <c r="G688" s="3" t="s">
        <v>5259</v>
      </c>
      <c r="H688" s="1">
        <v>-3.0300000000000001E-2</v>
      </c>
      <c r="I688" t="s">
        <v>5269</v>
      </c>
      <c r="J688" s="1"/>
      <c r="L688" s="3"/>
      <c r="Q688" s="3"/>
    </row>
    <row r="689" spans="1:17" x14ac:dyDescent="0.2">
      <c r="A689">
        <v>2011</v>
      </c>
      <c r="B689" t="s">
        <v>1023</v>
      </c>
      <c r="C689" s="3" t="s">
        <v>5280</v>
      </c>
      <c r="D689" s="3" t="str">
        <f t="shared" si="10"/>
        <v>Centre Wellington Hydro Ltd.Sentinel LightingVC_Rate_Rider_2</v>
      </c>
      <c r="E689" t="s">
        <v>4402</v>
      </c>
      <c r="F689" t="s">
        <v>1535</v>
      </c>
      <c r="G689" s="3" t="s">
        <v>5259</v>
      </c>
      <c r="H689" s="1">
        <v>-0.53280000000000005</v>
      </c>
      <c r="I689" t="s">
        <v>5270</v>
      </c>
      <c r="J689" s="1"/>
      <c r="L689" s="3"/>
      <c r="Q689" s="3"/>
    </row>
    <row r="690" spans="1:17" x14ac:dyDescent="0.2">
      <c r="A690">
        <v>2011</v>
      </c>
      <c r="B690" t="s">
        <v>1023</v>
      </c>
      <c r="C690" s="3" t="s">
        <v>5280</v>
      </c>
      <c r="D690" s="3" t="str">
        <f t="shared" si="10"/>
        <v>Centre Wellington Hydro Ltd.Sentinel LightingVC_Rate_Rider_3</v>
      </c>
      <c r="E690" t="s">
        <v>1238</v>
      </c>
      <c r="F690" t="s">
        <v>472</v>
      </c>
      <c r="G690" s="3" t="s">
        <v>5259</v>
      </c>
      <c r="H690" s="1">
        <v>-0.53400000000000003</v>
      </c>
      <c r="I690" t="s">
        <v>5271</v>
      </c>
      <c r="J690" s="1"/>
      <c r="L690" s="3"/>
      <c r="Q690" s="3"/>
    </row>
    <row r="691" spans="1:17" x14ac:dyDescent="0.2">
      <c r="A691">
        <v>2011</v>
      </c>
      <c r="B691" t="s">
        <v>1023</v>
      </c>
      <c r="C691" s="3" t="s">
        <v>5280</v>
      </c>
      <c r="D691" s="3" t="str">
        <f t="shared" si="10"/>
        <v>Centre Wellington Hydro Ltd.Sentinel LightingRTSR_Network</v>
      </c>
      <c r="E691" t="s">
        <v>4403</v>
      </c>
      <c r="F691" t="s">
        <v>1538</v>
      </c>
      <c r="G691" s="3" t="s">
        <v>5259</v>
      </c>
      <c r="H691" s="1">
        <v>1.5359</v>
      </c>
      <c r="I691" t="s">
        <v>5272</v>
      </c>
      <c r="J691" s="1"/>
      <c r="L691" s="3"/>
      <c r="Q691" s="3"/>
    </row>
    <row r="692" spans="1:17" x14ac:dyDescent="0.2">
      <c r="A692">
        <v>2011</v>
      </c>
      <c r="B692" t="s">
        <v>1023</v>
      </c>
      <c r="C692" s="3" t="s">
        <v>5280</v>
      </c>
      <c r="D692" s="3" t="str">
        <f t="shared" si="10"/>
        <v>Centre Wellington Hydro Ltd.Sentinel LightingRTSR_Connection</v>
      </c>
      <c r="E692" t="s">
        <v>4404</v>
      </c>
      <c r="F692" t="s">
        <v>1539</v>
      </c>
      <c r="G692" s="3" t="s">
        <v>5259</v>
      </c>
      <c r="H692" s="1">
        <v>1.2551000000000001</v>
      </c>
      <c r="I692" t="s">
        <v>5273</v>
      </c>
      <c r="J692" s="1"/>
      <c r="L692" s="3"/>
      <c r="Q692" s="3"/>
    </row>
    <row r="693" spans="1:17" x14ac:dyDescent="0.2">
      <c r="A693">
        <v>2011</v>
      </c>
      <c r="B693" t="s">
        <v>1023</v>
      </c>
      <c r="C693" s="3" t="s">
        <v>5281</v>
      </c>
      <c r="D693" s="3" t="str">
        <f t="shared" si="10"/>
        <v>Centre Wellington Hydro Ltd.Street LightingMSC</v>
      </c>
      <c r="E693" t="s">
        <v>4405</v>
      </c>
      <c r="F693" t="s">
        <v>1541</v>
      </c>
      <c r="G693" s="3" t="s">
        <v>5256</v>
      </c>
      <c r="H693" s="1">
        <v>4.4000000000000004</v>
      </c>
      <c r="I693" t="s">
        <v>5264</v>
      </c>
      <c r="J693" s="1"/>
      <c r="L693" s="3"/>
      <c r="Q693" s="3"/>
    </row>
    <row r="694" spans="1:17" x14ac:dyDescent="0.2">
      <c r="A694">
        <v>2011</v>
      </c>
      <c r="B694" t="s">
        <v>1023</v>
      </c>
      <c r="C694" s="3" t="s">
        <v>5281</v>
      </c>
      <c r="D694" s="3" t="str">
        <f t="shared" si="10"/>
        <v>Centre Wellington Hydro Ltd.Street LightingMSC_Rate_Rider_1</v>
      </c>
      <c r="E694" t="s">
        <v>1239</v>
      </c>
      <c r="F694" t="s">
        <v>1542</v>
      </c>
      <c r="G694" s="3" t="s">
        <v>5256</v>
      </c>
      <c r="H694" s="1">
        <v>0.04</v>
      </c>
      <c r="I694" t="s">
        <v>4741</v>
      </c>
      <c r="J694" s="1"/>
      <c r="L694" s="3"/>
      <c r="Q694" s="3"/>
    </row>
    <row r="695" spans="1:17" x14ac:dyDescent="0.2">
      <c r="A695">
        <v>2011</v>
      </c>
      <c r="B695" t="s">
        <v>1023</v>
      </c>
      <c r="C695" s="3" t="s">
        <v>5281</v>
      </c>
      <c r="D695" s="3" t="str">
        <f t="shared" si="10"/>
        <v>Centre Wellington Hydro Ltd.Street LightingVC</v>
      </c>
      <c r="E695" t="s">
        <v>4406</v>
      </c>
      <c r="F695" t="s">
        <v>2462</v>
      </c>
      <c r="G695" s="3" t="s">
        <v>5259</v>
      </c>
      <c r="H695" s="1">
        <v>21.2392</v>
      </c>
      <c r="I695" t="s">
        <v>5266</v>
      </c>
      <c r="J695" s="1"/>
      <c r="L695" s="3"/>
      <c r="Q695" s="3"/>
    </row>
    <row r="696" spans="1:17" x14ac:dyDescent="0.2">
      <c r="A696">
        <v>2011</v>
      </c>
      <c r="B696" t="s">
        <v>1023</v>
      </c>
      <c r="C696" s="3" t="s">
        <v>5281</v>
      </c>
      <c r="D696" s="3" t="str">
        <f t="shared" si="10"/>
        <v>Centre Wellington Hydro Ltd.Street LightingVC_LV_Rate</v>
      </c>
      <c r="E696" t="s">
        <v>4407</v>
      </c>
      <c r="F696" t="s">
        <v>2463</v>
      </c>
      <c r="G696" s="3" t="s">
        <v>5259</v>
      </c>
      <c r="H696" s="1">
        <v>0.16769999999999999</v>
      </c>
      <c r="I696" t="s">
        <v>5267</v>
      </c>
      <c r="J696" s="1"/>
      <c r="L696" s="3"/>
      <c r="Q696" s="3"/>
    </row>
    <row r="697" spans="1:17" x14ac:dyDescent="0.2">
      <c r="A697">
        <v>2011</v>
      </c>
      <c r="B697" t="s">
        <v>1023</v>
      </c>
      <c r="C697" s="3" t="s">
        <v>5281</v>
      </c>
      <c r="D697" s="3" t="str">
        <f t="shared" si="10"/>
        <v>Centre Wellington Hydro Ltd.Street LightingVC_Rate_Rider_1</v>
      </c>
      <c r="E697" t="s">
        <v>4408</v>
      </c>
      <c r="F697" t="s">
        <v>2202</v>
      </c>
      <c r="G697" s="3" t="s">
        <v>5259</v>
      </c>
      <c r="H697" s="1">
        <v>-0.71650000000000003</v>
      </c>
      <c r="I697" t="s">
        <v>5269</v>
      </c>
      <c r="J697" s="1"/>
      <c r="L697" s="3"/>
      <c r="Q697" s="3"/>
    </row>
    <row r="698" spans="1:17" x14ac:dyDescent="0.2">
      <c r="A698">
        <v>2011</v>
      </c>
      <c r="B698" t="s">
        <v>1023</v>
      </c>
      <c r="C698" s="3" t="s">
        <v>5281</v>
      </c>
      <c r="D698" s="3" t="str">
        <f t="shared" si="10"/>
        <v>Centre Wellington Hydro Ltd.Street LightingVC_Rate_Rider_2</v>
      </c>
      <c r="E698" t="s">
        <v>4409</v>
      </c>
      <c r="F698" t="s">
        <v>1535</v>
      </c>
      <c r="G698" s="3" t="s">
        <v>5259</v>
      </c>
      <c r="H698" s="1">
        <v>-0.52610000000000001</v>
      </c>
      <c r="I698" t="s">
        <v>5270</v>
      </c>
      <c r="J698" s="1"/>
      <c r="L698" s="3"/>
      <c r="Q698" s="3"/>
    </row>
    <row r="699" spans="1:17" x14ac:dyDescent="0.2">
      <c r="A699">
        <v>2011</v>
      </c>
      <c r="B699" t="s">
        <v>1023</v>
      </c>
      <c r="C699" s="3" t="s">
        <v>5281</v>
      </c>
      <c r="D699" s="3" t="str">
        <f t="shared" si="10"/>
        <v>Centre Wellington Hydro Ltd.Street LightingVC_Rate_Rider_3</v>
      </c>
      <c r="E699" t="s">
        <v>1240</v>
      </c>
      <c r="F699" t="s">
        <v>472</v>
      </c>
      <c r="G699" s="3" t="s">
        <v>5259</v>
      </c>
      <c r="H699" s="1">
        <v>-0.5222</v>
      </c>
      <c r="I699" t="s">
        <v>5271</v>
      </c>
      <c r="J699" s="1"/>
      <c r="L699" s="3"/>
      <c r="Q699" s="3"/>
    </row>
    <row r="700" spans="1:17" x14ac:dyDescent="0.2">
      <c r="A700">
        <v>2011</v>
      </c>
      <c r="B700" t="s">
        <v>1023</v>
      </c>
      <c r="C700" s="3" t="s">
        <v>5281</v>
      </c>
      <c r="D700" s="3" t="str">
        <f t="shared" si="10"/>
        <v>Centre Wellington Hydro Ltd.Street LightingRTSR_Network</v>
      </c>
      <c r="E700" t="s">
        <v>4410</v>
      </c>
      <c r="F700" t="s">
        <v>1538</v>
      </c>
      <c r="G700" s="3" t="s">
        <v>5259</v>
      </c>
      <c r="H700" s="1">
        <v>1.5281</v>
      </c>
      <c r="I700" t="s">
        <v>5272</v>
      </c>
      <c r="J700" s="1"/>
      <c r="L700" s="3"/>
      <c r="Q700" s="3"/>
    </row>
    <row r="701" spans="1:17" x14ac:dyDescent="0.2">
      <c r="A701">
        <v>2011</v>
      </c>
      <c r="B701" t="s">
        <v>1023</v>
      </c>
      <c r="C701" s="3" t="s">
        <v>5281</v>
      </c>
      <c r="D701" s="3" t="str">
        <f t="shared" si="10"/>
        <v>Centre Wellington Hydro Ltd.Street LightingRTSR_Connection</v>
      </c>
      <c r="E701" t="s">
        <v>4411</v>
      </c>
      <c r="F701" t="s">
        <v>1539</v>
      </c>
      <c r="G701" s="3" t="s">
        <v>5259</v>
      </c>
      <c r="H701" s="1">
        <v>1.2294</v>
      </c>
      <c r="I701" t="s">
        <v>5273</v>
      </c>
      <c r="J701" s="1"/>
      <c r="L701" s="3"/>
      <c r="Q701" s="3"/>
    </row>
    <row r="702" spans="1:17" x14ac:dyDescent="0.2">
      <c r="A702">
        <v>2011</v>
      </c>
      <c r="B702" t="s">
        <v>1024</v>
      </c>
      <c r="C702" s="3" t="s">
        <v>5275</v>
      </c>
      <c r="D702" s="3" t="str">
        <f t="shared" si="10"/>
        <v>Chapleau Public Utilities CorporationTLF_Secondary_LT_5000kW</v>
      </c>
      <c r="E702" t="s">
        <v>4412</v>
      </c>
      <c r="F702" t="s">
        <v>2456</v>
      </c>
      <c r="H702" s="1">
        <v>1.0653999999999999</v>
      </c>
      <c r="I702" t="s">
        <v>5260</v>
      </c>
      <c r="J702" s="1"/>
      <c r="L702" s="3"/>
      <c r="Q702" s="3"/>
    </row>
    <row r="703" spans="1:17" x14ac:dyDescent="0.2">
      <c r="A703">
        <v>2011</v>
      </c>
      <c r="B703" t="s">
        <v>1024</v>
      </c>
      <c r="C703" s="3" t="s">
        <v>5275</v>
      </c>
      <c r="D703" s="3" t="str">
        <f t="shared" si="10"/>
        <v>Chapleau Public Utilities CorporationTLF_Primary_LT_5000kW</v>
      </c>
      <c r="E703" t="s">
        <v>4413</v>
      </c>
      <c r="F703" t="s">
        <v>2458</v>
      </c>
      <c r="H703" s="1">
        <v>1.0506</v>
      </c>
      <c r="I703" t="s">
        <v>5262</v>
      </c>
      <c r="J703" s="1"/>
      <c r="L703" s="3"/>
      <c r="Q703" s="3"/>
    </row>
    <row r="704" spans="1:17" x14ac:dyDescent="0.2">
      <c r="A704">
        <v>2011</v>
      </c>
      <c r="B704" t="s">
        <v>1024</v>
      </c>
      <c r="C704" s="3" t="s">
        <v>5276</v>
      </c>
      <c r="D704" s="3" t="str">
        <f t="shared" si="10"/>
        <v>Chapleau Public Utilities CorporationResidentialMSC</v>
      </c>
      <c r="E704" t="s">
        <v>4414</v>
      </c>
      <c r="F704" t="s">
        <v>2460</v>
      </c>
      <c r="G704" s="3" t="s">
        <v>5256</v>
      </c>
      <c r="H704" s="1">
        <v>18.46</v>
      </c>
      <c r="I704" t="s">
        <v>5264</v>
      </c>
      <c r="J704" s="1"/>
      <c r="L704" s="3"/>
      <c r="Q704" s="3"/>
    </row>
    <row r="705" spans="1:17" x14ac:dyDescent="0.2">
      <c r="A705">
        <v>2011</v>
      </c>
      <c r="B705" t="s">
        <v>1024</v>
      </c>
      <c r="C705" s="3" t="s">
        <v>5276</v>
      </c>
      <c r="D705" s="3" t="str">
        <f t="shared" si="10"/>
        <v>Chapleau Public Utilities CorporationResidentialSM_Rate_Adder</v>
      </c>
      <c r="E705" t="s">
        <v>4415</v>
      </c>
      <c r="F705" t="s">
        <v>2461</v>
      </c>
      <c r="G705" s="3" t="s">
        <v>5256</v>
      </c>
      <c r="H705" s="1">
        <v>2.5</v>
      </c>
      <c r="I705" t="s">
        <v>5265</v>
      </c>
      <c r="J705" s="1"/>
      <c r="L705" s="3"/>
      <c r="Q705" s="3"/>
    </row>
    <row r="706" spans="1:17" x14ac:dyDescent="0.2">
      <c r="A706">
        <v>2011</v>
      </c>
      <c r="B706" t="s">
        <v>1024</v>
      </c>
      <c r="C706" s="3" t="s">
        <v>5276</v>
      </c>
      <c r="D706" s="3" t="str">
        <f t="shared" si="10"/>
        <v>Chapleau Public Utilities CorporationResidentialMSC_Rate_Rider_1</v>
      </c>
      <c r="E706" t="s">
        <v>1241</v>
      </c>
      <c r="F706" t="s">
        <v>1542</v>
      </c>
      <c r="G706" s="3" t="s">
        <v>5256</v>
      </c>
      <c r="H706" s="1">
        <v>0.26</v>
      </c>
      <c r="I706" t="s">
        <v>4741</v>
      </c>
      <c r="J706" s="1"/>
      <c r="L706" s="3"/>
      <c r="Q706" s="3"/>
    </row>
    <row r="707" spans="1:17" x14ac:dyDescent="0.2">
      <c r="A707">
        <v>2011</v>
      </c>
      <c r="B707" t="s">
        <v>1024</v>
      </c>
      <c r="C707" s="3" t="s">
        <v>5276</v>
      </c>
      <c r="D707" s="3" t="str">
        <f t="shared" ref="D707:D770" si="11">IF(C707="Loss Factors", B707&amp;I707, B707&amp;C707&amp;I707)</f>
        <v>Chapleau Public Utilities CorporationResidentialVC</v>
      </c>
      <c r="E707" t="s">
        <v>4416</v>
      </c>
      <c r="F707" t="s">
        <v>2462</v>
      </c>
      <c r="G707" s="3" t="s">
        <v>5257</v>
      </c>
      <c r="H707" s="1">
        <v>1.0200000000000001E-2</v>
      </c>
      <c r="I707" t="s">
        <v>5266</v>
      </c>
      <c r="J707" s="1"/>
      <c r="L707" s="3"/>
      <c r="Q707" s="3"/>
    </row>
    <row r="708" spans="1:17" x14ac:dyDescent="0.2">
      <c r="A708">
        <v>2011</v>
      </c>
      <c r="B708" t="s">
        <v>1024</v>
      </c>
      <c r="C708" s="3" t="s">
        <v>5276</v>
      </c>
      <c r="D708" s="3" t="str">
        <f t="shared" si="11"/>
        <v>Chapleau Public Utilities CorporationResidentialVC_LV_Rate</v>
      </c>
      <c r="E708" t="s">
        <v>4417</v>
      </c>
      <c r="F708" t="s">
        <v>2463</v>
      </c>
      <c r="G708" s="3" t="s">
        <v>5257</v>
      </c>
      <c r="H708" s="1">
        <v>1.1999999999999999E-3</v>
      </c>
      <c r="I708" t="s">
        <v>5267</v>
      </c>
      <c r="J708" s="1"/>
      <c r="L708" s="3"/>
      <c r="Q708" s="3"/>
    </row>
    <row r="709" spans="1:17" x14ac:dyDescent="0.2">
      <c r="A709">
        <v>2011</v>
      </c>
      <c r="B709" t="s">
        <v>1024</v>
      </c>
      <c r="C709" s="3" t="s">
        <v>5276</v>
      </c>
      <c r="D709" s="3" t="str">
        <f t="shared" si="11"/>
        <v>Chapleau Public Utilities CorporationResidentialVC_GA_Rate_Rider_kWh_1</v>
      </c>
      <c r="E709" t="s">
        <v>2184</v>
      </c>
      <c r="F709" t="s">
        <v>2608</v>
      </c>
      <c r="G709" s="3" t="s">
        <v>5257</v>
      </c>
      <c r="H709" s="1">
        <v>1.7000000000000001E-2</v>
      </c>
      <c r="I709" t="s">
        <v>5268</v>
      </c>
      <c r="J709" s="1"/>
      <c r="L709" s="3"/>
      <c r="Q709" s="3"/>
    </row>
    <row r="710" spans="1:17" x14ac:dyDescent="0.2">
      <c r="A710">
        <v>2011</v>
      </c>
      <c r="B710" t="s">
        <v>1024</v>
      </c>
      <c r="C710" s="3" t="s">
        <v>5276</v>
      </c>
      <c r="D710" s="3" t="str">
        <f t="shared" si="11"/>
        <v>Chapleau Public Utilities CorporationResidentialVC_Rate_Rider_1</v>
      </c>
      <c r="E710" t="s">
        <v>4418</v>
      </c>
      <c r="F710" t="s">
        <v>472</v>
      </c>
      <c r="G710" s="3" t="s">
        <v>5257</v>
      </c>
      <c r="H710" s="1">
        <v>-2.8999999999999998E-3</v>
      </c>
      <c r="I710" t="s">
        <v>5269</v>
      </c>
      <c r="J710" s="1"/>
      <c r="L710" s="3"/>
      <c r="Q710" s="3"/>
    </row>
    <row r="711" spans="1:17" x14ac:dyDescent="0.2">
      <c r="A711">
        <v>2011</v>
      </c>
      <c r="B711" t="s">
        <v>1024</v>
      </c>
      <c r="C711" s="3" t="s">
        <v>5276</v>
      </c>
      <c r="D711" s="3" t="str">
        <f t="shared" si="11"/>
        <v>Chapleau Public Utilities CorporationResidentialRTSR_Network</v>
      </c>
      <c r="E711" t="s">
        <v>4419</v>
      </c>
      <c r="F711" t="s">
        <v>1538</v>
      </c>
      <c r="G711" s="3" t="s">
        <v>5257</v>
      </c>
      <c r="H711" s="1">
        <v>5.7000000000000002E-3</v>
      </c>
      <c r="I711" t="s">
        <v>5272</v>
      </c>
      <c r="J711" s="1"/>
      <c r="L711" s="3"/>
      <c r="Q711" s="3"/>
    </row>
    <row r="712" spans="1:17" x14ac:dyDescent="0.2">
      <c r="A712">
        <v>2011</v>
      </c>
      <c r="B712" t="s">
        <v>1024</v>
      </c>
      <c r="C712" s="3" t="s">
        <v>5276</v>
      </c>
      <c r="D712" s="3" t="str">
        <f t="shared" si="11"/>
        <v>Chapleau Public Utilities CorporationResidentialRTSR_Connection</v>
      </c>
      <c r="E712" t="s">
        <v>4420</v>
      </c>
      <c r="F712" t="s">
        <v>1539</v>
      </c>
      <c r="G712" s="3" t="s">
        <v>5257</v>
      </c>
      <c r="H712" s="1">
        <v>1.5E-3</v>
      </c>
      <c r="I712" t="s">
        <v>5273</v>
      </c>
      <c r="J712" s="1"/>
      <c r="L712" s="3"/>
      <c r="Q712" s="3"/>
    </row>
    <row r="713" spans="1:17" x14ac:dyDescent="0.2">
      <c r="A713">
        <v>2011</v>
      </c>
      <c r="B713" t="s">
        <v>1024</v>
      </c>
      <c r="C713" s="3" t="s">
        <v>5277</v>
      </c>
      <c r="D713" s="3" t="str">
        <f t="shared" si="11"/>
        <v>Chapleau Public Utilities CorporationGeneral Service Less Than 50 kWMSC</v>
      </c>
      <c r="E713" t="s">
        <v>4421</v>
      </c>
      <c r="F713" t="s">
        <v>2460</v>
      </c>
      <c r="G713" s="3" t="s">
        <v>5256</v>
      </c>
      <c r="H713" s="1">
        <v>30</v>
      </c>
      <c r="I713" t="s">
        <v>5264</v>
      </c>
      <c r="J713" s="1"/>
      <c r="L713" s="3"/>
      <c r="Q713" s="3"/>
    </row>
    <row r="714" spans="1:17" x14ac:dyDescent="0.2">
      <c r="A714">
        <v>2011</v>
      </c>
      <c r="B714" t="s">
        <v>1024</v>
      </c>
      <c r="C714" s="3" t="s">
        <v>5277</v>
      </c>
      <c r="D714" s="3" t="str">
        <f t="shared" si="11"/>
        <v>Chapleau Public Utilities CorporationGeneral Service Less Than 50 kWSM_Rate_Adder</v>
      </c>
      <c r="E714" t="s">
        <v>4422</v>
      </c>
      <c r="F714" t="s">
        <v>2461</v>
      </c>
      <c r="G714" s="3" t="s">
        <v>5256</v>
      </c>
      <c r="H714" s="1">
        <v>2.5</v>
      </c>
      <c r="I714" t="s">
        <v>5265</v>
      </c>
      <c r="J714" s="1"/>
      <c r="L714" s="3"/>
      <c r="Q714" s="3"/>
    </row>
    <row r="715" spans="1:17" x14ac:dyDescent="0.2">
      <c r="A715">
        <v>2011</v>
      </c>
      <c r="B715" t="s">
        <v>1024</v>
      </c>
      <c r="C715" s="3" t="s">
        <v>5277</v>
      </c>
      <c r="D715" s="3" t="str">
        <f t="shared" si="11"/>
        <v>Chapleau Public Utilities CorporationGeneral Service Less Than 50 kWMSC_Rate_Rider_1</v>
      </c>
      <c r="E715" t="s">
        <v>2185</v>
      </c>
      <c r="F715" t="s">
        <v>1542</v>
      </c>
      <c r="G715" s="3" t="s">
        <v>5256</v>
      </c>
      <c r="H715" s="1">
        <v>0.53</v>
      </c>
      <c r="I715" t="s">
        <v>4741</v>
      </c>
      <c r="J715" s="1"/>
      <c r="L715" s="3"/>
      <c r="Q715" s="3"/>
    </row>
    <row r="716" spans="1:17" x14ac:dyDescent="0.2">
      <c r="A716">
        <v>2011</v>
      </c>
      <c r="B716" t="s">
        <v>1024</v>
      </c>
      <c r="C716" s="3" t="s">
        <v>5277</v>
      </c>
      <c r="D716" s="3" t="str">
        <f t="shared" si="11"/>
        <v>Chapleau Public Utilities CorporationGeneral Service Less Than 50 kWVC</v>
      </c>
      <c r="E716" t="s">
        <v>4423</v>
      </c>
      <c r="F716" t="s">
        <v>2462</v>
      </c>
      <c r="G716" s="3" t="s">
        <v>5257</v>
      </c>
      <c r="H716" s="1">
        <v>1.2200000000000001E-2</v>
      </c>
      <c r="I716" t="s">
        <v>5266</v>
      </c>
      <c r="J716" s="1"/>
      <c r="L716" s="3"/>
      <c r="Q716" s="3"/>
    </row>
    <row r="717" spans="1:17" x14ac:dyDescent="0.2">
      <c r="A717">
        <v>2011</v>
      </c>
      <c r="B717" t="s">
        <v>1024</v>
      </c>
      <c r="C717" s="3" t="s">
        <v>5277</v>
      </c>
      <c r="D717" s="3" t="str">
        <f t="shared" si="11"/>
        <v>Chapleau Public Utilities CorporationGeneral Service Less Than 50 kWVC_LV_Rate</v>
      </c>
      <c r="E717" t="s">
        <v>4424</v>
      </c>
      <c r="F717" t="s">
        <v>2463</v>
      </c>
      <c r="G717" s="3" t="s">
        <v>5257</v>
      </c>
      <c r="H717" s="1">
        <v>1.1000000000000001E-3</v>
      </c>
      <c r="I717" t="s">
        <v>5267</v>
      </c>
      <c r="J717" s="1"/>
      <c r="L717" s="3"/>
      <c r="Q717" s="3"/>
    </row>
    <row r="718" spans="1:17" x14ac:dyDescent="0.2">
      <c r="A718">
        <v>2011</v>
      </c>
      <c r="B718" t="s">
        <v>1024</v>
      </c>
      <c r="C718" s="3" t="s">
        <v>5277</v>
      </c>
      <c r="D718" s="3" t="str">
        <f t="shared" si="11"/>
        <v>Chapleau Public Utilities CorporationGeneral Service Less Than 50 kWVC_GA_Rate_Rider_kWh_1</v>
      </c>
      <c r="E718" t="s">
        <v>2186</v>
      </c>
      <c r="F718" t="s">
        <v>2608</v>
      </c>
      <c r="G718" s="3" t="s">
        <v>5257</v>
      </c>
      <c r="H718" s="1">
        <v>1.7000000000000001E-2</v>
      </c>
      <c r="I718" t="s">
        <v>5268</v>
      </c>
      <c r="J718" s="1"/>
      <c r="L718" s="3"/>
      <c r="Q718" s="3"/>
    </row>
    <row r="719" spans="1:17" x14ac:dyDescent="0.2">
      <c r="A719">
        <v>2011</v>
      </c>
      <c r="B719" t="s">
        <v>1024</v>
      </c>
      <c r="C719" s="3" t="s">
        <v>5277</v>
      </c>
      <c r="D719" s="3" t="str">
        <f t="shared" si="11"/>
        <v>Chapleau Public Utilities CorporationGeneral Service Less Than 50 kWVC_Rate_Rider_1</v>
      </c>
      <c r="E719" t="s">
        <v>4425</v>
      </c>
      <c r="F719" t="s">
        <v>472</v>
      </c>
      <c r="G719" s="3" t="s">
        <v>5257</v>
      </c>
      <c r="H719" s="1">
        <v>-2.8999999999999998E-3</v>
      </c>
      <c r="I719" t="s">
        <v>5269</v>
      </c>
      <c r="J719" s="1"/>
      <c r="L719" s="3"/>
      <c r="Q719" s="3"/>
    </row>
    <row r="720" spans="1:17" x14ac:dyDescent="0.2">
      <c r="A720">
        <v>2011</v>
      </c>
      <c r="B720" t="s">
        <v>1024</v>
      </c>
      <c r="C720" s="3" t="s">
        <v>5277</v>
      </c>
      <c r="D720" s="3" t="str">
        <f t="shared" si="11"/>
        <v>Chapleau Public Utilities CorporationGeneral Service Less Than 50 kWRTSR_Network</v>
      </c>
      <c r="E720" t="s">
        <v>4426</v>
      </c>
      <c r="F720" t="s">
        <v>1538</v>
      </c>
      <c r="G720" s="3" t="s">
        <v>5257</v>
      </c>
      <c r="H720" s="1">
        <v>5.1000000000000004E-3</v>
      </c>
      <c r="I720" t="s">
        <v>5272</v>
      </c>
      <c r="J720" s="1"/>
      <c r="L720" s="3"/>
      <c r="Q720" s="3"/>
    </row>
    <row r="721" spans="1:17" x14ac:dyDescent="0.2">
      <c r="A721">
        <v>2011</v>
      </c>
      <c r="B721" t="s">
        <v>1024</v>
      </c>
      <c r="C721" s="3" t="s">
        <v>5277</v>
      </c>
      <c r="D721" s="3" t="str">
        <f t="shared" si="11"/>
        <v>Chapleau Public Utilities CorporationGeneral Service Less Than 50 kWRTSR_Connection</v>
      </c>
      <c r="E721" t="s">
        <v>4427</v>
      </c>
      <c r="F721" t="s">
        <v>1539</v>
      </c>
      <c r="G721" s="3" t="s">
        <v>5257</v>
      </c>
      <c r="H721" s="1">
        <v>1.4E-3</v>
      </c>
      <c r="I721" t="s">
        <v>5273</v>
      </c>
      <c r="J721" s="1"/>
      <c r="L721" s="3"/>
      <c r="Q721" s="3"/>
    </row>
    <row r="722" spans="1:17" x14ac:dyDescent="0.2">
      <c r="A722">
        <v>2011</v>
      </c>
      <c r="B722" t="s">
        <v>1024</v>
      </c>
      <c r="C722" s="3" t="s">
        <v>5278</v>
      </c>
      <c r="D722" s="3" t="str">
        <f t="shared" si="11"/>
        <v>Chapleau Public Utilities CorporationGeneral Service 50 to 4,999 kWMSC</v>
      </c>
      <c r="E722" t="s">
        <v>4428</v>
      </c>
      <c r="F722" t="s">
        <v>2460</v>
      </c>
      <c r="G722" s="3" t="s">
        <v>5256</v>
      </c>
      <c r="H722" s="1">
        <v>188.72</v>
      </c>
      <c r="I722" t="s">
        <v>5264</v>
      </c>
      <c r="J722" s="1"/>
      <c r="L722" s="3"/>
      <c r="Q722" s="3"/>
    </row>
    <row r="723" spans="1:17" x14ac:dyDescent="0.2">
      <c r="A723">
        <v>2011</v>
      </c>
      <c r="B723" t="s">
        <v>1024</v>
      </c>
      <c r="C723" s="3" t="s">
        <v>5278</v>
      </c>
      <c r="D723" s="3" t="str">
        <f t="shared" si="11"/>
        <v>Chapleau Public Utilities CorporationGeneral Service 50 to 4,999 kWSM_Rate_Adder</v>
      </c>
      <c r="E723" t="s">
        <v>3483</v>
      </c>
      <c r="F723" t="s">
        <v>2461</v>
      </c>
      <c r="G723" s="3" t="s">
        <v>5256</v>
      </c>
      <c r="H723" s="1">
        <v>2.5</v>
      </c>
      <c r="I723" t="s">
        <v>5265</v>
      </c>
      <c r="J723" s="1"/>
      <c r="L723" s="3"/>
      <c r="Q723" s="3"/>
    </row>
    <row r="724" spans="1:17" x14ac:dyDescent="0.2">
      <c r="A724">
        <v>2011</v>
      </c>
      <c r="B724" t="s">
        <v>1024</v>
      </c>
      <c r="C724" s="3" t="s">
        <v>5278</v>
      </c>
      <c r="D724" s="3" t="str">
        <f t="shared" si="11"/>
        <v>Chapleau Public Utilities CorporationGeneral Service 50 to 4,999 kWMSC_Rate_Rider_1</v>
      </c>
      <c r="E724" t="s">
        <v>2187</v>
      </c>
      <c r="F724" t="s">
        <v>1542</v>
      </c>
      <c r="G724" s="3" t="s">
        <v>5256</v>
      </c>
      <c r="H724" s="1">
        <v>3.4</v>
      </c>
      <c r="I724" t="s">
        <v>4741</v>
      </c>
      <c r="J724" s="1"/>
      <c r="L724" s="3"/>
      <c r="Q724" s="3"/>
    </row>
    <row r="725" spans="1:17" x14ac:dyDescent="0.2">
      <c r="A725">
        <v>2011</v>
      </c>
      <c r="B725" t="s">
        <v>1024</v>
      </c>
      <c r="C725" s="3" t="s">
        <v>5278</v>
      </c>
      <c r="D725" s="3" t="str">
        <f t="shared" si="11"/>
        <v>Chapleau Public Utilities CorporationGeneral Service 50 to 4,999 kWVC</v>
      </c>
      <c r="E725" t="s">
        <v>3484</v>
      </c>
      <c r="F725" t="s">
        <v>2462</v>
      </c>
      <c r="G725" s="3" t="s">
        <v>5259</v>
      </c>
      <c r="H725" s="1">
        <v>2.6063999999999998</v>
      </c>
      <c r="I725" t="s">
        <v>5266</v>
      </c>
      <c r="J725" s="1"/>
      <c r="L725" s="3"/>
      <c r="Q725" s="3"/>
    </row>
    <row r="726" spans="1:17" x14ac:dyDescent="0.2">
      <c r="A726">
        <v>2011</v>
      </c>
      <c r="B726" t="s">
        <v>1024</v>
      </c>
      <c r="C726" s="3" t="s">
        <v>5278</v>
      </c>
      <c r="D726" s="3" t="str">
        <f t="shared" si="11"/>
        <v>Chapleau Public Utilities CorporationGeneral Service 50 to 4,999 kWVC_LV_Rate</v>
      </c>
      <c r="E726" t="s">
        <v>3485</v>
      </c>
      <c r="F726" t="s">
        <v>2463</v>
      </c>
      <c r="G726" s="3" t="s">
        <v>5259</v>
      </c>
      <c r="H726" s="1">
        <v>0.44240000000000002</v>
      </c>
      <c r="I726" t="s">
        <v>5267</v>
      </c>
      <c r="J726" s="1"/>
      <c r="L726" s="3"/>
      <c r="Q726" s="3"/>
    </row>
    <row r="727" spans="1:17" x14ac:dyDescent="0.2">
      <c r="A727">
        <v>2011</v>
      </c>
      <c r="B727" t="s">
        <v>1024</v>
      </c>
      <c r="C727" s="3" t="s">
        <v>5278</v>
      </c>
      <c r="D727" s="3" t="str">
        <f t="shared" si="11"/>
        <v>Chapleau Public Utilities CorporationGeneral Service 50 to 4,999 kWVC_GA_Rate_Rider_kW_1</v>
      </c>
      <c r="E727" t="s">
        <v>2604</v>
      </c>
      <c r="F727" t="s">
        <v>2608</v>
      </c>
      <c r="G727" s="3" t="s">
        <v>5259</v>
      </c>
      <c r="H727" s="1">
        <v>6.6959</v>
      </c>
      <c r="I727" t="s">
        <v>5274</v>
      </c>
      <c r="J727" s="1"/>
      <c r="L727" s="3"/>
      <c r="Q727" s="3"/>
    </row>
    <row r="728" spans="1:17" x14ac:dyDescent="0.2">
      <c r="A728">
        <v>2011</v>
      </c>
      <c r="B728" t="s">
        <v>1024</v>
      </c>
      <c r="C728" s="3" t="s">
        <v>5278</v>
      </c>
      <c r="D728" s="3" t="str">
        <f t="shared" si="11"/>
        <v>Chapleau Public Utilities CorporationGeneral Service 50 to 4,999 kWVC_Rate_Rider_1</v>
      </c>
      <c r="E728" t="s">
        <v>3486</v>
      </c>
      <c r="F728" t="s">
        <v>472</v>
      </c>
      <c r="G728" s="3" t="s">
        <v>5259</v>
      </c>
      <c r="H728" s="1">
        <v>-1.1417999999999999</v>
      </c>
      <c r="I728" t="s">
        <v>5269</v>
      </c>
      <c r="J728" s="1"/>
      <c r="L728" s="3"/>
      <c r="Q728" s="3"/>
    </row>
    <row r="729" spans="1:17" x14ac:dyDescent="0.2">
      <c r="A729">
        <v>2011</v>
      </c>
      <c r="B729" t="s">
        <v>1024</v>
      </c>
      <c r="C729" s="3" t="s">
        <v>5278</v>
      </c>
      <c r="D729" s="3" t="str">
        <f t="shared" si="11"/>
        <v>Chapleau Public Utilities CorporationGeneral Service 50 to 4,999 kWRTSR_Network</v>
      </c>
      <c r="E729" t="s">
        <v>3487</v>
      </c>
      <c r="F729" t="s">
        <v>1538</v>
      </c>
      <c r="G729" s="3" t="s">
        <v>5259</v>
      </c>
      <c r="H729" s="1">
        <v>2.0859999999999999</v>
      </c>
      <c r="I729" t="s">
        <v>5272</v>
      </c>
      <c r="J729" s="1"/>
      <c r="L729" s="3"/>
      <c r="Q729" s="3"/>
    </row>
    <row r="730" spans="1:17" x14ac:dyDescent="0.2">
      <c r="A730">
        <v>2011</v>
      </c>
      <c r="B730" t="s">
        <v>1024</v>
      </c>
      <c r="C730" s="3" t="s">
        <v>5278</v>
      </c>
      <c r="D730" s="3" t="str">
        <f t="shared" si="11"/>
        <v>Chapleau Public Utilities CorporationGeneral Service 50 to 4,999 kWRTSR_Connection</v>
      </c>
      <c r="E730" t="s">
        <v>3488</v>
      </c>
      <c r="F730" t="s">
        <v>1539</v>
      </c>
      <c r="G730" s="3" t="s">
        <v>5259</v>
      </c>
      <c r="H730" s="1">
        <v>0.52690000000000003</v>
      </c>
      <c r="I730" t="s">
        <v>5273</v>
      </c>
      <c r="J730" s="1"/>
      <c r="L730" s="3"/>
      <c r="Q730" s="3"/>
    </row>
    <row r="731" spans="1:17" x14ac:dyDescent="0.2">
      <c r="A731">
        <v>2011</v>
      </c>
      <c r="B731" t="s">
        <v>1024</v>
      </c>
      <c r="C731" s="3" t="s">
        <v>5279</v>
      </c>
      <c r="D731" s="3" t="str">
        <f t="shared" si="11"/>
        <v>Chapleau Public Utilities CorporationUnmetered Scattered LoadMSC</v>
      </c>
      <c r="E731" t="s">
        <v>3489</v>
      </c>
      <c r="F731" t="s">
        <v>1541</v>
      </c>
      <c r="G731" s="3" t="s">
        <v>5256</v>
      </c>
      <c r="H731" s="1">
        <v>20.13</v>
      </c>
      <c r="I731" t="s">
        <v>5264</v>
      </c>
      <c r="J731" s="1"/>
      <c r="L731" s="3"/>
      <c r="Q731" s="3"/>
    </row>
    <row r="732" spans="1:17" x14ac:dyDescent="0.2">
      <c r="A732">
        <v>2011</v>
      </c>
      <c r="B732" t="s">
        <v>1024</v>
      </c>
      <c r="C732" s="3" t="s">
        <v>5279</v>
      </c>
      <c r="D732" s="3" t="str">
        <f t="shared" si="11"/>
        <v>Chapleau Public Utilities CorporationUnmetered Scattered LoadMSC_Rate_Rider_1</v>
      </c>
      <c r="E732" t="s">
        <v>2605</v>
      </c>
      <c r="F732" t="s">
        <v>1542</v>
      </c>
      <c r="G732" s="3" t="s">
        <v>5256</v>
      </c>
      <c r="H732" s="1">
        <v>0.18</v>
      </c>
      <c r="I732" t="s">
        <v>4741</v>
      </c>
      <c r="J732" s="1"/>
      <c r="L732" s="3"/>
      <c r="Q732" s="3"/>
    </row>
    <row r="733" spans="1:17" x14ac:dyDescent="0.2">
      <c r="A733">
        <v>2011</v>
      </c>
      <c r="B733" t="s">
        <v>1024</v>
      </c>
      <c r="C733" s="3" t="s">
        <v>5279</v>
      </c>
      <c r="D733" s="3" t="str">
        <f t="shared" si="11"/>
        <v>Chapleau Public Utilities CorporationUnmetered Scattered LoadVC</v>
      </c>
      <c r="E733" t="s">
        <v>3490</v>
      </c>
      <c r="F733" t="s">
        <v>2462</v>
      </c>
      <c r="G733" s="3" t="s">
        <v>5257</v>
      </c>
      <c r="H733" s="1">
        <v>1.2500000000000001E-2</v>
      </c>
      <c r="I733" t="s">
        <v>5266</v>
      </c>
      <c r="J733" s="1"/>
      <c r="L733" s="3"/>
      <c r="Q733" s="3"/>
    </row>
    <row r="734" spans="1:17" x14ac:dyDescent="0.2">
      <c r="A734">
        <v>2011</v>
      </c>
      <c r="B734" t="s">
        <v>1024</v>
      </c>
      <c r="C734" s="3" t="s">
        <v>5279</v>
      </c>
      <c r="D734" s="3" t="str">
        <f t="shared" si="11"/>
        <v>Chapleau Public Utilities CorporationUnmetered Scattered LoadVC_LV_Rate</v>
      </c>
      <c r="E734" t="s">
        <v>3491</v>
      </c>
      <c r="F734" t="s">
        <v>2463</v>
      </c>
      <c r="G734" s="3" t="s">
        <v>5257</v>
      </c>
      <c r="H734" s="1">
        <v>1.1000000000000001E-3</v>
      </c>
      <c r="I734" t="s">
        <v>5267</v>
      </c>
      <c r="J734" s="1"/>
      <c r="L734" s="3"/>
      <c r="Q734" s="3"/>
    </row>
    <row r="735" spans="1:17" x14ac:dyDescent="0.2">
      <c r="A735">
        <v>2011</v>
      </c>
      <c r="B735" t="s">
        <v>1024</v>
      </c>
      <c r="C735" s="3" t="s">
        <v>5279</v>
      </c>
      <c r="D735" s="3" t="str">
        <f t="shared" si="11"/>
        <v>Chapleau Public Utilities CorporationUnmetered Scattered LoadVC_Rate_Rider_1</v>
      </c>
      <c r="E735" t="s">
        <v>3492</v>
      </c>
      <c r="F735" t="s">
        <v>472</v>
      </c>
      <c r="G735" s="3" t="s">
        <v>5257</v>
      </c>
      <c r="H735" s="1">
        <v>-2.8999999999999998E-3</v>
      </c>
      <c r="I735" t="s">
        <v>5269</v>
      </c>
      <c r="J735" s="1"/>
      <c r="L735" s="3"/>
      <c r="Q735" s="3"/>
    </row>
    <row r="736" spans="1:17" x14ac:dyDescent="0.2">
      <c r="A736">
        <v>2011</v>
      </c>
      <c r="B736" t="s">
        <v>1024</v>
      </c>
      <c r="C736" s="3" t="s">
        <v>5279</v>
      </c>
      <c r="D736" s="3" t="str">
        <f t="shared" si="11"/>
        <v>Chapleau Public Utilities CorporationUnmetered Scattered LoadRTSR_Network</v>
      </c>
      <c r="E736" t="s">
        <v>3493</v>
      </c>
      <c r="F736" t="s">
        <v>1538</v>
      </c>
      <c r="G736" s="3" t="s">
        <v>5257</v>
      </c>
      <c r="H736" s="1">
        <v>5.1000000000000004E-3</v>
      </c>
      <c r="I736" t="s">
        <v>5272</v>
      </c>
      <c r="J736" s="1"/>
      <c r="L736" s="3"/>
      <c r="Q736" s="3"/>
    </row>
    <row r="737" spans="1:17" x14ac:dyDescent="0.2">
      <c r="A737">
        <v>2011</v>
      </c>
      <c r="B737" t="s">
        <v>1024</v>
      </c>
      <c r="C737" s="3" t="s">
        <v>5279</v>
      </c>
      <c r="D737" s="3" t="str">
        <f t="shared" si="11"/>
        <v>Chapleau Public Utilities CorporationUnmetered Scattered LoadRTSR_Connection</v>
      </c>
      <c r="E737" t="s">
        <v>3494</v>
      </c>
      <c r="F737" t="s">
        <v>1539</v>
      </c>
      <c r="G737" s="3" t="s">
        <v>5257</v>
      </c>
      <c r="H737" s="1">
        <v>1.4E-3</v>
      </c>
      <c r="I737" t="s">
        <v>5273</v>
      </c>
      <c r="J737" s="1"/>
      <c r="L737" s="3"/>
      <c r="Q737" s="3"/>
    </row>
    <row r="738" spans="1:17" x14ac:dyDescent="0.2">
      <c r="A738">
        <v>2011</v>
      </c>
      <c r="B738" t="s">
        <v>1024</v>
      </c>
      <c r="C738" s="3" t="s">
        <v>5280</v>
      </c>
      <c r="D738" s="3" t="str">
        <f t="shared" si="11"/>
        <v>Chapleau Public Utilities CorporationSentinel LightingMSC</v>
      </c>
      <c r="E738" t="s">
        <v>3495</v>
      </c>
      <c r="F738" t="s">
        <v>1541</v>
      </c>
      <c r="G738" s="3" t="s">
        <v>5256</v>
      </c>
      <c r="H738" s="1">
        <v>4.41</v>
      </c>
      <c r="I738" t="s">
        <v>5264</v>
      </c>
      <c r="J738" s="1"/>
      <c r="L738" s="3"/>
      <c r="Q738" s="3"/>
    </row>
    <row r="739" spans="1:17" x14ac:dyDescent="0.2">
      <c r="A739">
        <v>2011</v>
      </c>
      <c r="B739" t="s">
        <v>1024</v>
      </c>
      <c r="C739" t="s">
        <v>5280</v>
      </c>
      <c r="D739" s="3" t="str">
        <f t="shared" si="11"/>
        <v>Chapleau Public Utilities CorporationSentinel LightingMSC_Rate_Rider_1</v>
      </c>
      <c r="E739" t="s">
        <v>2606</v>
      </c>
      <c r="F739" t="s">
        <v>1542</v>
      </c>
      <c r="G739" s="3" t="s">
        <v>5256</v>
      </c>
      <c r="H739" s="1">
        <v>0.03</v>
      </c>
      <c r="I739" t="s">
        <v>4741</v>
      </c>
    </row>
    <row r="740" spans="1:17" x14ac:dyDescent="0.2">
      <c r="A740">
        <v>2011</v>
      </c>
      <c r="B740" t="s">
        <v>1024</v>
      </c>
      <c r="C740" t="s">
        <v>5280</v>
      </c>
      <c r="D740" s="3" t="str">
        <f t="shared" si="11"/>
        <v>Chapleau Public Utilities CorporationSentinel LightingVC</v>
      </c>
      <c r="E740" t="s">
        <v>3496</v>
      </c>
      <c r="F740" t="s">
        <v>2462</v>
      </c>
      <c r="G740" s="3" t="s">
        <v>5259</v>
      </c>
      <c r="H740" s="1">
        <v>6.7270000000000003</v>
      </c>
      <c r="I740" t="s">
        <v>5266</v>
      </c>
    </row>
    <row r="741" spans="1:17" x14ac:dyDescent="0.2">
      <c r="A741">
        <v>2011</v>
      </c>
      <c r="B741" t="s">
        <v>1024</v>
      </c>
      <c r="C741" t="s">
        <v>5280</v>
      </c>
      <c r="D741" s="3" t="str">
        <f t="shared" si="11"/>
        <v>Chapleau Public Utilities CorporationSentinel LightingVC_LV_Rate</v>
      </c>
      <c r="E741" t="s">
        <v>3497</v>
      </c>
      <c r="F741" t="s">
        <v>2463</v>
      </c>
      <c r="G741" s="3" t="s">
        <v>5259</v>
      </c>
      <c r="H741" s="1">
        <v>0.34920000000000001</v>
      </c>
      <c r="I741" t="s">
        <v>5267</v>
      </c>
    </row>
    <row r="742" spans="1:17" x14ac:dyDescent="0.2">
      <c r="A742">
        <v>2011</v>
      </c>
      <c r="B742" t="s">
        <v>1024</v>
      </c>
      <c r="C742" t="s">
        <v>5280</v>
      </c>
      <c r="D742" s="3" t="str">
        <f t="shared" si="11"/>
        <v>Chapleau Public Utilities CorporationSentinel LightingVC_Rate_Rider_1</v>
      </c>
      <c r="E742" t="s">
        <v>3498</v>
      </c>
      <c r="F742" t="s">
        <v>472</v>
      </c>
      <c r="G742" s="3" t="s">
        <v>5259</v>
      </c>
      <c r="H742" s="1">
        <v>-1.2225999999999999</v>
      </c>
      <c r="I742" t="s">
        <v>5269</v>
      </c>
    </row>
    <row r="743" spans="1:17" x14ac:dyDescent="0.2">
      <c r="A743">
        <v>2011</v>
      </c>
      <c r="B743" t="s">
        <v>1024</v>
      </c>
      <c r="C743" t="s">
        <v>5280</v>
      </c>
      <c r="D743" s="3" t="str">
        <f t="shared" si="11"/>
        <v>Chapleau Public Utilities CorporationSentinel LightingRTSR_Network</v>
      </c>
      <c r="E743" t="s">
        <v>3499</v>
      </c>
      <c r="F743" t="s">
        <v>1538</v>
      </c>
      <c r="G743" s="3" t="s">
        <v>5259</v>
      </c>
      <c r="H743" s="1">
        <v>1.5812999999999999</v>
      </c>
      <c r="I743" t="s">
        <v>5272</v>
      </c>
    </row>
    <row r="744" spans="1:17" x14ac:dyDescent="0.2">
      <c r="A744">
        <v>2011</v>
      </c>
      <c r="B744" t="s">
        <v>1024</v>
      </c>
      <c r="C744" t="s">
        <v>5280</v>
      </c>
      <c r="D744" s="3" t="str">
        <f t="shared" si="11"/>
        <v>Chapleau Public Utilities CorporationSentinel LightingRTSR_Connection</v>
      </c>
      <c r="E744" t="s">
        <v>3500</v>
      </c>
      <c r="F744" t="s">
        <v>1539</v>
      </c>
      <c r="G744" s="3" t="s">
        <v>5259</v>
      </c>
      <c r="H744" s="1">
        <v>0.41589999999999999</v>
      </c>
      <c r="I744" t="s">
        <v>5273</v>
      </c>
    </row>
    <row r="745" spans="1:17" x14ac:dyDescent="0.2">
      <c r="A745">
        <v>2011</v>
      </c>
      <c r="B745" t="s">
        <v>1024</v>
      </c>
      <c r="C745" t="s">
        <v>5281</v>
      </c>
      <c r="D745" s="3" t="str">
        <f t="shared" si="11"/>
        <v>Chapleau Public Utilities CorporationStreet LightingMSC</v>
      </c>
      <c r="E745" t="s">
        <v>4445</v>
      </c>
      <c r="F745" t="s">
        <v>1541</v>
      </c>
      <c r="G745" s="3" t="s">
        <v>5256</v>
      </c>
      <c r="H745" s="1">
        <v>3.1</v>
      </c>
      <c r="I745" t="s">
        <v>5264</v>
      </c>
    </row>
    <row r="746" spans="1:17" x14ac:dyDescent="0.2">
      <c r="A746">
        <v>2011</v>
      </c>
      <c r="B746" t="s">
        <v>1024</v>
      </c>
      <c r="C746" t="s">
        <v>5281</v>
      </c>
      <c r="D746" s="3" t="str">
        <f t="shared" si="11"/>
        <v>Chapleau Public Utilities CorporationStreet LightingMSC_Rate_Rider_1</v>
      </c>
      <c r="E746" t="s">
        <v>2607</v>
      </c>
      <c r="F746" t="s">
        <v>1542</v>
      </c>
      <c r="G746" s="3" t="s">
        <v>5256</v>
      </c>
      <c r="H746" s="1">
        <v>0.03</v>
      </c>
      <c r="I746" t="s">
        <v>4741</v>
      </c>
    </row>
    <row r="747" spans="1:17" x14ac:dyDescent="0.2">
      <c r="A747">
        <v>2011</v>
      </c>
      <c r="B747" t="s">
        <v>1024</v>
      </c>
      <c r="C747" t="s">
        <v>5281</v>
      </c>
      <c r="D747" s="3" t="str">
        <f t="shared" si="11"/>
        <v>Chapleau Public Utilities CorporationStreet LightingVC</v>
      </c>
      <c r="E747" t="s">
        <v>4446</v>
      </c>
      <c r="F747" t="s">
        <v>2462</v>
      </c>
      <c r="G747" s="3" t="s">
        <v>5259</v>
      </c>
      <c r="H747" s="1">
        <v>14.412000000000001</v>
      </c>
      <c r="I747" t="s">
        <v>5266</v>
      </c>
    </row>
    <row r="748" spans="1:17" x14ac:dyDescent="0.2">
      <c r="A748">
        <v>2011</v>
      </c>
      <c r="B748" t="s">
        <v>1024</v>
      </c>
      <c r="C748" t="s">
        <v>5281</v>
      </c>
      <c r="D748" s="3" t="str">
        <f t="shared" si="11"/>
        <v>Chapleau Public Utilities CorporationStreet LightingVC_LV_Rate</v>
      </c>
      <c r="E748" t="s">
        <v>4447</v>
      </c>
      <c r="F748" t="s">
        <v>2463</v>
      </c>
      <c r="G748" s="3" t="s">
        <v>5259</v>
      </c>
      <c r="H748" s="1">
        <v>0.34200000000000003</v>
      </c>
      <c r="I748" t="s">
        <v>5267</v>
      </c>
    </row>
    <row r="749" spans="1:17" x14ac:dyDescent="0.2">
      <c r="A749">
        <v>2011</v>
      </c>
      <c r="B749" t="s">
        <v>1024</v>
      </c>
      <c r="C749" t="s">
        <v>5281</v>
      </c>
      <c r="D749" s="3" t="str">
        <f t="shared" si="11"/>
        <v>Chapleau Public Utilities CorporationStreet LightingVC_Rate_Rider_1</v>
      </c>
      <c r="E749" t="s">
        <v>4448</v>
      </c>
      <c r="F749" t="s">
        <v>472</v>
      </c>
      <c r="G749" s="3" t="s">
        <v>5259</v>
      </c>
      <c r="H749" s="1">
        <v>-1.1017999999999999</v>
      </c>
      <c r="I749" t="s">
        <v>5269</v>
      </c>
    </row>
    <row r="750" spans="1:17" x14ac:dyDescent="0.2">
      <c r="A750">
        <v>2011</v>
      </c>
      <c r="B750" t="s">
        <v>1024</v>
      </c>
      <c r="C750" t="s">
        <v>5281</v>
      </c>
      <c r="D750" s="3" t="str">
        <f t="shared" si="11"/>
        <v>Chapleau Public Utilities CorporationStreet LightingRTSR_Network</v>
      </c>
      <c r="E750" t="s">
        <v>4449</v>
      </c>
      <c r="F750" t="s">
        <v>1538</v>
      </c>
      <c r="G750" s="3" t="s">
        <v>5259</v>
      </c>
      <c r="H750" s="1">
        <v>1.5732999999999999</v>
      </c>
      <c r="I750" t="s">
        <v>5272</v>
      </c>
    </row>
    <row r="751" spans="1:17" x14ac:dyDescent="0.2">
      <c r="A751">
        <v>2011</v>
      </c>
      <c r="B751" t="s">
        <v>1024</v>
      </c>
      <c r="C751" t="s">
        <v>5281</v>
      </c>
      <c r="D751" s="3" t="str">
        <f t="shared" si="11"/>
        <v>Chapleau Public Utilities CorporationStreet LightingRTSR_Connection</v>
      </c>
      <c r="E751" t="s">
        <v>4450</v>
      </c>
      <c r="F751" t="s">
        <v>1539</v>
      </c>
      <c r="G751" s="3" t="s">
        <v>5259</v>
      </c>
      <c r="H751" s="1">
        <v>0.40739999999999998</v>
      </c>
      <c r="I751" t="s">
        <v>5273</v>
      </c>
    </row>
    <row r="752" spans="1:17" x14ac:dyDescent="0.2">
      <c r="A752">
        <v>2011</v>
      </c>
      <c r="B752" t="s">
        <v>1025</v>
      </c>
      <c r="C752" t="s">
        <v>5275</v>
      </c>
      <c r="D752" s="3" t="str">
        <f t="shared" si="11"/>
        <v>Chatham-Kent Hydro Inc.TLF_Secondary_LT_5000kW</v>
      </c>
      <c r="E752" t="s">
        <v>4451</v>
      </c>
      <c r="F752" t="s">
        <v>2456</v>
      </c>
      <c r="H752" s="1">
        <v>1.0427999999999999</v>
      </c>
      <c r="I752" t="s">
        <v>5260</v>
      </c>
    </row>
    <row r="753" spans="1:9" x14ac:dyDescent="0.2">
      <c r="A753">
        <v>2011</v>
      </c>
      <c r="B753" t="s">
        <v>1025</v>
      </c>
      <c r="C753" t="s">
        <v>5275</v>
      </c>
      <c r="D753" s="3" t="str">
        <f t="shared" si="11"/>
        <v>Chatham-Kent Hydro Inc.TLF_Secondary_GT_5000kW</v>
      </c>
      <c r="E753" t="s">
        <v>4452</v>
      </c>
      <c r="F753" t="s">
        <v>2457</v>
      </c>
      <c r="H753" s="1">
        <v>1.0429999999999999</v>
      </c>
      <c r="I753" t="s">
        <v>5261</v>
      </c>
    </row>
    <row r="754" spans="1:9" x14ac:dyDescent="0.2">
      <c r="A754">
        <v>2011</v>
      </c>
      <c r="B754" t="s">
        <v>1025</v>
      </c>
      <c r="C754" t="s">
        <v>5275</v>
      </c>
      <c r="D754" s="3" t="str">
        <f t="shared" si="11"/>
        <v>Chatham-Kent Hydro Inc.TLF_Primary_LT_5000kW</v>
      </c>
      <c r="E754" t="s">
        <v>4453</v>
      </c>
      <c r="F754" t="s">
        <v>2458</v>
      </c>
      <c r="H754" s="1">
        <v>1.0324</v>
      </c>
      <c r="I754" t="s">
        <v>5262</v>
      </c>
    </row>
    <row r="755" spans="1:9" x14ac:dyDescent="0.2">
      <c r="A755">
        <v>2011</v>
      </c>
      <c r="B755" t="s">
        <v>1025</v>
      </c>
      <c r="C755" t="s">
        <v>5275</v>
      </c>
      <c r="D755" s="3" t="str">
        <f t="shared" si="11"/>
        <v>Chatham-Kent Hydro Inc.TLF_Primary_GT_5000kW</v>
      </c>
      <c r="E755" t="s">
        <v>4454</v>
      </c>
      <c r="F755" t="s">
        <v>2459</v>
      </c>
      <c r="H755" s="1">
        <v>1.0141</v>
      </c>
      <c r="I755" t="s">
        <v>5263</v>
      </c>
    </row>
    <row r="756" spans="1:9" x14ac:dyDescent="0.2">
      <c r="A756">
        <v>2011</v>
      </c>
      <c r="B756" t="s">
        <v>1025</v>
      </c>
      <c r="C756" t="s">
        <v>5276</v>
      </c>
      <c r="D756" s="3" t="str">
        <f t="shared" si="11"/>
        <v>Chatham-Kent Hydro Inc.ResidentialMSC</v>
      </c>
      <c r="E756" t="s">
        <v>4455</v>
      </c>
      <c r="F756" t="s">
        <v>2460</v>
      </c>
      <c r="G756" s="3" t="s">
        <v>5256</v>
      </c>
      <c r="H756" s="1">
        <v>18.100000000000001</v>
      </c>
      <c r="I756" t="s">
        <v>5264</v>
      </c>
    </row>
    <row r="757" spans="1:9" x14ac:dyDescent="0.2">
      <c r="A757">
        <v>2011</v>
      </c>
      <c r="B757" t="s">
        <v>1025</v>
      </c>
      <c r="C757" t="s">
        <v>5276</v>
      </c>
      <c r="D757" s="3" t="str">
        <f t="shared" si="11"/>
        <v>Chatham-Kent Hydro Inc.ResidentialSM_Rate_Adder</v>
      </c>
      <c r="E757" t="s">
        <v>4456</v>
      </c>
      <c r="F757" t="s">
        <v>2461</v>
      </c>
      <c r="G757" s="3" t="s">
        <v>5256</v>
      </c>
      <c r="H757" s="1">
        <v>0.96</v>
      </c>
      <c r="I757" t="s">
        <v>5265</v>
      </c>
    </row>
    <row r="758" spans="1:9" x14ac:dyDescent="0.2">
      <c r="A758">
        <v>2011</v>
      </c>
      <c r="B758" t="s">
        <v>1025</v>
      </c>
      <c r="C758" t="s">
        <v>5276</v>
      </c>
      <c r="D758" s="3" t="str">
        <f t="shared" si="11"/>
        <v>Chatham-Kent Hydro Inc.ResidentialMSC_Rate_Rider_1</v>
      </c>
      <c r="E758" t="s">
        <v>4457</v>
      </c>
      <c r="F758" t="s">
        <v>2203</v>
      </c>
      <c r="G758" s="3" t="s">
        <v>5256</v>
      </c>
      <c r="H758" s="1">
        <v>0.46</v>
      </c>
      <c r="I758" t="s">
        <v>4741</v>
      </c>
    </row>
    <row r="759" spans="1:9" x14ac:dyDescent="0.2">
      <c r="A759">
        <v>2011</v>
      </c>
      <c r="B759" t="s">
        <v>1025</v>
      </c>
      <c r="C759" t="s">
        <v>5276</v>
      </c>
      <c r="D759" s="3" t="str">
        <f t="shared" si="11"/>
        <v>Chatham-Kent Hydro Inc.ResidentialMSC_Rate_Rider_2</v>
      </c>
      <c r="E759" t="s">
        <v>4458</v>
      </c>
      <c r="F759" t="s">
        <v>1542</v>
      </c>
      <c r="G759" s="3" t="s">
        <v>5256</v>
      </c>
      <c r="H759" s="1">
        <v>0.21</v>
      </c>
      <c r="I759" t="s">
        <v>3842</v>
      </c>
    </row>
    <row r="760" spans="1:9" x14ac:dyDescent="0.2">
      <c r="A760">
        <v>2011</v>
      </c>
      <c r="B760" t="s">
        <v>1025</v>
      </c>
      <c r="C760" t="s">
        <v>5276</v>
      </c>
      <c r="D760" s="3" t="str">
        <f t="shared" si="11"/>
        <v>Chatham-Kent Hydro Inc.ResidentialVC</v>
      </c>
      <c r="E760" t="s">
        <v>4459</v>
      </c>
      <c r="F760" t="s">
        <v>2462</v>
      </c>
      <c r="G760" s="3" t="s">
        <v>5257</v>
      </c>
      <c r="H760" s="1">
        <v>8.3999999999999995E-3</v>
      </c>
      <c r="I760" t="s">
        <v>5266</v>
      </c>
    </row>
    <row r="761" spans="1:9" x14ac:dyDescent="0.2">
      <c r="A761">
        <v>2011</v>
      </c>
      <c r="B761" t="s">
        <v>1025</v>
      </c>
      <c r="C761" t="s">
        <v>5276</v>
      </c>
      <c r="D761" s="3" t="str">
        <f t="shared" si="11"/>
        <v>Chatham-Kent Hydro Inc.ResidentialVC_LV_Rate</v>
      </c>
      <c r="E761" t="s">
        <v>4460</v>
      </c>
      <c r="F761" t="s">
        <v>2463</v>
      </c>
      <c r="G761" s="3" t="s">
        <v>5257</v>
      </c>
      <c r="H761" s="1">
        <v>2.9999999999999997E-4</v>
      </c>
      <c r="I761" t="s">
        <v>5267</v>
      </c>
    </row>
    <row r="762" spans="1:9" x14ac:dyDescent="0.2">
      <c r="A762">
        <v>2011</v>
      </c>
      <c r="B762" t="s">
        <v>1025</v>
      </c>
      <c r="C762" t="s">
        <v>5276</v>
      </c>
      <c r="D762" s="3" t="str">
        <f t="shared" si="11"/>
        <v>Chatham-Kent Hydro Inc.ResidentialVC_GA_Rate_Rider_kWh_1</v>
      </c>
      <c r="E762" t="s">
        <v>3520</v>
      </c>
      <c r="F762" t="s">
        <v>1534</v>
      </c>
      <c r="G762" s="3" t="s">
        <v>5257</v>
      </c>
      <c r="H762" s="1">
        <v>2.3999999999999998E-3</v>
      </c>
      <c r="I762" t="s">
        <v>5268</v>
      </c>
    </row>
    <row r="763" spans="1:9" x14ac:dyDescent="0.2">
      <c r="A763">
        <v>2011</v>
      </c>
      <c r="B763" t="s">
        <v>1025</v>
      </c>
      <c r="C763" t="s">
        <v>5276</v>
      </c>
      <c r="D763" s="3" t="str">
        <f t="shared" si="11"/>
        <v>Chatham-Kent Hydro Inc.ResidentialVC_Rate_Rider_1</v>
      </c>
      <c r="E763" t="s">
        <v>3521</v>
      </c>
      <c r="F763" t="s">
        <v>1537</v>
      </c>
      <c r="G763" s="3" t="s">
        <v>5257</v>
      </c>
      <c r="H763" s="1">
        <v>-2.0000000000000001E-4</v>
      </c>
      <c r="I763" t="s">
        <v>5269</v>
      </c>
    </row>
    <row r="764" spans="1:9" x14ac:dyDescent="0.2">
      <c r="A764">
        <v>2011</v>
      </c>
      <c r="B764" t="s">
        <v>1025</v>
      </c>
      <c r="C764" t="s">
        <v>5276</v>
      </c>
      <c r="D764" s="3" t="str">
        <f t="shared" si="11"/>
        <v>Chatham-Kent Hydro Inc.ResidentialRTSR_Network</v>
      </c>
      <c r="E764" t="s">
        <v>3770</v>
      </c>
      <c r="F764" t="s">
        <v>1538</v>
      </c>
      <c r="G764" s="3" t="s">
        <v>5257</v>
      </c>
      <c r="H764" s="1">
        <v>5.7000000000000002E-3</v>
      </c>
      <c r="I764" t="s">
        <v>5272</v>
      </c>
    </row>
    <row r="765" spans="1:9" x14ac:dyDescent="0.2">
      <c r="A765">
        <v>2011</v>
      </c>
      <c r="B765" t="s">
        <v>1025</v>
      </c>
      <c r="C765" t="s">
        <v>5276</v>
      </c>
      <c r="D765" s="3" t="str">
        <f t="shared" si="11"/>
        <v>Chatham-Kent Hydro Inc.ResidentialRTSR_Connection</v>
      </c>
      <c r="E765" t="s">
        <v>3771</v>
      </c>
      <c r="F765" t="s">
        <v>1539</v>
      </c>
      <c r="G765" s="3" t="s">
        <v>5257</v>
      </c>
      <c r="H765" s="1">
        <v>4.4999999999999997E-3</v>
      </c>
      <c r="I765" t="s">
        <v>5273</v>
      </c>
    </row>
    <row r="766" spans="1:9" x14ac:dyDescent="0.2">
      <c r="A766">
        <v>2011</v>
      </c>
      <c r="B766" t="s">
        <v>1025</v>
      </c>
      <c r="C766" t="s">
        <v>5277</v>
      </c>
      <c r="D766" s="3" t="str">
        <f t="shared" si="11"/>
        <v>Chatham-Kent Hydro Inc.General Service Less Than 50 kWMSC</v>
      </c>
      <c r="E766" t="s">
        <v>3772</v>
      </c>
      <c r="F766" t="s">
        <v>2460</v>
      </c>
      <c r="G766" s="3" t="s">
        <v>5256</v>
      </c>
      <c r="H766" s="1">
        <v>33.229999999999997</v>
      </c>
      <c r="I766" t="s">
        <v>5264</v>
      </c>
    </row>
    <row r="767" spans="1:9" x14ac:dyDescent="0.2">
      <c r="A767">
        <v>2011</v>
      </c>
      <c r="B767" t="s">
        <v>1025</v>
      </c>
      <c r="C767" t="s">
        <v>5277</v>
      </c>
      <c r="D767" s="3" t="str">
        <f t="shared" si="11"/>
        <v>Chatham-Kent Hydro Inc.General Service Less Than 50 kWSM_Rate_Adder</v>
      </c>
      <c r="E767" t="s">
        <v>3773</v>
      </c>
      <c r="F767" t="s">
        <v>2461</v>
      </c>
      <c r="G767" s="3" t="s">
        <v>5256</v>
      </c>
      <c r="H767" s="1">
        <v>0.96</v>
      </c>
      <c r="I767" t="s">
        <v>5265</v>
      </c>
    </row>
    <row r="768" spans="1:9" x14ac:dyDescent="0.2">
      <c r="A768">
        <v>2011</v>
      </c>
      <c r="B768" t="s">
        <v>1025</v>
      </c>
      <c r="C768" t="s">
        <v>5277</v>
      </c>
      <c r="D768" s="3" t="str">
        <f t="shared" si="11"/>
        <v>Chatham-Kent Hydro Inc.General Service Less Than 50 kWMSC_Rate_Rider_1</v>
      </c>
      <c r="E768" t="s">
        <v>3774</v>
      </c>
      <c r="F768" t="s">
        <v>2203</v>
      </c>
      <c r="G768" s="3" t="s">
        <v>5256</v>
      </c>
      <c r="H768" s="1">
        <v>0.46</v>
      </c>
      <c r="I768" t="s">
        <v>4741</v>
      </c>
    </row>
    <row r="769" spans="1:9" x14ac:dyDescent="0.2">
      <c r="A769">
        <v>2011</v>
      </c>
      <c r="B769" t="s">
        <v>1025</v>
      </c>
      <c r="C769" t="s">
        <v>5277</v>
      </c>
      <c r="D769" s="3" t="str">
        <f t="shared" si="11"/>
        <v>Chatham-Kent Hydro Inc.General Service Less Than 50 kWMSC_Rate_Rider_2</v>
      </c>
      <c r="E769" t="s">
        <v>3775</v>
      </c>
      <c r="F769" t="s">
        <v>1542</v>
      </c>
      <c r="G769" s="3" t="s">
        <v>5256</v>
      </c>
      <c r="H769" s="1">
        <v>0.56000000000000005</v>
      </c>
      <c r="I769" t="s">
        <v>3842</v>
      </c>
    </row>
    <row r="770" spans="1:9" x14ac:dyDescent="0.2">
      <c r="A770">
        <v>2011</v>
      </c>
      <c r="B770" t="s">
        <v>1025</v>
      </c>
      <c r="C770" t="s">
        <v>5277</v>
      </c>
      <c r="D770" s="3" t="str">
        <f t="shared" si="11"/>
        <v>Chatham-Kent Hydro Inc.General Service Less Than 50 kWVC</v>
      </c>
      <c r="E770" t="s">
        <v>3776</v>
      </c>
      <c r="F770" t="s">
        <v>2462</v>
      </c>
      <c r="G770" s="3" t="s">
        <v>5257</v>
      </c>
      <c r="H770" s="1">
        <v>1.12E-2</v>
      </c>
      <c r="I770" t="s">
        <v>5266</v>
      </c>
    </row>
    <row r="771" spans="1:9" x14ac:dyDescent="0.2">
      <c r="A771">
        <v>2011</v>
      </c>
      <c r="B771" t="s">
        <v>1025</v>
      </c>
      <c r="C771" t="s">
        <v>5277</v>
      </c>
      <c r="D771" s="3" t="str">
        <f t="shared" ref="D771:D834" si="12">IF(C771="Loss Factors", B771&amp;I771, B771&amp;C771&amp;I771)</f>
        <v>Chatham-Kent Hydro Inc.General Service Less Than 50 kWVC_LV_Rate</v>
      </c>
      <c r="E771" t="s">
        <v>3777</v>
      </c>
      <c r="F771" t="s">
        <v>2463</v>
      </c>
      <c r="G771" s="3" t="s">
        <v>5257</v>
      </c>
      <c r="H771" s="1">
        <v>2.9999999999999997E-4</v>
      </c>
      <c r="I771" t="s">
        <v>5267</v>
      </c>
    </row>
    <row r="772" spans="1:9" x14ac:dyDescent="0.2">
      <c r="A772">
        <v>2011</v>
      </c>
      <c r="B772" t="s">
        <v>1025</v>
      </c>
      <c r="C772" t="s">
        <v>5277</v>
      </c>
      <c r="D772" s="3" t="str">
        <f t="shared" si="12"/>
        <v>Chatham-Kent Hydro Inc.General Service Less Than 50 kWVC_GA_Rate_Rider_kWh_1</v>
      </c>
      <c r="E772" t="s">
        <v>3778</v>
      </c>
      <c r="F772" t="s">
        <v>1534</v>
      </c>
      <c r="G772" s="3" t="s">
        <v>5257</v>
      </c>
      <c r="H772" s="1">
        <v>2.3999999999999998E-3</v>
      </c>
      <c r="I772" t="s">
        <v>5268</v>
      </c>
    </row>
    <row r="773" spans="1:9" x14ac:dyDescent="0.2">
      <c r="A773">
        <v>2011</v>
      </c>
      <c r="B773" t="s">
        <v>1025</v>
      </c>
      <c r="C773" t="s">
        <v>5277</v>
      </c>
      <c r="D773" s="3" t="str">
        <f t="shared" si="12"/>
        <v>Chatham-Kent Hydro Inc.General Service Less Than 50 kWVC_Rate_Rider_1</v>
      </c>
      <c r="E773" t="s">
        <v>3779</v>
      </c>
      <c r="F773" t="s">
        <v>1537</v>
      </c>
      <c r="G773" s="3" t="s">
        <v>5257</v>
      </c>
      <c r="H773" s="1">
        <v>-1E-4</v>
      </c>
      <c r="I773" t="s">
        <v>5269</v>
      </c>
    </row>
    <row r="774" spans="1:9" x14ac:dyDescent="0.2">
      <c r="A774">
        <v>2011</v>
      </c>
      <c r="B774" t="s">
        <v>1025</v>
      </c>
      <c r="C774" t="s">
        <v>5277</v>
      </c>
      <c r="D774" s="3" t="str">
        <f t="shared" si="12"/>
        <v>Chatham-Kent Hydro Inc.General Service Less Than 50 kWRTSR_Network</v>
      </c>
      <c r="E774" t="s">
        <v>3780</v>
      </c>
      <c r="F774" t="s">
        <v>1538</v>
      </c>
      <c r="G774" s="3" t="s">
        <v>5257</v>
      </c>
      <c r="H774" s="1">
        <v>5.1000000000000004E-3</v>
      </c>
      <c r="I774" t="s">
        <v>5272</v>
      </c>
    </row>
    <row r="775" spans="1:9" x14ac:dyDescent="0.2">
      <c r="A775">
        <v>2011</v>
      </c>
      <c r="B775" t="s">
        <v>1025</v>
      </c>
      <c r="C775" t="s">
        <v>5277</v>
      </c>
      <c r="D775" s="3" t="str">
        <f t="shared" si="12"/>
        <v>Chatham-Kent Hydro Inc.General Service Less Than 50 kWRTSR_Connection</v>
      </c>
      <c r="E775" t="s">
        <v>3781</v>
      </c>
      <c r="F775" t="s">
        <v>1539</v>
      </c>
      <c r="G775" s="3" t="s">
        <v>5257</v>
      </c>
      <c r="H775" s="1">
        <v>4.0000000000000001E-3</v>
      </c>
      <c r="I775" t="s">
        <v>5273</v>
      </c>
    </row>
    <row r="776" spans="1:9" x14ac:dyDescent="0.2">
      <c r="A776">
        <v>2011</v>
      </c>
      <c r="B776" t="s">
        <v>1025</v>
      </c>
      <c r="C776" t="s">
        <v>2272</v>
      </c>
      <c r="D776" s="3" t="str">
        <f t="shared" si="12"/>
        <v>Chatham-Kent Hydro Inc.General Service 50 to 999 kWMSC</v>
      </c>
      <c r="E776" t="s">
        <v>3782</v>
      </c>
      <c r="F776" t="s">
        <v>2460</v>
      </c>
      <c r="G776" s="3" t="s">
        <v>5256</v>
      </c>
      <c r="H776" s="1">
        <v>105.98</v>
      </c>
      <c r="I776" t="s">
        <v>5264</v>
      </c>
    </row>
    <row r="777" spans="1:9" x14ac:dyDescent="0.2">
      <c r="A777">
        <v>2011</v>
      </c>
      <c r="B777" t="s">
        <v>1025</v>
      </c>
      <c r="C777" t="s">
        <v>2272</v>
      </c>
      <c r="D777" s="3" t="str">
        <f t="shared" si="12"/>
        <v>Chatham-Kent Hydro Inc.General Service 50 to 999 kWSM_Rate_Adder</v>
      </c>
      <c r="E777" t="s">
        <v>3783</v>
      </c>
      <c r="F777" t="s">
        <v>2461</v>
      </c>
      <c r="G777" s="3" t="s">
        <v>5256</v>
      </c>
      <c r="H777" s="1">
        <v>0.96</v>
      </c>
      <c r="I777" t="s">
        <v>5265</v>
      </c>
    </row>
    <row r="778" spans="1:9" x14ac:dyDescent="0.2">
      <c r="A778">
        <v>2011</v>
      </c>
      <c r="B778" t="s">
        <v>1025</v>
      </c>
      <c r="C778" t="s">
        <v>2272</v>
      </c>
      <c r="D778" s="3" t="str">
        <f t="shared" si="12"/>
        <v>Chatham-Kent Hydro Inc.General Service 50 to 999 kWMSC_Rate_Rider_1</v>
      </c>
      <c r="E778" t="s">
        <v>3784</v>
      </c>
      <c r="F778" t="s">
        <v>2203</v>
      </c>
      <c r="G778" s="3" t="s">
        <v>5256</v>
      </c>
      <c r="H778" s="1">
        <v>0.46</v>
      </c>
      <c r="I778" t="s">
        <v>4741</v>
      </c>
    </row>
    <row r="779" spans="1:9" x14ac:dyDescent="0.2">
      <c r="A779">
        <v>2011</v>
      </c>
      <c r="B779" t="s">
        <v>1025</v>
      </c>
      <c r="C779" t="s">
        <v>2272</v>
      </c>
      <c r="D779" s="3" t="str">
        <f t="shared" si="12"/>
        <v>Chatham-Kent Hydro Inc.General Service 50 to 999 kWMSC_Rate_Rider_2</v>
      </c>
      <c r="E779" t="s">
        <v>3785</v>
      </c>
      <c r="F779" t="s">
        <v>1542</v>
      </c>
      <c r="G779" s="3" t="s">
        <v>5256</v>
      </c>
      <c r="H779" s="1">
        <v>3.05</v>
      </c>
      <c r="I779" t="s">
        <v>3842</v>
      </c>
    </row>
    <row r="780" spans="1:9" x14ac:dyDescent="0.2">
      <c r="A780">
        <v>2011</v>
      </c>
      <c r="B780" t="s">
        <v>1025</v>
      </c>
      <c r="C780" t="s">
        <v>2272</v>
      </c>
      <c r="D780" s="3" t="str">
        <f t="shared" si="12"/>
        <v>Chatham-Kent Hydro Inc.General Service 50 to 999 kWVC</v>
      </c>
      <c r="E780" t="s">
        <v>3786</v>
      </c>
      <c r="F780" t="s">
        <v>2462</v>
      </c>
      <c r="G780" s="3" t="s">
        <v>5259</v>
      </c>
      <c r="H780" s="1">
        <v>3.004</v>
      </c>
      <c r="I780" t="s">
        <v>5266</v>
      </c>
    </row>
    <row r="781" spans="1:9" x14ac:dyDescent="0.2">
      <c r="A781">
        <v>2011</v>
      </c>
      <c r="B781" t="s">
        <v>1025</v>
      </c>
      <c r="C781" t="s">
        <v>2272</v>
      </c>
      <c r="D781" s="3" t="str">
        <f t="shared" si="12"/>
        <v>Chatham-Kent Hydro Inc.General Service 50 to 999 kWVC_LV_Rate</v>
      </c>
      <c r="E781" t="s">
        <v>3787</v>
      </c>
      <c r="F781" t="s">
        <v>2463</v>
      </c>
      <c r="G781" s="3" t="s">
        <v>5259</v>
      </c>
      <c r="H781" s="1">
        <v>0.1295</v>
      </c>
      <c r="I781" t="s">
        <v>5267</v>
      </c>
    </row>
    <row r="782" spans="1:9" x14ac:dyDescent="0.2">
      <c r="A782">
        <v>2011</v>
      </c>
      <c r="B782" t="s">
        <v>1025</v>
      </c>
      <c r="C782" t="s">
        <v>2272</v>
      </c>
      <c r="D782" s="3" t="str">
        <f t="shared" si="12"/>
        <v>Chatham-Kent Hydro Inc.General Service 50 to 999 kWVC_GA_Rate_Rider_kW_1</v>
      </c>
      <c r="E782" t="s">
        <v>3788</v>
      </c>
      <c r="F782" t="s">
        <v>1534</v>
      </c>
      <c r="G782" s="3" t="s">
        <v>5259</v>
      </c>
      <c r="H782" s="1">
        <v>0.92369999999999997</v>
      </c>
      <c r="I782" t="s">
        <v>5274</v>
      </c>
    </row>
    <row r="783" spans="1:9" x14ac:dyDescent="0.2">
      <c r="A783">
        <v>2011</v>
      </c>
      <c r="B783" t="s">
        <v>1025</v>
      </c>
      <c r="C783" t="s">
        <v>2272</v>
      </c>
      <c r="D783" s="3" t="str">
        <f t="shared" si="12"/>
        <v>Chatham-Kent Hydro Inc.General Service 50 to 999 kWVC_Rate_Rider_1</v>
      </c>
      <c r="E783" t="s">
        <v>3789</v>
      </c>
      <c r="F783" t="s">
        <v>1537</v>
      </c>
      <c r="G783" s="3" t="s">
        <v>5259</v>
      </c>
      <c r="H783" s="1">
        <v>-2.3099999999999999E-2</v>
      </c>
      <c r="I783" t="s">
        <v>5269</v>
      </c>
    </row>
    <row r="784" spans="1:9" x14ac:dyDescent="0.2">
      <c r="A784">
        <v>2011</v>
      </c>
      <c r="B784" t="s">
        <v>1025</v>
      </c>
      <c r="C784" t="s">
        <v>2272</v>
      </c>
      <c r="D784" s="3" t="str">
        <f t="shared" si="12"/>
        <v>Chatham-Kent Hydro Inc.General Service 50 to 999 kWRTSR_Network</v>
      </c>
      <c r="E784" t="s">
        <v>3790</v>
      </c>
      <c r="F784" t="s">
        <v>1538</v>
      </c>
      <c r="G784" s="3" t="s">
        <v>5259</v>
      </c>
      <c r="H784" s="1">
        <v>2.1187</v>
      </c>
      <c r="I784" t="s">
        <v>5272</v>
      </c>
    </row>
    <row r="785" spans="1:9" x14ac:dyDescent="0.2">
      <c r="A785">
        <v>2011</v>
      </c>
      <c r="B785" t="s">
        <v>1025</v>
      </c>
      <c r="C785" t="s">
        <v>2272</v>
      </c>
      <c r="D785" s="3" t="str">
        <f t="shared" si="12"/>
        <v>Chatham-Kent Hydro Inc.General Service 50 to 999 kWRTSR_Connection</v>
      </c>
      <c r="E785" t="s">
        <v>3791</v>
      </c>
      <c r="F785" t="s">
        <v>1539</v>
      </c>
      <c r="G785" s="3" t="s">
        <v>5259</v>
      </c>
      <c r="H785" s="1">
        <v>1.5971</v>
      </c>
      <c r="I785" t="s">
        <v>5273</v>
      </c>
    </row>
    <row r="786" spans="1:9" x14ac:dyDescent="0.2">
      <c r="A786">
        <v>2011</v>
      </c>
      <c r="B786" t="s">
        <v>1025</v>
      </c>
      <c r="C786" t="s">
        <v>2272</v>
      </c>
      <c r="D786" s="3" t="str">
        <f t="shared" si="12"/>
        <v>Chatham-Kent Hydro Inc.General Service 50 to 999 kWRTSR_Network_Interval</v>
      </c>
      <c r="E786" t="s">
        <v>3792</v>
      </c>
      <c r="F786" t="s">
        <v>1543</v>
      </c>
      <c r="G786" s="3" t="s">
        <v>5259</v>
      </c>
      <c r="H786" s="1">
        <v>2.2467999999999999</v>
      </c>
      <c r="I786" t="s">
        <v>4742</v>
      </c>
    </row>
    <row r="787" spans="1:9" x14ac:dyDescent="0.2">
      <c r="A787">
        <v>2011</v>
      </c>
      <c r="B787" t="s">
        <v>1025</v>
      </c>
      <c r="C787" t="s">
        <v>2272</v>
      </c>
      <c r="D787" s="3" t="str">
        <f t="shared" si="12"/>
        <v>Chatham-Kent Hydro Inc.General Service 50 to 999 kWRTSR_Connection_Interval</v>
      </c>
      <c r="E787" t="s">
        <v>2864</v>
      </c>
      <c r="F787" t="s">
        <v>2485</v>
      </c>
      <c r="G787" s="3" t="s">
        <v>5259</v>
      </c>
      <c r="H787" s="1">
        <v>1.7484</v>
      </c>
      <c r="I787" t="s">
        <v>4744</v>
      </c>
    </row>
    <row r="788" spans="1:9" x14ac:dyDescent="0.2">
      <c r="A788">
        <v>2011</v>
      </c>
      <c r="B788" t="s">
        <v>1025</v>
      </c>
      <c r="C788" t="s">
        <v>2273</v>
      </c>
      <c r="D788" s="3" t="str">
        <f t="shared" si="12"/>
        <v>Chatham-Kent Hydro Inc.General Service 1,000 to 4,999 kWMSC</v>
      </c>
      <c r="E788" t="s">
        <v>2865</v>
      </c>
      <c r="F788" t="s">
        <v>2460</v>
      </c>
      <c r="G788" s="3" t="s">
        <v>5256</v>
      </c>
      <c r="H788" s="1">
        <v>109.57</v>
      </c>
      <c r="I788" t="s">
        <v>5264</v>
      </c>
    </row>
    <row r="789" spans="1:9" x14ac:dyDescent="0.2">
      <c r="A789">
        <v>2011</v>
      </c>
      <c r="B789" t="s">
        <v>1025</v>
      </c>
      <c r="C789" t="s">
        <v>2273</v>
      </c>
      <c r="D789" s="3" t="str">
        <f t="shared" si="12"/>
        <v>Chatham-Kent Hydro Inc.General Service 1,000 to 4,999 kWSM_Rate_Adder</v>
      </c>
      <c r="E789" t="s">
        <v>2866</v>
      </c>
      <c r="F789" t="s">
        <v>2461</v>
      </c>
      <c r="G789" s="3" t="s">
        <v>5256</v>
      </c>
      <c r="H789" s="1">
        <v>0.96</v>
      </c>
      <c r="I789" t="s">
        <v>5265</v>
      </c>
    </row>
    <row r="790" spans="1:9" x14ac:dyDescent="0.2">
      <c r="A790">
        <v>2011</v>
      </c>
      <c r="B790" t="s">
        <v>1025</v>
      </c>
      <c r="C790" t="s">
        <v>2273</v>
      </c>
      <c r="D790" s="3" t="str">
        <f t="shared" si="12"/>
        <v>Chatham-Kent Hydro Inc.General Service 1,000 to 4,999 kWMSC_Rate_Rider_1</v>
      </c>
      <c r="E790" t="s">
        <v>2867</v>
      </c>
      <c r="F790" t="s">
        <v>2203</v>
      </c>
      <c r="G790" s="3" t="s">
        <v>5256</v>
      </c>
      <c r="H790" s="1">
        <v>0.46</v>
      </c>
      <c r="I790" t="s">
        <v>4741</v>
      </c>
    </row>
    <row r="791" spans="1:9" x14ac:dyDescent="0.2">
      <c r="A791">
        <v>2011</v>
      </c>
      <c r="B791" t="s">
        <v>1025</v>
      </c>
      <c r="C791" t="s">
        <v>2273</v>
      </c>
      <c r="D791" s="3" t="str">
        <f t="shared" si="12"/>
        <v>Chatham-Kent Hydro Inc.General Service 1,000 to 4,999 kWMSC_Rate_Rider_2</v>
      </c>
      <c r="E791" t="s">
        <v>2868</v>
      </c>
      <c r="F791" t="s">
        <v>1542</v>
      </c>
      <c r="G791" s="3" t="s">
        <v>5256</v>
      </c>
      <c r="H791" s="1">
        <v>56.83</v>
      </c>
      <c r="I791" t="s">
        <v>3842</v>
      </c>
    </row>
    <row r="792" spans="1:9" x14ac:dyDescent="0.2">
      <c r="A792">
        <v>2011</v>
      </c>
      <c r="B792" t="s">
        <v>1025</v>
      </c>
      <c r="C792" t="s">
        <v>2273</v>
      </c>
      <c r="D792" s="3" t="str">
        <f t="shared" si="12"/>
        <v>Chatham-Kent Hydro Inc.General Service 1,000 to 4,999 kWVC</v>
      </c>
      <c r="E792" t="s">
        <v>2869</v>
      </c>
      <c r="F792" t="s">
        <v>2462</v>
      </c>
      <c r="G792" s="3" t="s">
        <v>5259</v>
      </c>
      <c r="H792" s="1">
        <v>5.1970999999999998</v>
      </c>
      <c r="I792" t="s">
        <v>5266</v>
      </c>
    </row>
    <row r="793" spans="1:9" x14ac:dyDescent="0.2">
      <c r="A793">
        <v>2011</v>
      </c>
      <c r="B793" t="s">
        <v>1025</v>
      </c>
      <c r="C793" t="s">
        <v>2273</v>
      </c>
      <c r="D793" s="3" t="str">
        <f t="shared" si="12"/>
        <v>Chatham-Kent Hydro Inc.General Service 1,000 to 4,999 kWVC_LV_Rate</v>
      </c>
      <c r="E793" t="s">
        <v>2870</v>
      </c>
      <c r="F793" t="s">
        <v>2463</v>
      </c>
      <c r="G793" s="3" t="s">
        <v>5259</v>
      </c>
      <c r="H793" s="1">
        <v>0.1416</v>
      </c>
      <c r="I793" t="s">
        <v>5267</v>
      </c>
    </row>
    <row r="794" spans="1:9" x14ac:dyDescent="0.2">
      <c r="A794">
        <v>2011</v>
      </c>
      <c r="B794" t="s">
        <v>1025</v>
      </c>
      <c r="C794" t="s">
        <v>2273</v>
      </c>
      <c r="D794" s="3" t="str">
        <f t="shared" si="12"/>
        <v>Chatham-Kent Hydro Inc.General Service 1,000 to 4,999 kWVC_GA_Rate_Rider_kW_1</v>
      </c>
      <c r="E794" t="s">
        <v>2871</v>
      </c>
      <c r="F794" t="s">
        <v>1534</v>
      </c>
      <c r="G794" s="3" t="s">
        <v>5259</v>
      </c>
      <c r="H794" s="1">
        <v>0.87909999999999999</v>
      </c>
      <c r="I794" t="s">
        <v>5274</v>
      </c>
    </row>
    <row r="795" spans="1:9" x14ac:dyDescent="0.2">
      <c r="A795">
        <v>2011</v>
      </c>
      <c r="B795" t="s">
        <v>1025</v>
      </c>
      <c r="C795" t="s">
        <v>2273</v>
      </c>
      <c r="D795" s="3" t="str">
        <f t="shared" si="12"/>
        <v>Chatham-Kent Hydro Inc.General Service 1,000 to 4,999 kWVC_Rate_Rider_1</v>
      </c>
      <c r="E795" t="s">
        <v>2872</v>
      </c>
      <c r="F795" t="s">
        <v>1537</v>
      </c>
      <c r="G795" s="3" t="s">
        <v>5259</v>
      </c>
      <c r="H795" s="1">
        <v>-2.9899999999999999E-2</v>
      </c>
      <c r="I795" t="s">
        <v>5269</v>
      </c>
    </row>
    <row r="796" spans="1:9" x14ac:dyDescent="0.2">
      <c r="A796">
        <v>2011</v>
      </c>
      <c r="B796" t="s">
        <v>1025</v>
      </c>
      <c r="C796" t="s">
        <v>2273</v>
      </c>
      <c r="D796" s="3" t="str">
        <f t="shared" si="12"/>
        <v>Chatham-Kent Hydro Inc.General Service 1,000 to 4,999 kWRTSR_Network</v>
      </c>
      <c r="E796" t="s">
        <v>2873</v>
      </c>
      <c r="F796" t="s">
        <v>1538</v>
      </c>
      <c r="G796" s="3" t="s">
        <v>5259</v>
      </c>
      <c r="H796" s="1">
        <v>2.2576000000000001</v>
      </c>
      <c r="I796" t="s">
        <v>5272</v>
      </c>
    </row>
    <row r="797" spans="1:9" x14ac:dyDescent="0.2">
      <c r="A797">
        <v>2011</v>
      </c>
      <c r="B797" t="s">
        <v>1025</v>
      </c>
      <c r="C797" t="s">
        <v>2273</v>
      </c>
      <c r="D797" s="3" t="str">
        <f t="shared" si="12"/>
        <v>Chatham-Kent Hydro Inc.General Service 1,000 to 4,999 kWRTSR_Connection</v>
      </c>
      <c r="E797" t="s">
        <v>2874</v>
      </c>
      <c r="F797" t="s">
        <v>1539</v>
      </c>
      <c r="G797" s="3" t="s">
        <v>5259</v>
      </c>
      <c r="H797" s="1">
        <v>1.7492000000000001</v>
      </c>
      <c r="I797" t="s">
        <v>5273</v>
      </c>
    </row>
    <row r="798" spans="1:9" x14ac:dyDescent="0.2">
      <c r="A798">
        <v>2011</v>
      </c>
      <c r="B798" t="s">
        <v>1025</v>
      </c>
      <c r="C798" t="s">
        <v>1329</v>
      </c>
      <c r="D798" s="3" t="str">
        <f t="shared" si="12"/>
        <v>Chatham-Kent Hydro Inc.Intermediate With Self GenerationMSC</v>
      </c>
      <c r="E798" t="s">
        <v>2875</v>
      </c>
      <c r="F798" t="s">
        <v>2460</v>
      </c>
      <c r="G798" s="3" t="s">
        <v>5256</v>
      </c>
      <c r="H798" s="2">
        <v>1212.8399999999999</v>
      </c>
      <c r="I798" t="s">
        <v>5264</v>
      </c>
    </row>
    <row r="799" spans="1:9" x14ac:dyDescent="0.2">
      <c r="A799">
        <v>2011</v>
      </c>
      <c r="B799" t="s">
        <v>1025</v>
      </c>
      <c r="C799" t="s">
        <v>1329</v>
      </c>
      <c r="D799" s="3" t="str">
        <f t="shared" si="12"/>
        <v>Chatham-Kent Hydro Inc.Intermediate With Self GenerationSM_Rate_Adder</v>
      </c>
      <c r="E799" t="s">
        <v>2876</v>
      </c>
      <c r="F799" t="s">
        <v>2461</v>
      </c>
      <c r="G799" s="3" t="s">
        <v>5256</v>
      </c>
      <c r="H799" s="1">
        <v>0.96</v>
      </c>
      <c r="I799" t="s">
        <v>5265</v>
      </c>
    </row>
    <row r="800" spans="1:9" x14ac:dyDescent="0.2">
      <c r="A800">
        <v>2011</v>
      </c>
      <c r="B800" t="s">
        <v>1025</v>
      </c>
      <c r="C800" t="s">
        <v>1329</v>
      </c>
      <c r="D800" s="3" t="str">
        <f t="shared" si="12"/>
        <v>Chatham-Kent Hydro Inc.Intermediate With Self GenerationMSC_Rate_Rider_1</v>
      </c>
      <c r="E800" t="s">
        <v>2877</v>
      </c>
      <c r="F800" t="s">
        <v>2203</v>
      </c>
      <c r="G800" s="3" t="s">
        <v>5256</v>
      </c>
      <c r="H800" s="1">
        <v>0.46</v>
      </c>
      <c r="I800" t="s">
        <v>4741</v>
      </c>
    </row>
    <row r="801" spans="1:9" x14ac:dyDescent="0.2">
      <c r="A801">
        <v>2011</v>
      </c>
      <c r="B801" t="s">
        <v>1025</v>
      </c>
      <c r="C801" t="s">
        <v>1329</v>
      </c>
      <c r="D801" s="3" t="str">
        <f t="shared" si="12"/>
        <v>Chatham-Kent Hydro Inc.Intermediate With Self GenerationMSC_Rate_Rider_2</v>
      </c>
      <c r="E801" t="s">
        <v>2878</v>
      </c>
      <c r="F801" t="s">
        <v>1542</v>
      </c>
      <c r="G801" s="3" t="s">
        <v>5256</v>
      </c>
      <c r="H801" s="1">
        <v>181.51</v>
      </c>
      <c r="I801" t="s">
        <v>3842</v>
      </c>
    </row>
    <row r="802" spans="1:9" x14ac:dyDescent="0.2">
      <c r="A802">
        <v>2011</v>
      </c>
      <c r="B802" t="s">
        <v>1025</v>
      </c>
      <c r="C802" t="s">
        <v>1329</v>
      </c>
      <c r="D802" s="3" t="str">
        <f t="shared" si="12"/>
        <v>Chatham-Kent Hydro Inc.Intermediate With Self GenerationVC</v>
      </c>
      <c r="E802" t="s">
        <v>2879</v>
      </c>
      <c r="F802" t="s">
        <v>2462</v>
      </c>
      <c r="G802" s="3" t="s">
        <v>5259</v>
      </c>
      <c r="H802" s="1">
        <v>3.06</v>
      </c>
      <c r="I802" t="s">
        <v>5266</v>
      </c>
    </row>
    <row r="803" spans="1:9" x14ac:dyDescent="0.2">
      <c r="A803">
        <v>2011</v>
      </c>
      <c r="B803" t="s">
        <v>1025</v>
      </c>
      <c r="C803" t="s">
        <v>1329</v>
      </c>
      <c r="D803" s="3" t="str">
        <f t="shared" si="12"/>
        <v>Chatham-Kent Hydro Inc.Intermediate With Self GenerationVC_LV_Rate</v>
      </c>
      <c r="E803" t="s">
        <v>2880</v>
      </c>
      <c r="F803" t="s">
        <v>2463</v>
      </c>
      <c r="G803" s="3" t="s">
        <v>5259</v>
      </c>
      <c r="H803" s="1">
        <v>0.1416</v>
      </c>
      <c r="I803" t="s">
        <v>5267</v>
      </c>
    </row>
    <row r="804" spans="1:9" x14ac:dyDescent="0.2">
      <c r="A804">
        <v>2011</v>
      </c>
      <c r="B804" t="s">
        <v>1025</v>
      </c>
      <c r="C804" t="s">
        <v>1329</v>
      </c>
      <c r="D804" s="3" t="str">
        <f t="shared" si="12"/>
        <v>Chatham-Kent Hydro Inc.Intermediate With Self GenerationVC_GA_Rate_Rider_kW_1</v>
      </c>
      <c r="E804" t="s">
        <v>2881</v>
      </c>
      <c r="F804" t="s">
        <v>1534</v>
      </c>
      <c r="G804" s="3" t="s">
        <v>5259</v>
      </c>
      <c r="H804" s="1">
        <v>0.88639999999999997</v>
      </c>
      <c r="I804" t="s">
        <v>5274</v>
      </c>
    </row>
    <row r="805" spans="1:9" x14ac:dyDescent="0.2">
      <c r="A805">
        <v>2011</v>
      </c>
      <c r="B805" t="s">
        <v>1025</v>
      </c>
      <c r="C805" t="s">
        <v>1329</v>
      </c>
      <c r="D805" s="3" t="str">
        <f t="shared" si="12"/>
        <v>Chatham-Kent Hydro Inc.Intermediate With Self GenerationVC_Rate_Rider_1</v>
      </c>
      <c r="E805" t="s">
        <v>2882</v>
      </c>
      <c r="F805" t="s">
        <v>1537</v>
      </c>
      <c r="G805" s="3" t="s">
        <v>5259</v>
      </c>
      <c r="H805" s="1">
        <v>-1.8200000000000001E-2</v>
      </c>
      <c r="I805" t="s">
        <v>5269</v>
      </c>
    </row>
    <row r="806" spans="1:9" x14ac:dyDescent="0.2">
      <c r="A806">
        <v>2011</v>
      </c>
      <c r="B806" t="s">
        <v>1025</v>
      </c>
      <c r="C806" t="s">
        <v>1329</v>
      </c>
      <c r="D806" s="3" t="str">
        <f t="shared" si="12"/>
        <v>Chatham-Kent Hydro Inc.Intermediate With Self GenerationRTSR_Network</v>
      </c>
      <c r="E806" t="s">
        <v>2883</v>
      </c>
      <c r="F806" t="s">
        <v>1538</v>
      </c>
      <c r="G806" s="3" t="s">
        <v>5259</v>
      </c>
      <c r="H806" s="1">
        <v>2.2576000000000001</v>
      </c>
      <c r="I806" t="s">
        <v>5272</v>
      </c>
    </row>
    <row r="807" spans="1:9" x14ac:dyDescent="0.2">
      <c r="A807">
        <v>2011</v>
      </c>
      <c r="B807" t="s">
        <v>1025</v>
      </c>
      <c r="C807" t="s">
        <v>1329</v>
      </c>
      <c r="D807" s="3" t="str">
        <f t="shared" si="12"/>
        <v>Chatham-Kent Hydro Inc.Intermediate With Self GenerationRTSR_Connection</v>
      </c>
      <c r="E807" t="s">
        <v>2884</v>
      </c>
      <c r="F807" t="s">
        <v>1539</v>
      </c>
      <c r="G807" s="3" t="s">
        <v>5259</v>
      </c>
      <c r="H807" s="1">
        <v>1.7492000000000001</v>
      </c>
      <c r="I807" t="s">
        <v>5273</v>
      </c>
    </row>
    <row r="808" spans="1:9" x14ac:dyDescent="0.2">
      <c r="A808">
        <v>2011</v>
      </c>
      <c r="B808" t="s">
        <v>1025</v>
      </c>
      <c r="C808" t="s">
        <v>5279</v>
      </c>
      <c r="D808" s="3" t="str">
        <f t="shared" si="12"/>
        <v>Chatham-Kent Hydro Inc.Unmetered Scattered LoadMSC</v>
      </c>
      <c r="E808" t="s">
        <v>2885</v>
      </c>
      <c r="F808" t="s">
        <v>1541</v>
      </c>
      <c r="G808" s="3" t="s">
        <v>5256</v>
      </c>
      <c r="H808" s="1">
        <v>9.09</v>
      </c>
      <c r="I808" t="s">
        <v>5264</v>
      </c>
    </row>
    <row r="809" spans="1:9" x14ac:dyDescent="0.2">
      <c r="A809">
        <v>2011</v>
      </c>
      <c r="B809" t="s">
        <v>1025</v>
      </c>
      <c r="C809" t="s">
        <v>5279</v>
      </c>
      <c r="D809" s="3" t="str">
        <f t="shared" si="12"/>
        <v>Chatham-Kent Hydro Inc.Unmetered Scattered LoadMSC_Rate_Rider_1</v>
      </c>
      <c r="E809" t="s">
        <v>2886</v>
      </c>
      <c r="F809" t="s">
        <v>1542</v>
      </c>
      <c r="G809" s="3" t="s">
        <v>5256</v>
      </c>
      <c r="H809" s="1">
        <v>7.0000000000000007E-2</v>
      </c>
      <c r="I809" t="s">
        <v>4741</v>
      </c>
    </row>
    <row r="810" spans="1:9" x14ac:dyDescent="0.2">
      <c r="A810">
        <v>2011</v>
      </c>
      <c r="B810" t="s">
        <v>1025</v>
      </c>
      <c r="C810" t="s">
        <v>5279</v>
      </c>
      <c r="D810" s="3" t="str">
        <f t="shared" si="12"/>
        <v>Chatham-Kent Hydro Inc.Unmetered Scattered LoadVC</v>
      </c>
      <c r="E810" t="s">
        <v>2887</v>
      </c>
      <c r="F810" t="s">
        <v>2462</v>
      </c>
      <c r="G810" s="3" t="s">
        <v>5257</v>
      </c>
      <c r="H810" s="1">
        <v>6.9999999999999999E-4</v>
      </c>
      <c r="I810" t="s">
        <v>5266</v>
      </c>
    </row>
    <row r="811" spans="1:9" x14ac:dyDescent="0.2">
      <c r="A811">
        <v>2011</v>
      </c>
      <c r="B811" t="s">
        <v>1025</v>
      </c>
      <c r="C811" t="s">
        <v>5279</v>
      </c>
      <c r="D811" s="3" t="str">
        <f t="shared" si="12"/>
        <v>Chatham-Kent Hydro Inc.Unmetered Scattered LoadVC_LV_Rate</v>
      </c>
      <c r="E811" t="s">
        <v>2888</v>
      </c>
      <c r="F811" t="s">
        <v>2463</v>
      </c>
      <c r="G811" s="3" t="s">
        <v>5257</v>
      </c>
      <c r="H811" s="1">
        <v>2.9999999999999997E-4</v>
      </c>
      <c r="I811" t="s">
        <v>5267</v>
      </c>
    </row>
    <row r="812" spans="1:9" x14ac:dyDescent="0.2">
      <c r="A812">
        <v>2011</v>
      </c>
      <c r="B812" t="s">
        <v>1025</v>
      </c>
      <c r="C812" t="s">
        <v>5279</v>
      </c>
      <c r="D812" s="3" t="str">
        <f t="shared" si="12"/>
        <v>Chatham-Kent Hydro Inc.Unmetered Scattered LoadVC_GA_Rate_Rider_kWh_1</v>
      </c>
      <c r="E812" t="s">
        <v>3829</v>
      </c>
      <c r="F812" t="s">
        <v>1534</v>
      </c>
      <c r="G812" s="3" t="s">
        <v>5257</v>
      </c>
      <c r="H812" s="1">
        <v>2.3999999999999998E-3</v>
      </c>
      <c r="I812" t="s">
        <v>5268</v>
      </c>
    </row>
    <row r="813" spans="1:9" x14ac:dyDescent="0.2">
      <c r="A813">
        <v>2011</v>
      </c>
      <c r="B813" t="s">
        <v>1025</v>
      </c>
      <c r="C813" t="s">
        <v>5279</v>
      </c>
      <c r="D813" s="3" t="str">
        <f t="shared" si="12"/>
        <v>Chatham-Kent Hydro Inc.Unmetered Scattered LoadVC_Rate_Rider_1</v>
      </c>
      <c r="E813" t="s">
        <v>3830</v>
      </c>
      <c r="F813" t="s">
        <v>1537</v>
      </c>
      <c r="G813" s="3" t="s">
        <v>5257</v>
      </c>
      <c r="H813" s="1">
        <v>-1E-4</v>
      </c>
      <c r="I813" t="s">
        <v>5269</v>
      </c>
    </row>
    <row r="814" spans="1:9" x14ac:dyDescent="0.2">
      <c r="A814">
        <v>2011</v>
      </c>
      <c r="B814" t="s">
        <v>1025</v>
      </c>
      <c r="C814" t="s">
        <v>5279</v>
      </c>
      <c r="D814" s="3" t="str">
        <f t="shared" si="12"/>
        <v>Chatham-Kent Hydro Inc.Unmetered Scattered LoadRTSR_Network</v>
      </c>
      <c r="E814" t="s">
        <v>3831</v>
      </c>
      <c r="F814" t="s">
        <v>1538</v>
      </c>
      <c r="G814" s="3" t="s">
        <v>5257</v>
      </c>
      <c r="H814" s="1">
        <v>5.1000000000000004E-3</v>
      </c>
      <c r="I814" t="s">
        <v>5272</v>
      </c>
    </row>
    <row r="815" spans="1:9" x14ac:dyDescent="0.2">
      <c r="A815">
        <v>2011</v>
      </c>
      <c r="B815" t="s">
        <v>1025</v>
      </c>
      <c r="C815" t="s">
        <v>5279</v>
      </c>
      <c r="D815" s="3" t="str">
        <f t="shared" si="12"/>
        <v>Chatham-Kent Hydro Inc.Unmetered Scattered LoadRTSR_Connection</v>
      </c>
      <c r="E815" t="s">
        <v>3832</v>
      </c>
      <c r="F815" t="s">
        <v>1539</v>
      </c>
      <c r="G815" s="3" t="s">
        <v>5257</v>
      </c>
      <c r="H815" s="1">
        <v>4.0000000000000001E-3</v>
      </c>
      <c r="I815" t="s">
        <v>5273</v>
      </c>
    </row>
    <row r="816" spans="1:9" x14ac:dyDescent="0.2">
      <c r="A816">
        <v>2011</v>
      </c>
      <c r="B816" t="s">
        <v>1025</v>
      </c>
      <c r="C816" t="s">
        <v>2275</v>
      </c>
      <c r="D816" s="3" t="str">
        <f t="shared" si="12"/>
        <v>Chatham-Kent Hydro Inc.Standby PowerVC</v>
      </c>
      <c r="E816" t="s">
        <v>3833</v>
      </c>
      <c r="F816" t="s">
        <v>2204</v>
      </c>
      <c r="G816" s="3" t="s">
        <v>5257</v>
      </c>
      <c r="H816" s="1">
        <v>2.3999999999999998E-3</v>
      </c>
      <c r="I816" t="s">
        <v>5266</v>
      </c>
    </row>
    <row r="817" spans="1:9" x14ac:dyDescent="0.2">
      <c r="A817">
        <v>2011</v>
      </c>
      <c r="B817" t="s">
        <v>1025</v>
      </c>
      <c r="C817" t="s">
        <v>5280</v>
      </c>
      <c r="D817" s="3" t="str">
        <f t="shared" si="12"/>
        <v>Chatham-Kent Hydro Inc.Sentinel LightingMSC</v>
      </c>
      <c r="E817" t="s">
        <v>3834</v>
      </c>
      <c r="F817" t="s">
        <v>1541</v>
      </c>
      <c r="G817" s="3" t="s">
        <v>5256</v>
      </c>
      <c r="H817" s="1">
        <v>7.26</v>
      </c>
      <c r="I817" t="s">
        <v>5264</v>
      </c>
    </row>
    <row r="818" spans="1:9" x14ac:dyDescent="0.2">
      <c r="A818">
        <v>2011</v>
      </c>
      <c r="B818" t="s">
        <v>1025</v>
      </c>
      <c r="C818" t="s">
        <v>5280</v>
      </c>
      <c r="D818" s="3" t="str">
        <f t="shared" si="12"/>
        <v>Chatham-Kent Hydro Inc.Sentinel LightingMSC_Rate_Rider_1</v>
      </c>
      <c r="E818" t="s">
        <v>3835</v>
      </c>
      <c r="F818" t="s">
        <v>1542</v>
      </c>
      <c r="G818" s="3" t="s">
        <v>5256</v>
      </c>
      <c r="H818" s="1">
        <v>0.06</v>
      </c>
      <c r="I818" t="s">
        <v>4741</v>
      </c>
    </row>
    <row r="819" spans="1:9" x14ac:dyDescent="0.2">
      <c r="A819">
        <v>2011</v>
      </c>
      <c r="B819" t="s">
        <v>1025</v>
      </c>
      <c r="C819" t="s">
        <v>5280</v>
      </c>
      <c r="D819" s="3" t="str">
        <f t="shared" si="12"/>
        <v>Chatham-Kent Hydro Inc.Sentinel LightingVC</v>
      </c>
      <c r="E819" t="s">
        <v>3836</v>
      </c>
      <c r="F819" t="s">
        <v>2462</v>
      </c>
      <c r="G819" s="3" t="s">
        <v>5259</v>
      </c>
      <c r="H819" s="1">
        <v>0.51529999999999998</v>
      </c>
      <c r="I819" t="s">
        <v>5266</v>
      </c>
    </row>
    <row r="820" spans="1:9" x14ac:dyDescent="0.2">
      <c r="A820">
        <v>2011</v>
      </c>
      <c r="B820" t="s">
        <v>1025</v>
      </c>
      <c r="C820" t="s">
        <v>5280</v>
      </c>
      <c r="D820" s="3" t="str">
        <f t="shared" si="12"/>
        <v>Chatham-Kent Hydro Inc.Sentinel LightingVC_LV_Rate</v>
      </c>
      <c r="E820" t="s">
        <v>3837</v>
      </c>
      <c r="F820" t="s">
        <v>2463</v>
      </c>
      <c r="G820" s="3" t="s">
        <v>5259</v>
      </c>
      <c r="H820" s="1">
        <v>9.2399999999999996E-2</v>
      </c>
      <c r="I820" t="s">
        <v>5267</v>
      </c>
    </row>
    <row r="821" spans="1:9" x14ac:dyDescent="0.2">
      <c r="A821">
        <v>2011</v>
      </c>
      <c r="B821" t="s">
        <v>1025</v>
      </c>
      <c r="C821" t="s">
        <v>5280</v>
      </c>
      <c r="D821" s="3" t="str">
        <f t="shared" si="12"/>
        <v>Chatham-Kent Hydro Inc.Sentinel LightingVC_GA_Rate_Rider_kW_1</v>
      </c>
      <c r="E821" t="s">
        <v>3838</v>
      </c>
      <c r="F821" t="s">
        <v>1534</v>
      </c>
      <c r="G821" s="3" t="s">
        <v>5259</v>
      </c>
      <c r="H821" s="1">
        <v>0.77300000000000002</v>
      </c>
      <c r="I821" t="s">
        <v>5274</v>
      </c>
    </row>
    <row r="822" spans="1:9" x14ac:dyDescent="0.2">
      <c r="A822">
        <v>2011</v>
      </c>
      <c r="B822" t="s">
        <v>1025</v>
      </c>
      <c r="C822" t="s">
        <v>5280</v>
      </c>
      <c r="D822" s="3" t="str">
        <f t="shared" si="12"/>
        <v>Chatham-Kent Hydro Inc.Sentinel LightingVC_Rate_Rider_1</v>
      </c>
      <c r="E822" t="s">
        <v>3839</v>
      </c>
      <c r="F822" t="s">
        <v>1537</v>
      </c>
      <c r="G822" s="3" t="s">
        <v>5259</v>
      </c>
      <c r="H822" s="1">
        <v>-0.15190000000000001</v>
      </c>
      <c r="I822" t="s">
        <v>5269</v>
      </c>
    </row>
    <row r="823" spans="1:9" x14ac:dyDescent="0.2">
      <c r="A823">
        <v>2011</v>
      </c>
      <c r="B823" t="s">
        <v>1025</v>
      </c>
      <c r="C823" t="s">
        <v>5280</v>
      </c>
      <c r="D823" s="3" t="str">
        <f t="shared" si="12"/>
        <v>Chatham-Kent Hydro Inc.Sentinel LightingRTSR_Network</v>
      </c>
      <c r="E823" t="s">
        <v>3840</v>
      </c>
      <c r="F823" t="s">
        <v>1538</v>
      </c>
      <c r="G823" s="3" t="s">
        <v>5259</v>
      </c>
      <c r="H823" s="1">
        <v>1.6093999999999999</v>
      </c>
      <c r="I823" t="s">
        <v>5272</v>
      </c>
    </row>
    <row r="824" spans="1:9" x14ac:dyDescent="0.2">
      <c r="A824">
        <v>2011</v>
      </c>
      <c r="B824" t="s">
        <v>1025</v>
      </c>
      <c r="C824" t="s">
        <v>5280</v>
      </c>
      <c r="D824" s="3" t="str">
        <f t="shared" si="12"/>
        <v>Chatham-Kent Hydro Inc.Sentinel LightingRTSR_Connection</v>
      </c>
      <c r="E824" t="s">
        <v>3841</v>
      </c>
      <c r="F824" t="s">
        <v>1539</v>
      </c>
      <c r="G824" s="3" t="s">
        <v>5259</v>
      </c>
      <c r="H824" s="1">
        <v>1.2591000000000001</v>
      </c>
      <c r="I824" t="s">
        <v>5273</v>
      </c>
    </row>
    <row r="825" spans="1:9" x14ac:dyDescent="0.2">
      <c r="A825">
        <v>2011</v>
      </c>
      <c r="B825" t="s">
        <v>1025</v>
      </c>
      <c r="C825" t="s">
        <v>5281</v>
      </c>
      <c r="D825" s="3" t="str">
        <f t="shared" si="12"/>
        <v>Chatham-Kent Hydro Inc.Street LightingMSC</v>
      </c>
      <c r="E825" t="s">
        <v>2609</v>
      </c>
      <c r="F825" t="s">
        <v>1541</v>
      </c>
      <c r="G825" s="3" t="s">
        <v>5256</v>
      </c>
      <c r="H825" s="1">
        <v>1.53</v>
      </c>
      <c r="I825" t="s">
        <v>5264</v>
      </c>
    </row>
    <row r="826" spans="1:9" x14ac:dyDescent="0.2">
      <c r="A826">
        <v>2011</v>
      </c>
      <c r="B826" t="s">
        <v>1025</v>
      </c>
      <c r="C826" t="s">
        <v>5281</v>
      </c>
      <c r="D826" s="3" t="str">
        <f t="shared" si="12"/>
        <v>Chatham-Kent Hydro Inc.Street LightingMSC_Rate_Rider_1</v>
      </c>
      <c r="E826" t="s">
        <v>2610</v>
      </c>
      <c r="F826" t="s">
        <v>1542</v>
      </c>
      <c r="G826" s="3" t="s">
        <v>5256</v>
      </c>
      <c r="H826" s="1">
        <v>0.01</v>
      </c>
      <c r="I826" t="s">
        <v>4741</v>
      </c>
    </row>
    <row r="827" spans="1:9" x14ac:dyDescent="0.2">
      <c r="A827">
        <v>2011</v>
      </c>
      <c r="B827" t="s">
        <v>1025</v>
      </c>
      <c r="C827" t="s">
        <v>5281</v>
      </c>
      <c r="D827" s="3" t="str">
        <f t="shared" si="12"/>
        <v>Chatham-Kent Hydro Inc.Street LightingVC</v>
      </c>
      <c r="E827" t="s">
        <v>2611</v>
      </c>
      <c r="F827" t="s">
        <v>2462</v>
      </c>
      <c r="G827" s="3" t="s">
        <v>5259</v>
      </c>
      <c r="H827" s="1">
        <v>1.1383000000000001</v>
      </c>
      <c r="I827" t="s">
        <v>5266</v>
      </c>
    </row>
    <row r="828" spans="1:9" x14ac:dyDescent="0.2">
      <c r="A828">
        <v>2011</v>
      </c>
      <c r="B828" t="s">
        <v>1025</v>
      </c>
      <c r="C828" t="s">
        <v>5281</v>
      </c>
      <c r="D828" s="3" t="str">
        <f t="shared" si="12"/>
        <v>Chatham-Kent Hydro Inc.Street LightingVC_LV_Rate</v>
      </c>
      <c r="E828" t="s">
        <v>2612</v>
      </c>
      <c r="F828" t="s">
        <v>2463</v>
      </c>
      <c r="G828" s="3" t="s">
        <v>5259</v>
      </c>
      <c r="H828" s="1">
        <v>4.2700000000000002E-2</v>
      </c>
      <c r="I828" t="s">
        <v>5267</v>
      </c>
    </row>
    <row r="829" spans="1:9" x14ac:dyDescent="0.2">
      <c r="A829">
        <v>2011</v>
      </c>
      <c r="B829" t="s">
        <v>1025</v>
      </c>
      <c r="C829" t="s">
        <v>5281</v>
      </c>
      <c r="D829" s="3" t="str">
        <f t="shared" si="12"/>
        <v>Chatham-Kent Hydro Inc.Street LightingVC_GA_Rate_Rider_kW_1</v>
      </c>
      <c r="E829" t="s">
        <v>2613</v>
      </c>
      <c r="F829" t="s">
        <v>1534</v>
      </c>
      <c r="G829" s="3" t="s">
        <v>5259</v>
      </c>
      <c r="H829" s="1">
        <v>0.75329999999999997</v>
      </c>
      <c r="I829" t="s">
        <v>5274</v>
      </c>
    </row>
    <row r="830" spans="1:9" x14ac:dyDescent="0.2">
      <c r="A830">
        <v>2011</v>
      </c>
      <c r="B830" t="s">
        <v>1025</v>
      </c>
      <c r="C830" t="s">
        <v>5281</v>
      </c>
      <c r="D830" s="3" t="str">
        <f t="shared" si="12"/>
        <v>Chatham-Kent Hydro Inc.Street LightingVC_Rate_Rider_1</v>
      </c>
      <c r="E830" t="s">
        <v>2614</v>
      </c>
      <c r="F830" t="s">
        <v>1537</v>
      </c>
      <c r="G830" s="3" t="s">
        <v>5259</v>
      </c>
      <c r="H830" s="1">
        <v>-6.7000000000000004E-2</v>
      </c>
      <c r="I830" t="s">
        <v>5269</v>
      </c>
    </row>
    <row r="831" spans="1:9" x14ac:dyDescent="0.2">
      <c r="A831">
        <v>2011</v>
      </c>
      <c r="B831" t="s">
        <v>1025</v>
      </c>
      <c r="C831" t="s">
        <v>5281</v>
      </c>
      <c r="D831" s="3" t="str">
        <f t="shared" si="12"/>
        <v>Chatham-Kent Hydro Inc.Street LightingRTSR_Network</v>
      </c>
      <c r="E831" t="s">
        <v>2615</v>
      </c>
      <c r="F831" t="s">
        <v>1538</v>
      </c>
      <c r="G831" s="3" t="s">
        <v>5259</v>
      </c>
      <c r="H831" s="1">
        <v>1.5978000000000001</v>
      </c>
      <c r="I831" t="s">
        <v>5272</v>
      </c>
    </row>
    <row r="832" spans="1:9" x14ac:dyDescent="0.2">
      <c r="A832">
        <v>2011</v>
      </c>
      <c r="B832" t="s">
        <v>1025</v>
      </c>
      <c r="C832" t="s">
        <v>5281</v>
      </c>
      <c r="D832" s="3" t="str">
        <f t="shared" si="12"/>
        <v>Chatham-Kent Hydro Inc.Street LightingRTSR_Connection</v>
      </c>
      <c r="E832" t="s">
        <v>2616</v>
      </c>
      <c r="F832" t="s">
        <v>1539</v>
      </c>
      <c r="G832" s="3" t="s">
        <v>5259</v>
      </c>
      <c r="H832" s="1">
        <v>1.2338</v>
      </c>
      <c r="I832" t="s">
        <v>5273</v>
      </c>
    </row>
    <row r="833" spans="1:9" x14ac:dyDescent="0.2">
      <c r="A833">
        <v>2011</v>
      </c>
      <c r="B833" t="s">
        <v>1026</v>
      </c>
      <c r="C833" t="s">
        <v>5275</v>
      </c>
      <c r="D833" s="3" t="str">
        <f t="shared" si="12"/>
        <v>COLLUS Power CorporationTLF_Secondary_LT_5000kW</v>
      </c>
      <c r="E833" t="s">
        <v>3843</v>
      </c>
      <c r="F833" t="s">
        <v>2456</v>
      </c>
      <c r="H833" s="1">
        <v>1.075</v>
      </c>
      <c r="I833" t="s">
        <v>5260</v>
      </c>
    </row>
    <row r="834" spans="1:9" x14ac:dyDescent="0.2">
      <c r="A834">
        <v>2011</v>
      </c>
      <c r="B834" t="s">
        <v>1026</v>
      </c>
      <c r="C834" t="s">
        <v>5275</v>
      </c>
      <c r="D834" s="3" t="str">
        <f t="shared" si="12"/>
        <v>COLLUS Power CorporationTLF_Secondary_GT_5000kW</v>
      </c>
      <c r="E834" t="s">
        <v>3844</v>
      </c>
      <c r="F834" t="s">
        <v>2457</v>
      </c>
      <c r="H834" s="1">
        <v>1.0397000000000001</v>
      </c>
      <c r="I834" t="s">
        <v>5261</v>
      </c>
    </row>
    <row r="835" spans="1:9" x14ac:dyDescent="0.2">
      <c r="A835">
        <v>2011</v>
      </c>
      <c r="B835" t="s">
        <v>1026</v>
      </c>
      <c r="C835" t="s">
        <v>5275</v>
      </c>
      <c r="D835" s="3" t="str">
        <f t="shared" ref="D835:D898" si="13">IF(C835="Loss Factors", B835&amp;I835, B835&amp;C835&amp;I835)</f>
        <v>COLLUS Power CorporationTLF_Primary_LT_5000kW</v>
      </c>
      <c r="E835" t="s">
        <v>3845</v>
      </c>
      <c r="F835" t="s">
        <v>2458</v>
      </c>
      <c r="H835" s="1">
        <v>1.0643</v>
      </c>
      <c r="I835" t="s">
        <v>5262</v>
      </c>
    </row>
    <row r="836" spans="1:9" x14ac:dyDescent="0.2">
      <c r="A836">
        <v>2011</v>
      </c>
      <c r="B836" t="s">
        <v>1026</v>
      </c>
      <c r="C836" t="s">
        <v>5275</v>
      </c>
      <c r="D836" s="3" t="str">
        <f t="shared" si="13"/>
        <v>COLLUS Power CorporationTLF_Primary_GT_5000kW</v>
      </c>
      <c r="E836" t="s">
        <v>3846</v>
      </c>
      <c r="F836" t="s">
        <v>2459</v>
      </c>
      <c r="H836" s="1">
        <v>1.034</v>
      </c>
      <c r="I836" t="s">
        <v>5263</v>
      </c>
    </row>
    <row r="837" spans="1:9" x14ac:dyDescent="0.2">
      <c r="A837">
        <v>2011</v>
      </c>
      <c r="B837" t="s">
        <v>1026</v>
      </c>
      <c r="C837" t="s">
        <v>5276</v>
      </c>
      <c r="D837" s="3" t="str">
        <f t="shared" si="13"/>
        <v>COLLUS Power CorporationResidentialMSC</v>
      </c>
      <c r="E837" t="s">
        <v>3847</v>
      </c>
      <c r="F837" t="s">
        <v>2205</v>
      </c>
      <c r="G837" s="3" t="s">
        <v>5256</v>
      </c>
      <c r="H837" s="1">
        <v>8.94</v>
      </c>
      <c r="I837" t="s">
        <v>5264</v>
      </c>
    </row>
    <row r="838" spans="1:9" x14ac:dyDescent="0.2">
      <c r="A838">
        <v>2011</v>
      </c>
      <c r="B838" t="s">
        <v>1026</v>
      </c>
      <c r="C838" t="s">
        <v>5276</v>
      </c>
      <c r="D838" s="3" t="str">
        <f t="shared" si="13"/>
        <v>COLLUS Power CorporationResidentialSM_Rate_Adder</v>
      </c>
      <c r="E838" t="s">
        <v>3848</v>
      </c>
      <c r="F838" t="s">
        <v>2461</v>
      </c>
      <c r="G838" s="3" t="s">
        <v>5256</v>
      </c>
      <c r="H838" s="1">
        <v>2</v>
      </c>
      <c r="I838" t="s">
        <v>5265</v>
      </c>
    </row>
    <row r="839" spans="1:9" x14ac:dyDescent="0.2">
      <c r="A839">
        <v>2011</v>
      </c>
      <c r="B839" t="s">
        <v>1026</v>
      </c>
      <c r="C839" t="s">
        <v>5276</v>
      </c>
      <c r="D839" s="3" t="str">
        <f t="shared" si="13"/>
        <v>COLLUS Power CorporationResidentialMSC_Rate_Rider_1</v>
      </c>
      <c r="E839" t="s">
        <v>2617</v>
      </c>
      <c r="F839" t="s">
        <v>1542</v>
      </c>
      <c r="G839" s="3" t="s">
        <v>5256</v>
      </c>
      <c r="H839" s="1">
        <v>0.2</v>
      </c>
      <c r="I839" t="s">
        <v>4741</v>
      </c>
    </row>
    <row r="840" spans="1:9" x14ac:dyDescent="0.2">
      <c r="A840">
        <v>2011</v>
      </c>
      <c r="B840" t="s">
        <v>1026</v>
      </c>
      <c r="C840" t="s">
        <v>5276</v>
      </c>
      <c r="D840" s="3" t="str">
        <f t="shared" si="13"/>
        <v>COLLUS Power CorporationResidentialVC</v>
      </c>
      <c r="E840" t="s">
        <v>3849</v>
      </c>
      <c r="F840" t="s">
        <v>2462</v>
      </c>
      <c r="G840" s="3" t="s">
        <v>5257</v>
      </c>
      <c r="H840" s="1">
        <v>1.6899999999999998E-2</v>
      </c>
      <c r="I840" t="s">
        <v>5266</v>
      </c>
    </row>
    <row r="841" spans="1:9" x14ac:dyDescent="0.2">
      <c r="A841">
        <v>2011</v>
      </c>
      <c r="B841" t="s">
        <v>1026</v>
      </c>
      <c r="C841" t="s">
        <v>5276</v>
      </c>
      <c r="D841" s="3" t="str">
        <f t="shared" si="13"/>
        <v>COLLUS Power CorporationResidentialVC_LV_Rate</v>
      </c>
      <c r="E841" t="s">
        <v>3850</v>
      </c>
      <c r="F841" t="s">
        <v>2463</v>
      </c>
      <c r="G841" s="3" t="s">
        <v>5257</v>
      </c>
      <c r="H841" s="1">
        <v>1.1999999999999999E-3</v>
      </c>
      <c r="I841" t="s">
        <v>5267</v>
      </c>
    </row>
    <row r="842" spans="1:9" x14ac:dyDescent="0.2">
      <c r="A842">
        <v>2011</v>
      </c>
      <c r="B842" t="s">
        <v>1026</v>
      </c>
      <c r="C842" t="s">
        <v>5276</v>
      </c>
      <c r="D842" s="3" t="str">
        <f t="shared" si="13"/>
        <v>COLLUS Power CorporationResidentialVC_Rate_Rider_1</v>
      </c>
      <c r="E842" t="s">
        <v>3851</v>
      </c>
      <c r="F842" t="s">
        <v>2206</v>
      </c>
      <c r="G842" s="3" t="s">
        <v>5257</v>
      </c>
      <c r="H842" s="1">
        <v>-2.5999999999999999E-3</v>
      </c>
      <c r="I842" t="s">
        <v>5269</v>
      </c>
    </row>
    <row r="843" spans="1:9" x14ac:dyDescent="0.2">
      <c r="A843">
        <v>2011</v>
      </c>
      <c r="B843" t="s">
        <v>1026</v>
      </c>
      <c r="C843" t="s">
        <v>5276</v>
      </c>
      <c r="D843" s="3" t="str">
        <f t="shared" si="13"/>
        <v>COLLUS Power CorporationResidentialVC_Rate_Rider_2</v>
      </c>
      <c r="E843" t="s">
        <v>3852</v>
      </c>
      <c r="F843" t="s">
        <v>2207</v>
      </c>
      <c r="G843" s="3" t="s">
        <v>5257</v>
      </c>
      <c r="H843" s="1">
        <v>5.0000000000000001E-4</v>
      </c>
      <c r="I843" t="s">
        <v>5270</v>
      </c>
    </row>
    <row r="844" spans="1:9" x14ac:dyDescent="0.2">
      <c r="A844">
        <v>2011</v>
      </c>
      <c r="B844" t="s">
        <v>1026</v>
      </c>
      <c r="C844" t="s">
        <v>5276</v>
      </c>
      <c r="D844" s="3" t="str">
        <f t="shared" si="13"/>
        <v>COLLUS Power CorporationResidentialVC_Rate_Rider_3</v>
      </c>
      <c r="E844" t="s">
        <v>2618</v>
      </c>
      <c r="F844" t="s">
        <v>1537</v>
      </c>
      <c r="G844" s="3" t="s">
        <v>5257</v>
      </c>
      <c r="H844" s="1">
        <v>-1E-4</v>
      </c>
      <c r="I844" t="s">
        <v>5271</v>
      </c>
    </row>
    <row r="845" spans="1:9" x14ac:dyDescent="0.2">
      <c r="A845">
        <v>2011</v>
      </c>
      <c r="B845" t="s">
        <v>1026</v>
      </c>
      <c r="C845" t="s">
        <v>5276</v>
      </c>
      <c r="D845" s="3" t="str">
        <f t="shared" si="13"/>
        <v>COLLUS Power CorporationResidentialRTSR_Network</v>
      </c>
      <c r="E845" t="s">
        <v>3920</v>
      </c>
      <c r="F845" t="s">
        <v>1538</v>
      </c>
      <c r="G845" s="3" t="s">
        <v>5257</v>
      </c>
      <c r="H845" s="1">
        <v>5.5999999999999999E-3</v>
      </c>
      <c r="I845" t="s">
        <v>5272</v>
      </c>
    </row>
    <row r="846" spans="1:9" x14ac:dyDescent="0.2">
      <c r="A846">
        <v>2011</v>
      </c>
      <c r="B846" t="s">
        <v>1026</v>
      </c>
      <c r="C846" t="s">
        <v>5276</v>
      </c>
      <c r="D846" s="3" t="str">
        <f t="shared" si="13"/>
        <v>COLLUS Power CorporationResidentialRTSR_Connection</v>
      </c>
      <c r="E846" t="s">
        <v>3921</v>
      </c>
      <c r="F846" t="s">
        <v>1539</v>
      </c>
      <c r="G846" s="3" t="s">
        <v>5257</v>
      </c>
      <c r="H846" s="1">
        <v>3.3999999999999998E-3</v>
      </c>
      <c r="I846" t="s">
        <v>5273</v>
      </c>
    </row>
    <row r="847" spans="1:9" x14ac:dyDescent="0.2">
      <c r="A847">
        <v>2011</v>
      </c>
      <c r="B847" t="s">
        <v>1026</v>
      </c>
      <c r="C847" t="s">
        <v>5277</v>
      </c>
      <c r="D847" s="3" t="str">
        <f t="shared" si="13"/>
        <v>COLLUS Power CorporationGeneral Service Less Than 50 kWMSC</v>
      </c>
      <c r="E847" t="s">
        <v>3922</v>
      </c>
      <c r="F847" t="s">
        <v>2208</v>
      </c>
      <c r="G847" s="3" t="s">
        <v>5256</v>
      </c>
      <c r="H847" s="1">
        <v>17.86</v>
      </c>
      <c r="I847" t="s">
        <v>5264</v>
      </c>
    </row>
    <row r="848" spans="1:9" x14ac:dyDescent="0.2">
      <c r="A848">
        <v>2011</v>
      </c>
      <c r="B848" t="s">
        <v>1026</v>
      </c>
      <c r="C848" t="s">
        <v>5277</v>
      </c>
      <c r="D848" s="3" t="str">
        <f t="shared" si="13"/>
        <v>COLLUS Power CorporationGeneral Service Less Than 50 kWSM_Rate_Adder</v>
      </c>
      <c r="E848" t="s">
        <v>3923</v>
      </c>
      <c r="F848" t="s">
        <v>2461</v>
      </c>
      <c r="G848" s="3" t="s">
        <v>5256</v>
      </c>
      <c r="H848" s="1">
        <v>2</v>
      </c>
      <c r="I848" t="s">
        <v>5265</v>
      </c>
    </row>
    <row r="849" spans="1:9" x14ac:dyDescent="0.2">
      <c r="A849">
        <v>2011</v>
      </c>
      <c r="B849" t="s">
        <v>1026</v>
      </c>
      <c r="C849" t="s">
        <v>5277</v>
      </c>
      <c r="D849" s="3" t="str">
        <f t="shared" si="13"/>
        <v>COLLUS Power CorporationGeneral Service Less Than 50 kWMSC_Rate_Rider_1</v>
      </c>
      <c r="E849" t="s">
        <v>2619</v>
      </c>
      <c r="F849" t="s">
        <v>1542</v>
      </c>
      <c r="G849" s="3" t="s">
        <v>5256</v>
      </c>
      <c r="H849" s="1">
        <v>0.39</v>
      </c>
      <c r="I849" t="s">
        <v>4741</v>
      </c>
    </row>
    <row r="850" spans="1:9" x14ac:dyDescent="0.2">
      <c r="A850">
        <v>2011</v>
      </c>
      <c r="B850" t="s">
        <v>1026</v>
      </c>
      <c r="C850" t="s">
        <v>5277</v>
      </c>
      <c r="D850" s="3" t="str">
        <f t="shared" si="13"/>
        <v>COLLUS Power CorporationGeneral Service Less Than 50 kWVC</v>
      </c>
      <c r="E850" t="s">
        <v>3924</v>
      </c>
      <c r="F850" t="s">
        <v>2462</v>
      </c>
      <c r="G850" s="3" t="s">
        <v>5257</v>
      </c>
      <c r="H850" s="1">
        <v>1.12E-2</v>
      </c>
      <c r="I850" t="s">
        <v>5266</v>
      </c>
    </row>
    <row r="851" spans="1:9" x14ac:dyDescent="0.2">
      <c r="A851">
        <v>2011</v>
      </c>
      <c r="B851" t="s">
        <v>1026</v>
      </c>
      <c r="C851" t="s">
        <v>5277</v>
      </c>
      <c r="D851" s="3" t="str">
        <f t="shared" si="13"/>
        <v>COLLUS Power CorporationGeneral Service Less Than 50 kWVC_LV_Rate</v>
      </c>
      <c r="E851" t="s">
        <v>3925</v>
      </c>
      <c r="F851" t="s">
        <v>2463</v>
      </c>
      <c r="G851" s="3" t="s">
        <v>5257</v>
      </c>
      <c r="H851" s="1">
        <v>1.1000000000000001E-3</v>
      </c>
      <c r="I851" t="s">
        <v>5267</v>
      </c>
    </row>
    <row r="852" spans="1:9" x14ac:dyDescent="0.2">
      <c r="A852">
        <v>2011</v>
      </c>
      <c r="B852" t="s">
        <v>1026</v>
      </c>
      <c r="C852" t="s">
        <v>5277</v>
      </c>
      <c r="D852" s="3" t="str">
        <f t="shared" si="13"/>
        <v>COLLUS Power CorporationGeneral Service Less Than 50 kWVC_Rate_Rider_1</v>
      </c>
      <c r="E852" t="s">
        <v>3926</v>
      </c>
      <c r="F852" t="s">
        <v>2206</v>
      </c>
      <c r="G852" s="3" t="s">
        <v>5257</v>
      </c>
      <c r="H852" s="1">
        <v>-2.3999999999999998E-3</v>
      </c>
      <c r="I852" t="s">
        <v>5269</v>
      </c>
    </row>
    <row r="853" spans="1:9" x14ac:dyDescent="0.2">
      <c r="A853">
        <v>2011</v>
      </c>
      <c r="B853" t="s">
        <v>1026</v>
      </c>
      <c r="C853" t="s">
        <v>5277</v>
      </c>
      <c r="D853" s="3" t="str">
        <f t="shared" si="13"/>
        <v>COLLUS Power CorporationGeneral Service Less Than 50 kWVC_Rate_Rider_2</v>
      </c>
      <c r="E853" t="s">
        <v>3927</v>
      </c>
      <c r="F853" t="s">
        <v>2207</v>
      </c>
      <c r="G853" s="3" t="s">
        <v>5257</v>
      </c>
      <c r="H853" s="1">
        <v>2.0000000000000001E-4</v>
      </c>
      <c r="I853" t="s">
        <v>5270</v>
      </c>
    </row>
    <row r="854" spans="1:9" x14ac:dyDescent="0.2">
      <c r="A854">
        <v>2011</v>
      </c>
      <c r="B854" t="s">
        <v>1026</v>
      </c>
      <c r="C854" t="s">
        <v>5277</v>
      </c>
      <c r="D854" s="3" t="str">
        <f t="shared" si="13"/>
        <v>COLLUS Power CorporationGeneral Service Less Than 50 kWVC_Rate_Rider_3</v>
      </c>
      <c r="E854" t="s">
        <v>1680</v>
      </c>
      <c r="F854" t="s">
        <v>1537</v>
      </c>
      <c r="G854" s="3" t="s">
        <v>5257</v>
      </c>
      <c r="H854" s="1">
        <v>-1E-4</v>
      </c>
      <c r="I854" t="s">
        <v>5271</v>
      </c>
    </row>
    <row r="855" spans="1:9" x14ac:dyDescent="0.2">
      <c r="A855">
        <v>2011</v>
      </c>
      <c r="B855" t="s">
        <v>1026</v>
      </c>
      <c r="C855" t="s">
        <v>5277</v>
      </c>
      <c r="D855" s="3" t="str">
        <f t="shared" si="13"/>
        <v>COLLUS Power CorporationGeneral Service Less Than 50 kWRTSR_Network</v>
      </c>
      <c r="E855" t="s">
        <v>3928</v>
      </c>
      <c r="F855" t="s">
        <v>1538</v>
      </c>
      <c r="G855" s="3" t="s">
        <v>5257</v>
      </c>
      <c r="H855" s="1">
        <v>5.1999999999999998E-3</v>
      </c>
      <c r="I855" t="s">
        <v>5272</v>
      </c>
    </row>
    <row r="856" spans="1:9" x14ac:dyDescent="0.2">
      <c r="A856">
        <v>2011</v>
      </c>
      <c r="B856" t="s">
        <v>1026</v>
      </c>
      <c r="C856" t="s">
        <v>5277</v>
      </c>
      <c r="D856" s="3" t="str">
        <f t="shared" si="13"/>
        <v>COLLUS Power CorporationGeneral Service Less Than 50 kWRTSR_Connection</v>
      </c>
      <c r="E856" t="s">
        <v>3929</v>
      </c>
      <c r="F856" t="s">
        <v>1539</v>
      </c>
      <c r="G856" s="3" t="s">
        <v>5257</v>
      </c>
      <c r="H856" s="1">
        <v>2.8999999999999998E-3</v>
      </c>
      <c r="I856" t="s">
        <v>5273</v>
      </c>
    </row>
    <row r="857" spans="1:9" x14ac:dyDescent="0.2">
      <c r="A857">
        <v>2011</v>
      </c>
      <c r="B857" t="s">
        <v>1026</v>
      </c>
      <c r="C857" t="s">
        <v>5278</v>
      </c>
      <c r="D857" s="3" t="str">
        <f t="shared" si="13"/>
        <v>COLLUS Power CorporationGeneral Service 50 to 4,999 kWMSC</v>
      </c>
      <c r="E857" t="s">
        <v>3930</v>
      </c>
      <c r="F857" t="s">
        <v>2208</v>
      </c>
      <c r="G857" s="3" t="s">
        <v>5256</v>
      </c>
      <c r="H857" s="1">
        <v>113.25</v>
      </c>
      <c r="I857" t="s">
        <v>5264</v>
      </c>
    </row>
    <row r="858" spans="1:9" x14ac:dyDescent="0.2">
      <c r="A858">
        <v>2011</v>
      </c>
      <c r="B858" t="s">
        <v>1026</v>
      </c>
      <c r="C858" t="s">
        <v>5278</v>
      </c>
      <c r="D858" s="3" t="str">
        <f t="shared" si="13"/>
        <v>COLLUS Power CorporationGeneral Service 50 to 4,999 kWSM_Rate_Adder</v>
      </c>
      <c r="E858" t="s">
        <v>3931</v>
      </c>
      <c r="F858" t="s">
        <v>2461</v>
      </c>
      <c r="G858" s="3" t="s">
        <v>5256</v>
      </c>
      <c r="H858" s="1">
        <v>2</v>
      </c>
      <c r="I858" t="s">
        <v>5265</v>
      </c>
    </row>
    <row r="859" spans="1:9" x14ac:dyDescent="0.2">
      <c r="A859">
        <v>2011</v>
      </c>
      <c r="B859" t="s">
        <v>1026</v>
      </c>
      <c r="C859" t="s">
        <v>5278</v>
      </c>
      <c r="D859" s="3" t="str">
        <f t="shared" si="13"/>
        <v>COLLUS Power CorporationGeneral Service 50 to 4,999 kWMSC_Rate_Rider_1</v>
      </c>
      <c r="E859" t="s">
        <v>1681</v>
      </c>
      <c r="F859" t="s">
        <v>1542</v>
      </c>
      <c r="G859" s="3" t="s">
        <v>5256</v>
      </c>
      <c r="H859" s="1">
        <v>4.41</v>
      </c>
      <c r="I859" t="s">
        <v>4741</v>
      </c>
    </row>
    <row r="860" spans="1:9" x14ac:dyDescent="0.2">
      <c r="A860">
        <v>2011</v>
      </c>
      <c r="B860" t="s">
        <v>1026</v>
      </c>
      <c r="C860" t="s">
        <v>5278</v>
      </c>
      <c r="D860" s="3" t="str">
        <f t="shared" si="13"/>
        <v>COLLUS Power CorporationGeneral Service 50 to 4,999 kWVC</v>
      </c>
      <c r="E860" t="s">
        <v>4693</v>
      </c>
      <c r="F860" t="s">
        <v>2462</v>
      </c>
      <c r="G860" s="3" t="s">
        <v>5259</v>
      </c>
      <c r="H860" s="1">
        <v>2.6221999999999999</v>
      </c>
      <c r="I860" t="s">
        <v>5266</v>
      </c>
    </row>
    <row r="861" spans="1:9" x14ac:dyDescent="0.2">
      <c r="A861">
        <v>2011</v>
      </c>
      <c r="B861" t="s">
        <v>1026</v>
      </c>
      <c r="C861" t="s">
        <v>5278</v>
      </c>
      <c r="D861" s="3" t="str">
        <f t="shared" si="13"/>
        <v>COLLUS Power CorporationGeneral Service 50 to 4,999 kWVC_LV_Rate</v>
      </c>
      <c r="E861" t="s">
        <v>4694</v>
      </c>
      <c r="F861" t="s">
        <v>2463</v>
      </c>
      <c r="G861" s="3" t="s">
        <v>5259</v>
      </c>
      <c r="H861" s="1">
        <v>0.44419999999999998</v>
      </c>
      <c r="I861" t="s">
        <v>5267</v>
      </c>
    </row>
    <row r="862" spans="1:9" x14ac:dyDescent="0.2">
      <c r="A862">
        <v>2011</v>
      </c>
      <c r="B862" t="s">
        <v>1026</v>
      </c>
      <c r="C862" t="s">
        <v>5278</v>
      </c>
      <c r="D862" s="3" t="str">
        <f t="shared" si="13"/>
        <v>COLLUS Power CorporationGeneral Service 50 to 4,999 kWVC_Rate_Rider_1</v>
      </c>
      <c r="E862" t="s">
        <v>4695</v>
      </c>
      <c r="F862" t="s">
        <v>2206</v>
      </c>
      <c r="G862" s="3" t="s">
        <v>5259</v>
      </c>
      <c r="H862" s="1">
        <v>-0.99070000000000003</v>
      </c>
      <c r="I862" t="s">
        <v>5269</v>
      </c>
    </row>
    <row r="863" spans="1:9" x14ac:dyDescent="0.2">
      <c r="A863">
        <v>2011</v>
      </c>
      <c r="B863" t="s">
        <v>1026</v>
      </c>
      <c r="C863" t="s">
        <v>5278</v>
      </c>
      <c r="D863" s="3" t="str">
        <f t="shared" si="13"/>
        <v>COLLUS Power CorporationGeneral Service 50 to 4,999 kWVC_Rate_Rider_2</v>
      </c>
      <c r="E863" t="s">
        <v>4696</v>
      </c>
      <c r="F863" t="s">
        <v>2207</v>
      </c>
      <c r="G863" s="3" t="s">
        <v>5259</v>
      </c>
      <c r="H863" s="1">
        <v>9.4500000000000001E-2</v>
      </c>
      <c r="I863" t="s">
        <v>5270</v>
      </c>
    </row>
    <row r="864" spans="1:9" x14ac:dyDescent="0.2">
      <c r="A864">
        <v>2011</v>
      </c>
      <c r="B864" t="s">
        <v>1026</v>
      </c>
      <c r="C864" t="s">
        <v>5278</v>
      </c>
      <c r="D864" s="3" t="str">
        <f t="shared" si="13"/>
        <v>COLLUS Power CorporationGeneral Service 50 to 4,999 kWVC_Rate_Rider_3</v>
      </c>
      <c r="E864" t="s">
        <v>1682</v>
      </c>
      <c r="F864" t="s">
        <v>1537</v>
      </c>
      <c r="G864" s="3" t="s">
        <v>5259</v>
      </c>
      <c r="H864" s="1">
        <v>-8.6E-3</v>
      </c>
      <c r="I864" t="s">
        <v>5271</v>
      </c>
    </row>
    <row r="865" spans="1:9" x14ac:dyDescent="0.2">
      <c r="A865">
        <v>2011</v>
      </c>
      <c r="B865" t="s">
        <v>1026</v>
      </c>
      <c r="C865" t="s">
        <v>5278</v>
      </c>
      <c r="D865" s="3" t="str">
        <f t="shared" si="13"/>
        <v>COLLUS Power CorporationGeneral Service 50 to 4,999 kWRTSR_Network</v>
      </c>
      <c r="E865" t="s">
        <v>4697</v>
      </c>
      <c r="F865" t="s">
        <v>1538</v>
      </c>
      <c r="G865" s="3" t="s">
        <v>5259</v>
      </c>
      <c r="H865" s="1">
        <v>2.0807000000000002</v>
      </c>
      <c r="I865" t="s">
        <v>5272</v>
      </c>
    </row>
    <row r="866" spans="1:9" x14ac:dyDescent="0.2">
      <c r="A866">
        <v>2011</v>
      </c>
      <c r="B866" t="s">
        <v>1026</v>
      </c>
      <c r="C866" t="s">
        <v>5278</v>
      </c>
      <c r="D866" s="3" t="str">
        <f t="shared" si="13"/>
        <v>COLLUS Power CorporationGeneral Service 50 to 4,999 kWRTSR_Connection</v>
      </c>
      <c r="E866" t="s">
        <v>4698</v>
      </c>
      <c r="F866" t="s">
        <v>1539</v>
      </c>
      <c r="G866" s="3" t="s">
        <v>5259</v>
      </c>
      <c r="H866" s="1">
        <v>1.1767000000000001</v>
      </c>
      <c r="I866" t="s">
        <v>5273</v>
      </c>
    </row>
    <row r="867" spans="1:9" x14ac:dyDescent="0.2">
      <c r="A867">
        <v>2011</v>
      </c>
      <c r="B867" t="s">
        <v>1026</v>
      </c>
      <c r="C867" t="s">
        <v>5279</v>
      </c>
      <c r="D867" s="3" t="str">
        <f t="shared" si="13"/>
        <v>COLLUS Power CorporationUnmetered Scattered LoadMSC_Rate_Rider_1</v>
      </c>
      <c r="E867" t="s">
        <v>1683</v>
      </c>
      <c r="F867" t="s">
        <v>1542</v>
      </c>
      <c r="G867" s="3" t="s">
        <v>5256</v>
      </c>
      <c r="H867" s="1">
        <v>0.21</v>
      </c>
      <c r="I867" t="s">
        <v>4741</v>
      </c>
    </row>
    <row r="868" spans="1:9" x14ac:dyDescent="0.2">
      <c r="A868">
        <v>2011</v>
      </c>
      <c r="B868" t="s">
        <v>1026</v>
      </c>
      <c r="C868" t="s">
        <v>5279</v>
      </c>
      <c r="D868" s="3" t="str">
        <f t="shared" si="13"/>
        <v>COLLUS Power CorporationUnmetered Scattered LoadVC</v>
      </c>
      <c r="E868" t="s">
        <v>4699</v>
      </c>
      <c r="F868" t="s">
        <v>2462</v>
      </c>
      <c r="G868" s="3" t="s">
        <v>5257</v>
      </c>
      <c r="H868" s="1">
        <v>1.7600000000000001E-2</v>
      </c>
      <c r="I868" t="s">
        <v>5266</v>
      </c>
    </row>
    <row r="869" spans="1:9" x14ac:dyDescent="0.2">
      <c r="A869">
        <v>2011</v>
      </c>
      <c r="B869" t="s">
        <v>1026</v>
      </c>
      <c r="C869" t="s">
        <v>5279</v>
      </c>
      <c r="D869" s="3" t="str">
        <f t="shared" si="13"/>
        <v>COLLUS Power CorporationUnmetered Scattered LoadVC_LV_Rate</v>
      </c>
      <c r="E869" t="s">
        <v>4700</v>
      </c>
      <c r="F869" t="s">
        <v>2209</v>
      </c>
      <c r="G869" s="3" t="s">
        <v>5257</v>
      </c>
      <c r="H869" s="1">
        <v>1.1000000000000001E-3</v>
      </c>
      <c r="I869" t="s">
        <v>5267</v>
      </c>
    </row>
    <row r="870" spans="1:9" x14ac:dyDescent="0.2">
      <c r="A870">
        <v>2011</v>
      </c>
      <c r="B870" t="s">
        <v>1026</v>
      </c>
      <c r="C870" t="s">
        <v>5279</v>
      </c>
      <c r="D870" s="3" t="str">
        <f t="shared" si="13"/>
        <v>COLLUS Power CorporationUnmetered Scattered LoadVC_Rate_Rider_1</v>
      </c>
      <c r="E870" t="s">
        <v>4701</v>
      </c>
      <c r="F870" t="s">
        <v>2206</v>
      </c>
      <c r="G870" s="3" t="s">
        <v>5257</v>
      </c>
      <c r="H870" s="1">
        <v>-1.6999999999999999E-3</v>
      </c>
      <c r="I870" t="s">
        <v>5269</v>
      </c>
    </row>
    <row r="871" spans="1:9" x14ac:dyDescent="0.2">
      <c r="A871">
        <v>2011</v>
      </c>
      <c r="B871" t="s">
        <v>1026</v>
      </c>
      <c r="C871" t="s">
        <v>5279</v>
      </c>
      <c r="D871" s="3" t="str">
        <f t="shared" si="13"/>
        <v>COLLUS Power CorporationUnmetered Scattered LoadRTSR_Network</v>
      </c>
      <c r="E871" t="s">
        <v>5102</v>
      </c>
      <c r="F871" t="s">
        <v>1538</v>
      </c>
      <c r="G871" s="3" t="s">
        <v>5257</v>
      </c>
      <c r="H871" s="1">
        <v>5.1999999999999998E-3</v>
      </c>
      <c r="I871" t="s">
        <v>5272</v>
      </c>
    </row>
    <row r="872" spans="1:9" x14ac:dyDescent="0.2">
      <c r="A872">
        <v>2011</v>
      </c>
      <c r="B872" t="s">
        <v>1026</v>
      </c>
      <c r="C872" t="s">
        <v>5279</v>
      </c>
      <c r="D872" s="3" t="str">
        <f t="shared" si="13"/>
        <v>COLLUS Power CorporationUnmetered Scattered LoadRTSR_Connection</v>
      </c>
      <c r="E872" t="s">
        <v>5103</v>
      </c>
      <c r="F872" t="s">
        <v>1539</v>
      </c>
      <c r="G872" s="3" t="s">
        <v>5257</v>
      </c>
      <c r="H872" s="1">
        <v>2.8999999999999998E-3</v>
      </c>
      <c r="I872" t="s">
        <v>5273</v>
      </c>
    </row>
    <row r="873" spans="1:9" x14ac:dyDescent="0.2">
      <c r="A873">
        <v>2011</v>
      </c>
      <c r="B873" t="s">
        <v>1026</v>
      </c>
      <c r="C873" t="s">
        <v>5281</v>
      </c>
      <c r="D873" s="3" t="str">
        <f t="shared" si="13"/>
        <v>COLLUS Power CorporationStreet LightingMSC</v>
      </c>
      <c r="E873" t="s">
        <v>5104</v>
      </c>
      <c r="F873" t="s">
        <v>1541</v>
      </c>
      <c r="G873" s="3" t="s">
        <v>5256</v>
      </c>
      <c r="H873" s="1">
        <v>3.12</v>
      </c>
      <c r="I873" t="s">
        <v>5264</v>
      </c>
    </row>
    <row r="874" spans="1:9" x14ac:dyDescent="0.2">
      <c r="A874">
        <v>2011</v>
      </c>
      <c r="B874" t="s">
        <v>1026</v>
      </c>
      <c r="C874" t="s">
        <v>5281</v>
      </c>
      <c r="D874" s="3" t="str">
        <f t="shared" si="13"/>
        <v>COLLUS Power CorporationStreet LightingMSC_Rate_Rider_1</v>
      </c>
      <c r="E874" t="s">
        <v>1684</v>
      </c>
      <c r="F874" t="s">
        <v>1542</v>
      </c>
      <c r="G874" s="3" t="s">
        <v>5256</v>
      </c>
      <c r="H874" s="1">
        <v>0.02</v>
      </c>
      <c r="I874" t="s">
        <v>4741</v>
      </c>
    </row>
    <row r="875" spans="1:9" x14ac:dyDescent="0.2">
      <c r="A875">
        <v>2011</v>
      </c>
      <c r="B875" t="s">
        <v>1026</v>
      </c>
      <c r="C875" t="s">
        <v>5281</v>
      </c>
      <c r="D875" s="3" t="str">
        <f t="shared" si="13"/>
        <v>COLLUS Power CorporationStreet LightingVC</v>
      </c>
      <c r="E875" t="s">
        <v>5105</v>
      </c>
      <c r="F875" t="s">
        <v>2462</v>
      </c>
      <c r="G875" s="3" t="s">
        <v>5259</v>
      </c>
      <c r="H875" s="1">
        <v>13.9108</v>
      </c>
      <c r="I875" t="s">
        <v>5266</v>
      </c>
    </row>
    <row r="876" spans="1:9" x14ac:dyDescent="0.2">
      <c r="A876">
        <v>2011</v>
      </c>
      <c r="B876" t="s">
        <v>1026</v>
      </c>
      <c r="C876" t="s">
        <v>5281</v>
      </c>
      <c r="D876" s="3" t="str">
        <f t="shared" si="13"/>
        <v>COLLUS Power CorporationStreet LightingVC_LV_Rate</v>
      </c>
      <c r="E876" t="s">
        <v>5106</v>
      </c>
      <c r="F876" t="s">
        <v>2463</v>
      </c>
      <c r="G876" s="3" t="s">
        <v>5259</v>
      </c>
      <c r="H876" s="1">
        <v>0.34339999999999998</v>
      </c>
      <c r="I876" t="s">
        <v>5267</v>
      </c>
    </row>
    <row r="877" spans="1:9" x14ac:dyDescent="0.2">
      <c r="A877">
        <v>2011</v>
      </c>
      <c r="B877" t="s">
        <v>1026</v>
      </c>
      <c r="C877" t="s">
        <v>5281</v>
      </c>
      <c r="D877" s="3" t="str">
        <f t="shared" si="13"/>
        <v>COLLUS Power CorporationStreet LightingVC_Rate_Rider_1</v>
      </c>
      <c r="E877" t="s">
        <v>5107</v>
      </c>
      <c r="F877" t="s">
        <v>2206</v>
      </c>
      <c r="G877" s="3" t="s">
        <v>5259</v>
      </c>
      <c r="H877" s="1">
        <v>-0.78680000000000005</v>
      </c>
      <c r="I877" t="s">
        <v>5269</v>
      </c>
    </row>
    <row r="878" spans="1:9" x14ac:dyDescent="0.2">
      <c r="A878">
        <v>2011</v>
      </c>
      <c r="B878" t="s">
        <v>1026</v>
      </c>
      <c r="C878" t="s">
        <v>5281</v>
      </c>
      <c r="D878" s="3" t="str">
        <f t="shared" si="13"/>
        <v>COLLUS Power CorporationStreet LightingVC_Rate_Rider_2</v>
      </c>
      <c r="E878" t="s">
        <v>5108</v>
      </c>
      <c r="F878" t="s">
        <v>1537</v>
      </c>
      <c r="G878" s="3" t="s">
        <v>5259</v>
      </c>
      <c r="H878" s="1">
        <v>-8.9899999999999994E-2</v>
      </c>
      <c r="I878" t="s">
        <v>5270</v>
      </c>
    </row>
    <row r="879" spans="1:9" x14ac:dyDescent="0.2">
      <c r="A879">
        <v>2011</v>
      </c>
      <c r="B879" t="s">
        <v>1026</v>
      </c>
      <c r="C879" t="s">
        <v>5281</v>
      </c>
      <c r="D879" s="3" t="str">
        <f t="shared" si="13"/>
        <v>COLLUS Power CorporationStreet LightingRTSR_Network</v>
      </c>
      <c r="E879" t="s">
        <v>5109</v>
      </c>
      <c r="F879" t="s">
        <v>1538</v>
      </c>
      <c r="G879" s="3" t="s">
        <v>5259</v>
      </c>
      <c r="H879" s="1">
        <v>1.5691999999999999</v>
      </c>
      <c r="I879" t="s">
        <v>5272</v>
      </c>
    </row>
    <row r="880" spans="1:9" x14ac:dyDescent="0.2">
      <c r="A880">
        <v>2011</v>
      </c>
      <c r="B880" t="s">
        <v>1026</v>
      </c>
      <c r="C880" t="s">
        <v>5281</v>
      </c>
      <c r="D880" s="3" t="str">
        <f t="shared" si="13"/>
        <v>COLLUS Power CorporationStreet LightingRTSR_Connection</v>
      </c>
      <c r="E880" t="s">
        <v>5110</v>
      </c>
      <c r="F880" t="s">
        <v>1539</v>
      </c>
      <c r="G880" s="3" t="s">
        <v>5259</v>
      </c>
      <c r="H880" s="1">
        <v>0.90959999999999996</v>
      </c>
      <c r="I880" t="s">
        <v>5273</v>
      </c>
    </row>
    <row r="881" spans="1:9" x14ac:dyDescent="0.2">
      <c r="A881">
        <v>2011</v>
      </c>
      <c r="B881" t="s">
        <v>1027</v>
      </c>
      <c r="C881" t="s">
        <v>5275</v>
      </c>
      <c r="D881" s="3" t="str">
        <f t="shared" si="13"/>
        <v>Cooperative Hydro Embrun Inc.TLF_Secondary_LT_5000kW</v>
      </c>
      <c r="E881" t="s">
        <v>5111</v>
      </c>
      <c r="F881" t="s">
        <v>2456</v>
      </c>
      <c r="H881" s="1">
        <v>1.0579000000000001</v>
      </c>
      <c r="I881" t="s">
        <v>5260</v>
      </c>
    </row>
    <row r="882" spans="1:9" x14ac:dyDescent="0.2">
      <c r="A882">
        <v>2011</v>
      </c>
      <c r="B882" t="s">
        <v>1027</v>
      </c>
      <c r="C882" t="s">
        <v>5275</v>
      </c>
      <c r="D882" s="3" t="str">
        <f t="shared" si="13"/>
        <v>Cooperative Hydro Embrun Inc.TLF_Primary_LT_5000kW</v>
      </c>
      <c r="E882" t="s">
        <v>5112</v>
      </c>
      <c r="F882" t="s">
        <v>2458</v>
      </c>
      <c r="H882" s="1">
        <v>1.0472999999999999</v>
      </c>
      <c r="I882" t="s">
        <v>5262</v>
      </c>
    </row>
    <row r="883" spans="1:9" x14ac:dyDescent="0.2">
      <c r="A883">
        <v>2011</v>
      </c>
      <c r="B883" t="s">
        <v>1027</v>
      </c>
      <c r="C883" t="s">
        <v>5276</v>
      </c>
      <c r="D883" s="3" t="str">
        <f t="shared" si="13"/>
        <v>Cooperative Hydro Embrun Inc.ResidentialMSC</v>
      </c>
      <c r="E883" t="s">
        <v>5113</v>
      </c>
      <c r="F883" t="s">
        <v>2460</v>
      </c>
      <c r="G883" s="3" t="s">
        <v>5256</v>
      </c>
      <c r="H883" s="1">
        <v>13.51</v>
      </c>
      <c r="I883" t="s">
        <v>5264</v>
      </c>
    </row>
    <row r="884" spans="1:9" x14ac:dyDescent="0.2">
      <c r="A884">
        <v>2011</v>
      </c>
      <c r="B884" t="s">
        <v>1027</v>
      </c>
      <c r="C884" t="s">
        <v>5276</v>
      </c>
      <c r="D884" s="3" t="str">
        <f t="shared" si="13"/>
        <v>Cooperative Hydro Embrun Inc.ResidentialSM_Rate_Adder</v>
      </c>
      <c r="E884" t="s">
        <v>5114</v>
      </c>
      <c r="F884" t="s">
        <v>2461</v>
      </c>
      <c r="G884" s="3" t="s">
        <v>5256</v>
      </c>
      <c r="H884" s="1">
        <v>1.33</v>
      </c>
      <c r="I884" t="s">
        <v>5265</v>
      </c>
    </row>
    <row r="885" spans="1:9" x14ac:dyDescent="0.2">
      <c r="A885">
        <v>2011</v>
      </c>
      <c r="B885" t="s">
        <v>1027</v>
      </c>
      <c r="C885" t="s">
        <v>5276</v>
      </c>
      <c r="D885" s="3" t="str">
        <f t="shared" si="13"/>
        <v>Cooperative Hydro Embrun Inc.ResidentialMSC_Rate_Rider_1</v>
      </c>
      <c r="E885" t="s">
        <v>1685</v>
      </c>
      <c r="F885" t="s">
        <v>1542</v>
      </c>
      <c r="G885" s="3" t="s">
        <v>5256</v>
      </c>
      <c r="H885" s="1">
        <v>0.15</v>
      </c>
      <c r="I885" t="s">
        <v>4741</v>
      </c>
    </row>
    <row r="886" spans="1:9" x14ac:dyDescent="0.2">
      <c r="A886">
        <v>2011</v>
      </c>
      <c r="B886" t="s">
        <v>1027</v>
      </c>
      <c r="C886" t="s">
        <v>5276</v>
      </c>
      <c r="D886" s="3" t="str">
        <f t="shared" si="13"/>
        <v>Cooperative Hydro Embrun Inc.ResidentialVC</v>
      </c>
      <c r="E886" t="s">
        <v>5115</v>
      </c>
      <c r="F886" t="s">
        <v>2462</v>
      </c>
      <c r="G886" s="3" t="s">
        <v>5257</v>
      </c>
      <c r="H886" s="1">
        <v>1.26E-2</v>
      </c>
      <c r="I886" t="s">
        <v>5266</v>
      </c>
    </row>
    <row r="887" spans="1:9" x14ac:dyDescent="0.2">
      <c r="A887">
        <v>2011</v>
      </c>
      <c r="B887" t="s">
        <v>1027</v>
      </c>
      <c r="C887" t="s">
        <v>5276</v>
      </c>
      <c r="D887" s="3" t="str">
        <f t="shared" si="13"/>
        <v>Cooperative Hydro Embrun Inc.ResidentialVC_LV_Rate</v>
      </c>
      <c r="E887" t="s">
        <v>5116</v>
      </c>
      <c r="F887" t="s">
        <v>2463</v>
      </c>
      <c r="G887" s="3" t="s">
        <v>5257</v>
      </c>
      <c r="H887" s="1">
        <v>1.4E-3</v>
      </c>
      <c r="I887" t="s">
        <v>5267</v>
      </c>
    </row>
    <row r="888" spans="1:9" x14ac:dyDescent="0.2">
      <c r="A888">
        <v>2011</v>
      </c>
      <c r="B888" t="s">
        <v>1027</v>
      </c>
      <c r="C888" t="s">
        <v>5276</v>
      </c>
      <c r="D888" s="3" t="str">
        <f t="shared" si="13"/>
        <v>Cooperative Hydro Embrun Inc.ResidentialRTSR_Network</v>
      </c>
      <c r="E888" t="s">
        <v>5117</v>
      </c>
      <c r="F888" t="s">
        <v>1538</v>
      </c>
      <c r="G888" s="3" t="s">
        <v>5257</v>
      </c>
      <c r="H888" s="1">
        <v>6.0000000000000001E-3</v>
      </c>
      <c r="I888" t="s">
        <v>5272</v>
      </c>
    </row>
    <row r="889" spans="1:9" x14ac:dyDescent="0.2">
      <c r="A889">
        <v>2011</v>
      </c>
      <c r="B889" t="s">
        <v>1027</v>
      </c>
      <c r="C889" t="s">
        <v>5276</v>
      </c>
      <c r="D889" s="3" t="str">
        <f t="shared" si="13"/>
        <v>Cooperative Hydro Embrun Inc.ResidentialRTSR_Connection</v>
      </c>
      <c r="E889" t="s">
        <v>2953</v>
      </c>
      <c r="F889" t="s">
        <v>1539</v>
      </c>
      <c r="G889" s="3" t="s">
        <v>5257</v>
      </c>
      <c r="H889" s="1">
        <v>4.7999999999999996E-3</v>
      </c>
      <c r="I889" t="s">
        <v>5273</v>
      </c>
    </row>
    <row r="890" spans="1:9" x14ac:dyDescent="0.2">
      <c r="A890">
        <v>2011</v>
      </c>
      <c r="B890" t="s">
        <v>1027</v>
      </c>
      <c r="C890" t="s">
        <v>5277</v>
      </c>
      <c r="D890" s="3" t="str">
        <f t="shared" si="13"/>
        <v>Cooperative Hydro Embrun Inc.General Service Less Than 50 kWMSC</v>
      </c>
      <c r="E890" t="s">
        <v>2954</v>
      </c>
      <c r="F890" t="s">
        <v>2460</v>
      </c>
      <c r="G890" s="3" t="s">
        <v>5256</v>
      </c>
      <c r="H890" s="1">
        <v>20.059999999999999</v>
      </c>
      <c r="I890" t="s">
        <v>5264</v>
      </c>
    </row>
    <row r="891" spans="1:9" x14ac:dyDescent="0.2">
      <c r="A891">
        <v>2011</v>
      </c>
      <c r="B891" t="s">
        <v>1027</v>
      </c>
      <c r="C891" t="s">
        <v>5277</v>
      </c>
      <c r="D891" s="3" t="str">
        <f t="shared" si="13"/>
        <v>Cooperative Hydro Embrun Inc.General Service Less Than 50 kWSM_Rate_Adder</v>
      </c>
      <c r="E891" t="s">
        <v>2955</v>
      </c>
      <c r="F891" t="s">
        <v>2461</v>
      </c>
      <c r="G891" s="3" t="s">
        <v>5256</v>
      </c>
      <c r="H891" s="1">
        <v>1.33</v>
      </c>
      <c r="I891" t="s">
        <v>5265</v>
      </c>
    </row>
    <row r="892" spans="1:9" x14ac:dyDescent="0.2">
      <c r="A892">
        <v>2011</v>
      </c>
      <c r="B892" t="s">
        <v>1027</v>
      </c>
      <c r="C892" t="s">
        <v>5277</v>
      </c>
      <c r="D892" s="3" t="str">
        <f t="shared" si="13"/>
        <v>Cooperative Hydro Embrun Inc.General Service Less Than 50 kWMSC_Rate_Rider_1</v>
      </c>
      <c r="E892" t="s">
        <v>1686</v>
      </c>
      <c r="F892" t="s">
        <v>1542</v>
      </c>
      <c r="G892" s="3" t="s">
        <v>5256</v>
      </c>
      <c r="H892" s="1">
        <v>0.35</v>
      </c>
      <c r="I892" t="s">
        <v>4741</v>
      </c>
    </row>
    <row r="893" spans="1:9" x14ac:dyDescent="0.2">
      <c r="A893">
        <v>2011</v>
      </c>
      <c r="B893" t="s">
        <v>1027</v>
      </c>
      <c r="C893" t="s">
        <v>5277</v>
      </c>
      <c r="D893" s="3" t="str">
        <f t="shared" si="13"/>
        <v>Cooperative Hydro Embrun Inc.General Service Less Than 50 kWVC</v>
      </c>
      <c r="E893" t="s">
        <v>2956</v>
      </c>
      <c r="F893" t="s">
        <v>2462</v>
      </c>
      <c r="G893" s="3" t="s">
        <v>5257</v>
      </c>
      <c r="H893" s="1">
        <v>1.66E-2</v>
      </c>
      <c r="I893" t="s">
        <v>5266</v>
      </c>
    </row>
    <row r="894" spans="1:9" x14ac:dyDescent="0.2">
      <c r="A894">
        <v>2011</v>
      </c>
      <c r="B894" t="s">
        <v>1027</v>
      </c>
      <c r="C894" t="s">
        <v>5277</v>
      </c>
      <c r="D894" s="3" t="str">
        <f t="shared" si="13"/>
        <v>Cooperative Hydro Embrun Inc.General Service Less Than 50 kWVC_LV_Rate</v>
      </c>
      <c r="E894" t="s">
        <v>5118</v>
      </c>
      <c r="F894" t="s">
        <v>2463</v>
      </c>
      <c r="G894" s="3" t="s">
        <v>5257</v>
      </c>
      <c r="H894" s="1">
        <v>1.2999999999999999E-3</v>
      </c>
      <c r="I894" t="s">
        <v>5267</v>
      </c>
    </row>
    <row r="895" spans="1:9" x14ac:dyDescent="0.2">
      <c r="A895">
        <v>2011</v>
      </c>
      <c r="B895" t="s">
        <v>1027</v>
      </c>
      <c r="C895" t="s">
        <v>5277</v>
      </c>
      <c r="D895" s="3" t="str">
        <f t="shared" si="13"/>
        <v>Cooperative Hydro Embrun Inc.General Service Less Than 50 kWRTSR_Network</v>
      </c>
      <c r="E895" t="s">
        <v>5119</v>
      </c>
      <c r="F895" t="s">
        <v>1538</v>
      </c>
      <c r="G895" s="3" t="s">
        <v>5257</v>
      </c>
      <c r="H895" s="1">
        <v>5.5999999999999999E-3</v>
      </c>
      <c r="I895" t="s">
        <v>5272</v>
      </c>
    </row>
    <row r="896" spans="1:9" x14ac:dyDescent="0.2">
      <c r="A896">
        <v>2011</v>
      </c>
      <c r="B896" t="s">
        <v>1027</v>
      </c>
      <c r="C896" t="s">
        <v>5277</v>
      </c>
      <c r="D896" s="3" t="str">
        <f t="shared" si="13"/>
        <v>Cooperative Hydro Embrun Inc.General Service Less Than 50 kWRTSR_Connection</v>
      </c>
      <c r="E896" t="s">
        <v>5120</v>
      </c>
      <c r="F896" t="s">
        <v>1539</v>
      </c>
      <c r="G896" s="3" t="s">
        <v>5257</v>
      </c>
      <c r="H896" s="1">
        <v>4.3E-3</v>
      </c>
      <c r="I896" t="s">
        <v>5273</v>
      </c>
    </row>
    <row r="897" spans="1:9" x14ac:dyDescent="0.2">
      <c r="A897">
        <v>2011</v>
      </c>
      <c r="B897" t="s">
        <v>1027</v>
      </c>
      <c r="C897" t="s">
        <v>5278</v>
      </c>
      <c r="D897" s="3" t="str">
        <f t="shared" si="13"/>
        <v>Cooperative Hydro Embrun Inc.General Service 50 to 4,999 kWMSC</v>
      </c>
      <c r="E897" t="s">
        <v>5121</v>
      </c>
      <c r="F897" t="s">
        <v>2460</v>
      </c>
      <c r="G897" s="3" t="s">
        <v>5256</v>
      </c>
      <c r="H897" s="1">
        <v>241.97</v>
      </c>
      <c r="I897" t="s">
        <v>5264</v>
      </c>
    </row>
    <row r="898" spans="1:9" x14ac:dyDescent="0.2">
      <c r="A898">
        <v>2011</v>
      </c>
      <c r="B898" t="s">
        <v>1027</v>
      </c>
      <c r="C898" t="s">
        <v>5278</v>
      </c>
      <c r="D898" s="3" t="str">
        <f t="shared" si="13"/>
        <v>Cooperative Hydro Embrun Inc.General Service 50 to 4,999 kWSM_Rate_Adder</v>
      </c>
      <c r="E898" t="s">
        <v>5122</v>
      </c>
      <c r="F898" t="s">
        <v>2461</v>
      </c>
      <c r="G898" s="3" t="s">
        <v>5256</v>
      </c>
      <c r="H898" s="1">
        <v>1.33</v>
      </c>
      <c r="I898" t="s">
        <v>5265</v>
      </c>
    </row>
    <row r="899" spans="1:9" x14ac:dyDescent="0.2">
      <c r="A899">
        <v>2011</v>
      </c>
      <c r="B899" t="s">
        <v>1027</v>
      </c>
      <c r="C899" t="s">
        <v>5278</v>
      </c>
      <c r="D899" s="3" t="str">
        <f t="shared" ref="D899:D962" si="14">IF(C899="Loss Factors", B899&amp;I899, B899&amp;C899&amp;I899)</f>
        <v>Cooperative Hydro Embrun Inc.General Service 50 to 4,999 kWMSC_Rate_Rider_1</v>
      </c>
      <c r="E899" t="s">
        <v>1687</v>
      </c>
      <c r="F899" t="s">
        <v>1542</v>
      </c>
      <c r="G899" s="3" t="s">
        <v>5256</v>
      </c>
      <c r="H899" s="1">
        <v>3.3</v>
      </c>
      <c r="I899" t="s">
        <v>4741</v>
      </c>
    </row>
    <row r="900" spans="1:9" x14ac:dyDescent="0.2">
      <c r="A900">
        <v>2011</v>
      </c>
      <c r="B900" t="s">
        <v>1027</v>
      </c>
      <c r="C900" t="s">
        <v>5278</v>
      </c>
      <c r="D900" s="3" t="str">
        <f t="shared" si="14"/>
        <v>Cooperative Hydro Embrun Inc.General Service 50 to 4,999 kWVC</v>
      </c>
      <c r="E900" t="s">
        <v>5123</v>
      </c>
      <c r="F900" t="s">
        <v>2462</v>
      </c>
      <c r="G900" s="3" t="s">
        <v>5259</v>
      </c>
      <c r="H900" s="1">
        <v>4.4832999999999998</v>
      </c>
      <c r="I900" t="s">
        <v>5266</v>
      </c>
    </row>
    <row r="901" spans="1:9" x14ac:dyDescent="0.2">
      <c r="A901">
        <v>2011</v>
      </c>
      <c r="B901" t="s">
        <v>1027</v>
      </c>
      <c r="C901" t="s">
        <v>5278</v>
      </c>
      <c r="D901" s="3" t="str">
        <f t="shared" si="14"/>
        <v>Cooperative Hydro Embrun Inc.General Service 50 to 4,999 kWVC_LV_Rate</v>
      </c>
      <c r="E901" t="s">
        <v>5124</v>
      </c>
      <c r="F901" t="s">
        <v>2463</v>
      </c>
      <c r="G901" s="3" t="s">
        <v>5259</v>
      </c>
      <c r="H901" s="1">
        <v>0.4778</v>
      </c>
      <c r="I901" t="s">
        <v>5267</v>
      </c>
    </row>
    <row r="902" spans="1:9" x14ac:dyDescent="0.2">
      <c r="A902">
        <v>2011</v>
      </c>
      <c r="B902" t="s">
        <v>1027</v>
      </c>
      <c r="C902" t="s">
        <v>5278</v>
      </c>
      <c r="D902" s="3" t="str">
        <f t="shared" si="14"/>
        <v>Cooperative Hydro Embrun Inc.General Service 50 to 4,999 kWRTSR_Network</v>
      </c>
      <c r="E902" t="s">
        <v>5125</v>
      </c>
      <c r="F902" t="s">
        <v>1538</v>
      </c>
      <c r="G902" s="3" t="s">
        <v>5259</v>
      </c>
      <c r="H902" s="1">
        <v>2.2252999999999998</v>
      </c>
      <c r="I902" t="s">
        <v>5272</v>
      </c>
    </row>
    <row r="903" spans="1:9" x14ac:dyDescent="0.2">
      <c r="A903">
        <v>2011</v>
      </c>
      <c r="B903" t="s">
        <v>1027</v>
      </c>
      <c r="C903" t="s">
        <v>5278</v>
      </c>
      <c r="D903" s="3" t="str">
        <f t="shared" si="14"/>
        <v>Cooperative Hydro Embrun Inc.General Service 50 to 4,999 kWRTSR_Connection</v>
      </c>
      <c r="E903" t="s">
        <v>5126</v>
      </c>
      <c r="F903" t="s">
        <v>1539</v>
      </c>
      <c r="G903" s="3" t="s">
        <v>5259</v>
      </c>
      <c r="H903" s="1">
        <v>1.7012</v>
      </c>
      <c r="I903" t="s">
        <v>5273</v>
      </c>
    </row>
    <row r="904" spans="1:9" x14ac:dyDescent="0.2">
      <c r="A904">
        <v>2011</v>
      </c>
      <c r="B904" t="s">
        <v>1027</v>
      </c>
      <c r="C904" t="s">
        <v>5279</v>
      </c>
      <c r="D904" s="3" t="str">
        <f t="shared" si="14"/>
        <v>Cooperative Hydro Embrun Inc.Unmetered Scattered LoadMSC</v>
      </c>
      <c r="E904" t="s">
        <v>5127</v>
      </c>
      <c r="F904" t="s">
        <v>1540</v>
      </c>
      <c r="G904" s="3" t="s">
        <v>5256</v>
      </c>
      <c r="H904" s="1">
        <v>39.47</v>
      </c>
      <c r="I904" t="s">
        <v>5264</v>
      </c>
    </row>
    <row r="905" spans="1:9" x14ac:dyDescent="0.2">
      <c r="A905">
        <v>2011</v>
      </c>
      <c r="B905" t="s">
        <v>1027</v>
      </c>
      <c r="C905" t="s">
        <v>5279</v>
      </c>
      <c r="D905" s="3" t="str">
        <f t="shared" si="14"/>
        <v>Cooperative Hydro Embrun Inc.Unmetered Scattered LoadMSC_Rate_Rider_1</v>
      </c>
      <c r="E905" t="s">
        <v>1688</v>
      </c>
      <c r="F905" t="s">
        <v>1542</v>
      </c>
      <c r="G905" s="3" t="s">
        <v>5256</v>
      </c>
      <c r="H905" s="1">
        <v>0.09</v>
      </c>
      <c r="I905" t="s">
        <v>4741</v>
      </c>
    </row>
    <row r="906" spans="1:9" x14ac:dyDescent="0.2">
      <c r="A906">
        <v>2011</v>
      </c>
      <c r="B906" t="s">
        <v>1027</v>
      </c>
      <c r="C906" t="s">
        <v>5279</v>
      </c>
      <c r="D906" s="3" t="str">
        <f t="shared" si="14"/>
        <v>Cooperative Hydro Embrun Inc.Unmetered Scattered LoadVC</v>
      </c>
      <c r="E906" t="s">
        <v>5128</v>
      </c>
      <c r="F906" t="s">
        <v>2462</v>
      </c>
      <c r="G906" s="3" t="s">
        <v>5257</v>
      </c>
      <c r="H906" s="1">
        <v>1.03E-2</v>
      </c>
      <c r="I906" t="s">
        <v>5266</v>
      </c>
    </row>
    <row r="907" spans="1:9" x14ac:dyDescent="0.2">
      <c r="A907">
        <v>2011</v>
      </c>
      <c r="B907" t="s">
        <v>1027</v>
      </c>
      <c r="C907" t="s">
        <v>5279</v>
      </c>
      <c r="D907" s="3" t="str">
        <f t="shared" si="14"/>
        <v>Cooperative Hydro Embrun Inc.Unmetered Scattered LoadVC_LV_Rate</v>
      </c>
      <c r="E907" t="s">
        <v>5129</v>
      </c>
      <c r="F907" t="s">
        <v>2463</v>
      </c>
      <c r="G907" s="3" t="s">
        <v>5257</v>
      </c>
      <c r="H907" s="1">
        <v>1.2999999999999999E-3</v>
      </c>
      <c r="I907" t="s">
        <v>5267</v>
      </c>
    </row>
    <row r="908" spans="1:9" x14ac:dyDescent="0.2">
      <c r="A908">
        <v>2011</v>
      </c>
      <c r="B908" t="s">
        <v>1027</v>
      </c>
      <c r="C908" t="s">
        <v>5279</v>
      </c>
      <c r="D908" s="3" t="str">
        <f t="shared" si="14"/>
        <v>Cooperative Hydro Embrun Inc.Unmetered Scattered LoadRTSR_Network</v>
      </c>
      <c r="E908" t="s">
        <v>4429</v>
      </c>
      <c r="F908" t="s">
        <v>1538</v>
      </c>
      <c r="G908" s="3" t="s">
        <v>5257</v>
      </c>
      <c r="H908" s="1">
        <v>5.5999999999999999E-3</v>
      </c>
      <c r="I908" t="s">
        <v>5272</v>
      </c>
    </row>
    <row r="909" spans="1:9" x14ac:dyDescent="0.2">
      <c r="A909">
        <v>2011</v>
      </c>
      <c r="B909" t="s">
        <v>1027</v>
      </c>
      <c r="C909" t="s">
        <v>5279</v>
      </c>
      <c r="D909" s="3" t="str">
        <f t="shared" si="14"/>
        <v>Cooperative Hydro Embrun Inc.Unmetered Scattered LoadRTSR_Connection</v>
      </c>
      <c r="E909" t="s">
        <v>4430</v>
      </c>
      <c r="F909" t="s">
        <v>1539</v>
      </c>
      <c r="G909" s="3" t="s">
        <v>5257</v>
      </c>
      <c r="H909" s="1">
        <v>4.3E-3</v>
      </c>
      <c r="I909" t="s">
        <v>5273</v>
      </c>
    </row>
    <row r="910" spans="1:9" x14ac:dyDescent="0.2">
      <c r="A910">
        <v>2011</v>
      </c>
      <c r="B910" t="s">
        <v>1027</v>
      </c>
      <c r="C910" t="s">
        <v>5281</v>
      </c>
      <c r="D910" s="3" t="str">
        <f t="shared" si="14"/>
        <v>Cooperative Hydro Embrun Inc.Street LightingMSC</v>
      </c>
      <c r="E910" t="s">
        <v>4431</v>
      </c>
      <c r="F910" t="s">
        <v>1541</v>
      </c>
      <c r="G910" s="3" t="s">
        <v>5256</v>
      </c>
      <c r="H910" s="1">
        <v>1.58</v>
      </c>
      <c r="I910" t="s">
        <v>5264</v>
      </c>
    </row>
    <row r="911" spans="1:9" x14ac:dyDescent="0.2">
      <c r="A911">
        <v>2011</v>
      </c>
      <c r="B911" t="s">
        <v>1027</v>
      </c>
      <c r="C911" t="s">
        <v>5281</v>
      </c>
      <c r="D911" s="3" t="str">
        <f t="shared" si="14"/>
        <v>Cooperative Hydro Embrun Inc.Street LightingMSC_Rate_Rider_1</v>
      </c>
      <c r="E911" t="s">
        <v>1689</v>
      </c>
      <c r="F911" t="s">
        <v>1542</v>
      </c>
      <c r="G911" s="3" t="s">
        <v>5256</v>
      </c>
      <c r="H911" s="1">
        <v>0.01</v>
      </c>
      <c r="I911" t="s">
        <v>4741</v>
      </c>
    </row>
    <row r="912" spans="1:9" x14ac:dyDescent="0.2">
      <c r="A912">
        <v>2011</v>
      </c>
      <c r="B912" t="s">
        <v>1027</v>
      </c>
      <c r="C912" t="s">
        <v>5281</v>
      </c>
      <c r="D912" s="3" t="str">
        <f t="shared" si="14"/>
        <v>Cooperative Hydro Embrun Inc.Street LightingVC</v>
      </c>
      <c r="E912" t="s">
        <v>4432</v>
      </c>
      <c r="F912" t="s">
        <v>2462</v>
      </c>
      <c r="G912" s="3" t="s">
        <v>5259</v>
      </c>
      <c r="H912" s="1">
        <v>6.4268000000000001</v>
      </c>
      <c r="I912" t="s">
        <v>5266</v>
      </c>
    </row>
    <row r="913" spans="1:9" x14ac:dyDescent="0.2">
      <c r="A913">
        <v>2011</v>
      </c>
      <c r="B913" t="s">
        <v>1027</v>
      </c>
      <c r="C913" t="s">
        <v>5281</v>
      </c>
      <c r="D913" s="3" t="str">
        <f t="shared" si="14"/>
        <v>Cooperative Hydro Embrun Inc.Street LightingVC_LV_Rate</v>
      </c>
      <c r="E913" t="s">
        <v>4433</v>
      </c>
      <c r="F913" t="s">
        <v>2463</v>
      </c>
      <c r="G913" s="3" t="s">
        <v>5259</v>
      </c>
      <c r="H913" s="1">
        <v>0.36940000000000001</v>
      </c>
      <c r="I913" t="s">
        <v>5267</v>
      </c>
    </row>
    <row r="914" spans="1:9" x14ac:dyDescent="0.2">
      <c r="A914">
        <v>2011</v>
      </c>
      <c r="B914" t="s">
        <v>1027</v>
      </c>
      <c r="C914" t="s">
        <v>5281</v>
      </c>
      <c r="D914" s="3" t="str">
        <f t="shared" si="14"/>
        <v>Cooperative Hydro Embrun Inc.Street LightingRTSR_Network</v>
      </c>
      <c r="E914" t="s">
        <v>4434</v>
      </c>
      <c r="F914" t="s">
        <v>1538</v>
      </c>
      <c r="G914" s="3" t="s">
        <v>5259</v>
      </c>
      <c r="H914" s="1">
        <v>1.6783999999999999</v>
      </c>
      <c r="I914" t="s">
        <v>5272</v>
      </c>
    </row>
    <row r="915" spans="1:9" x14ac:dyDescent="0.2">
      <c r="A915">
        <v>2011</v>
      </c>
      <c r="B915" t="s">
        <v>1027</v>
      </c>
      <c r="C915" t="s">
        <v>5281</v>
      </c>
      <c r="D915" s="3" t="str">
        <f t="shared" si="14"/>
        <v>Cooperative Hydro Embrun Inc.Street LightingRTSR_Connection</v>
      </c>
      <c r="E915" t="s">
        <v>4435</v>
      </c>
      <c r="F915" t="s">
        <v>1539</v>
      </c>
      <c r="G915" s="3" t="s">
        <v>5259</v>
      </c>
      <c r="H915" s="1">
        <v>1.3151999999999999</v>
      </c>
      <c r="I915" t="s">
        <v>5273</v>
      </c>
    </row>
    <row r="916" spans="1:9" x14ac:dyDescent="0.2">
      <c r="A916">
        <v>2011</v>
      </c>
      <c r="B916" t="s">
        <v>1028</v>
      </c>
      <c r="C916" t="s">
        <v>5275</v>
      </c>
      <c r="D916" s="3" t="str">
        <f t="shared" si="14"/>
        <v>Enersource Hydro Mississauga Inc.TLF_Secondary_LT_5000kW</v>
      </c>
      <c r="E916" t="s">
        <v>4436</v>
      </c>
      <c r="F916" t="s">
        <v>2456</v>
      </c>
      <c r="H916" s="1">
        <v>1.036</v>
      </c>
      <c r="I916" t="s">
        <v>5260</v>
      </c>
    </row>
    <row r="917" spans="1:9" x14ac:dyDescent="0.2">
      <c r="A917">
        <v>2011</v>
      </c>
      <c r="B917" t="s">
        <v>1028</v>
      </c>
      <c r="C917" t="s">
        <v>5275</v>
      </c>
      <c r="D917" s="3" t="str">
        <f t="shared" si="14"/>
        <v>Enersource Hydro Mississauga Inc.TLF_Secondary_GT_5000kW</v>
      </c>
      <c r="E917" t="s">
        <v>4437</v>
      </c>
      <c r="F917" t="s">
        <v>2457</v>
      </c>
      <c r="H917" s="1">
        <v>1.0145</v>
      </c>
      <c r="I917" t="s">
        <v>5261</v>
      </c>
    </row>
    <row r="918" spans="1:9" x14ac:dyDescent="0.2">
      <c r="A918">
        <v>2011</v>
      </c>
      <c r="B918" t="s">
        <v>1028</v>
      </c>
      <c r="C918" t="s">
        <v>5275</v>
      </c>
      <c r="D918" s="3" t="str">
        <f t="shared" si="14"/>
        <v>Enersource Hydro Mississauga Inc.TLF_Primary_LT_5000kW</v>
      </c>
      <c r="E918" t="s">
        <v>4438</v>
      </c>
      <c r="F918" t="s">
        <v>2458</v>
      </c>
      <c r="H918" s="1">
        <v>1.0256000000000001</v>
      </c>
      <c r="I918" t="s">
        <v>5262</v>
      </c>
    </row>
    <row r="919" spans="1:9" x14ac:dyDescent="0.2">
      <c r="A919">
        <v>2011</v>
      </c>
      <c r="B919" t="s">
        <v>1028</v>
      </c>
      <c r="C919" t="s">
        <v>5275</v>
      </c>
      <c r="D919" s="3" t="str">
        <f t="shared" si="14"/>
        <v>Enersource Hydro Mississauga Inc.TLF_Primary_GT_5000kW</v>
      </c>
      <c r="E919" t="s">
        <v>4439</v>
      </c>
      <c r="F919" t="s">
        <v>2459</v>
      </c>
      <c r="H919" s="1">
        <v>1.0044999999999999</v>
      </c>
      <c r="I919" t="s">
        <v>5263</v>
      </c>
    </row>
    <row r="920" spans="1:9" x14ac:dyDescent="0.2">
      <c r="A920">
        <v>2011</v>
      </c>
      <c r="B920" t="s">
        <v>1028</v>
      </c>
      <c r="C920" t="s">
        <v>5276</v>
      </c>
      <c r="D920" s="3" t="str">
        <f t="shared" si="14"/>
        <v>Enersource Hydro Mississauga Inc.ResidentialMSC</v>
      </c>
      <c r="E920" t="s">
        <v>4440</v>
      </c>
      <c r="F920" t="s">
        <v>2460</v>
      </c>
      <c r="G920" s="3" t="s">
        <v>5256</v>
      </c>
      <c r="H920" s="1">
        <v>11.77</v>
      </c>
      <c r="I920" t="s">
        <v>5264</v>
      </c>
    </row>
    <row r="921" spans="1:9" x14ac:dyDescent="0.2">
      <c r="A921">
        <v>2011</v>
      </c>
      <c r="B921" t="s">
        <v>1028</v>
      </c>
      <c r="C921" t="s">
        <v>5276</v>
      </c>
      <c r="D921" s="3" t="str">
        <f t="shared" si="14"/>
        <v>Enersource Hydro Mississauga Inc.ResidentialSM_Rate_Adder</v>
      </c>
      <c r="E921" t="s">
        <v>4441</v>
      </c>
      <c r="F921" t="s">
        <v>2461</v>
      </c>
      <c r="G921" s="3" t="s">
        <v>5256</v>
      </c>
      <c r="H921" s="1">
        <v>2.12</v>
      </c>
      <c r="I921" t="s">
        <v>5265</v>
      </c>
    </row>
    <row r="922" spans="1:9" x14ac:dyDescent="0.2">
      <c r="A922">
        <v>2011</v>
      </c>
      <c r="B922" t="s">
        <v>1028</v>
      </c>
      <c r="C922" t="s">
        <v>5276</v>
      </c>
      <c r="D922" s="3" t="str">
        <f t="shared" si="14"/>
        <v>Enersource Hydro Mississauga Inc.ResidentialMSC_Rate_Rider_1</v>
      </c>
      <c r="E922" t="s">
        <v>1690</v>
      </c>
      <c r="F922" t="s">
        <v>1542</v>
      </c>
      <c r="G922" s="3" t="s">
        <v>5256</v>
      </c>
      <c r="H922" s="1">
        <v>0.19</v>
      </c>
      <c r="I922" t="s">
        <v>4741</v>
      </c>
    </row>
    <row r="923" spans="1:9" x14ac:dyDescent="0.2">
      <c r="A923">
        <v>2011</v>
      </c>
      <c r="B923" t="s">
        <v>1028</v>
      </c>
      <c r="C923" t="s">
        <v>5276</v>
      </c>
      <c r="D923" s="3" t="str">
        <f t="shared" si="14"/>
        <v>Enersource Hydro Mississauga Inc.ResidentialVC</v>
      </c>
      <c r="E923" t="s">
        <v>4442</v>
      </c>
      <c r="F923" t="s">
        <v>2462</v>
      </c>
      <c r="G923" s="3" t="s">
        <v>5257</v>
      </c>
      <c r="H923" s="1">
        <v>1.18E-2</v>
      </c>
      <c r="I923" t="s">
        <v>5266</v>
      </c>
    </row>
    <row r="924" spans="1:9" x14ac:dyDescent="0.2">
      <c r="A924">
        <v>2011</v>
      </c>
      <c r="B924" t="s">
        <v>1028</v>
      </c>
      <c r="C924" t="s">
        <v>5276</v>
      </c>
      <c r="D924" s="3" t="str">
        <f t="shared" si="14"/>
        <v>Enersource Hydro Mississauga Inc.ResidentialVC_Rate_Rider_1</v>
      </c>
      <c r="E924" t="s">
        <v>4443</v>
      </c>
      <c r="F924" t="s">
        <v>2210</v>
      </c>
      <c r="G924" s="3" t="s">
        <v>5257</v>
      </c>
      <c r="H924" s="1">
        <v>-1.8E-3</v>
      </c>
      <c r="I924" t="s">
        <v>5269</v>
      </c>
    </row>
    <row r="925" spans="1:9" x14ac:dyDescent="0.2">
      <c r="A925">
        <v>2011</v>
      </c>
      <c r="B925" t="s">
        <v>1028</v>
      </c>
      <c r="C925" t="s">
        <v>5276</v>
      </c>
      <c r="D925" s="3" t="str">
        <f t="shared" si="14"/>
        <v>Enersource Hydro Mississauga Inc.ResidentialVC_Rate_Rider_2</v>
      </c>
      <c r="E925" t="s">
        <v>4444</v>
      </c>
      <c r="F925" t="s">
        <v>3110</v>
      </c>
      <c r="G925" s="3" t="s">
        <v>5257</v>
      </c>
      <c r="H925" s="1">
        <v>2.9999999999999997E-4</v>
      </c>
      <c r="I925" t="s">
        <v>5270</v>
      </c>
    </row>
    <row r="926" spans="1:9" x14ac:dyDescent="0.2">
      <c r="A926">
        <v>2011</v>
      </c>
      <c r="B926" t="s">
        <v>1028</v>
      </c>
      <c r="C926" t="s">
        <v>5276</v>
      </c>
      <c r="D926" s="3" t="str">
        <f t="shared" si="14"/>
        <v>Enersource Hydro Mississauga Inc.ResidentialVC_Rate_Rider_3</v>
      </c>
      <c r="E926" t="s">
        <v>5162</v>
      </c>
      <c r="F926" t="s">
        <v>2641</v>
      </c>
      <c r="G926" s="3" t="s">
        <v>5257</v>
      </c>
      <c r="H926" s="1">
        <v>-2.9999999999999997E-4</v>
      </c>
      <c r="I926" t="s">
        <v>5271</v>
      </c>
    </row>
    <row r="927" spans="1:9" x14ac:dyDescent="0.2">
      <c r="A927">
        <v>2011</v>
      </c>
      <c r="B927" t="s">
        <v>1028</v>
      </c>
      <c r="C927" t="s">
        <v>5276</v>
      </c>
      <c r="D927" s="3" t="str">
        <f t="shared" si="14"/>
        <v>Enersource Hydro Mississauga Inc.ResidentialRTSR_Network</v>
      </c>
      <c r="E927" t="s">
        <v>5163</v>
      </c>
      <c r="F927" t="s">
        <v>1538</v>
      </c>
      <c r="G927" s="3" t="s">
        <v>5257</v>
      </c>
      <c r="H927" s="1">
        <v>6.6E-3</v>
      </c>
      <c r="I927" t="s">
        <v>5272</v>
      </c>
    </row>
    <row r="928" spans="1:9" x14ac:dyDescent="0.2">
      <c r="A928">
        <v>2011</v>
      </c>
      <c r="B928" t="s">
        <v>1028</v>
      </c>
      <c r="C928" t="s">
        <v>5276</v>
      </c>
      <c r="D928" s="3" t="str">
        <f t="shared" si="14"/>
        <v>Enersource Hydro Mississauga Inc.ResidentialRTSR_Connection</v>
      </c>
      <c r="E928" t="s">
        <v>3909</v>
      </c>
      <c r="F928" t="s">
        <v>1539</v>
      </c>
      <c r="G928" s="3" t="s">
        <v>5257</v>
      </c>
      <c r="H928" s="1">
        <v>5.4000000000000003E-3</v>
      </c>
      <c r="I928" t="s">
        <v>5273</v>
      </c>
    </row>
    <row r="929" spans="1:9" x14ac:dyDescent="0.2">
      <c r="A929">
        <v>2011</v>
      </c>
      <c r="B929" t="s">
        <v>1028</v>
      </c>
      <c r="C929" t="s">
        <v>5277</v>
      </c>
      <c r="D929" s="3" t="str">
        <f t="shared" si="14"/>
        <v>Enersource Hydro Mississauga Inc.General Service Less Than 50 kWMSC</v>
      </c>
      <c r="E929" t="s">
        <v>2987</v>
      </c>
      <c r="F929" t="s">
        <v>2460</v>
      </c>
      <c r="G929" s="3" t="s">
        <v>5256</v>
      </c>
      <c r="H929" s="1">
        <v>39.58</v>
      </c>
      <c r="I929" t="s">
        <v>5264</v>
      </c>
    </row>
    <row r="930" spans="1:9" x14ac:dyDescent="0.2">
      <c r="A930">
        <v>2011</v>
      </c>
      <c r="B930" t="s">
        <v>1028</v>
      </c>
      <c r="C930" t="s">
        <v>5277</v>
      </c>
      <c r="D930" s="3" t="str">
        <f t="shared" si="14"/>
        <v>Enersource Hydro Mississauga Inc.General Service Less Than 50 kWSM_Rate_Adder</v>
      </c>
      <c r="E930" t="s">
        <v>2078</v>
      </c>
      <c r="F930" t="s">
        <v>2461</v>
      </c>
      <c r="G930" s="3" t="s">
        <v>5256</v>
      </c>
      <c r="H930" s="1">
        <v>2.12</v>
      </c>
      <c r="I930" t="s">
        <v>5265</v>
      </c>
    </row>
    <row r="931" spans="1:9" x14ac:dyDescent="0.2">
      <c r="A931">
        <v>2011</v>
      </c>
      <c r="B931" t="s">
        <v>1028</v>
      </c>
      <c r="C931" t="s">
        <v>5277</v>
      </c>
      <c r="D931" s="3" t="str">
        <f t="shared" si="14"/>
        <v>Enersource Hydro Mississauga Inc.General Service Less Than 50 kWMSC_Rate_Rider_1</v>
      </c>
      <c r="E931" t="s">
        <v>29</v>
      </c>
      <c r="F931" t="s">
        <v>1542</v>
      </c>
      <c r="G931" s="3" t="s">
        <v>5256</v>
      </c>
      <c r="H931" s="1">
        <v>0.13</v>
      </c>
      <c r="I931" t="s">
        <v>4741</v>
      </c>
    </row>
    <row r="932" spans="1:9" x14ac:dyDescent="0.2">
      <c r="A932">
        <v>2011</v>
      </c>
      <c r="B932" t="s">
        <v>1028</v>
      </c>
      <c r="C932" t="s">
        <v>5277</v>
      </c>
      <c r="D932" s="3" t="str">
        <f t="shared" si="14"/>
        <v>Enersource Hydro Mississauga Inc.General Service Less Than 50 kWVC</v>
      </c>
      <c r="E932" t="s">
        <v>2079</v>
      </c>
      <c r="F932" t="s">
        <v>2462</v>
      </c>
      <c r="G932" s="3" t="s">
        <v>5257</v>
      </c>
      <c r="H932" s="1">
        <v>1.15E-2</v>
      </c>
      <c r="I932" t="s">
        <v>5266</v>
      </c>
    </row>
    <row r="933" spans="1:9" x14ac:dyDescent="0.2">
      <c r="A933">
        <v>2011</v>
      </c>
      <c r="B933" t="s">
        <v>1028</v>
      </c>
      <c r="C933" t="s">
        <v>5277</v>
      </c>
      <c r="D933" s="3" t="str">
        <f t="shared" si="14"/>
        <v>Enersource Hydro Mississauga Inc.General Service Less Than 50 kWVC_Rate_Rider_1</v>
      </c>
      <c r="E933" t="s">
        <v>2080</v>
      </c>
      <c r="F933" t="s">
        <v>2210</v>
      </c>
      <c r="G933" s="3" t="s">
        <v>5257</v>
      </c>
      <c r="H933" s="1">
        <v>-1.8E-3</v>
      </c>
      <c r="I933" t="s">
        <v>5269</v>
      </c>
    </row>
    <row r="934" spans="1:9" x14ac:dyDescent="0.2">
      <c r="A934">
        <v>2011</v>
      </c>
      <c r="B934" t="s">
        <v>1028</v>
      </c>
      <c r="C934" t="s">
        <v>5277</v>
      </c>
      <c r="D934" s="3" t="str">
        <f t="shared" si="14"/>
        <v>Enersource Hydro Mississauga Inc.General Service Less Than 50 kWVC_Rate_Rider_2</v>
      </c>
      <c r="E934" t="s">
        <v>2081</v>
      </c>
      <c r="F934" t="s">
        <v>3110</v>
      </c>
      <c r="G934" s="3" t="s">
        <v>5257</v>
      </c>
      <c r="H934" s="1">
        <v>2.0000000000000001E-4</v>
      </c>
      <c r="I934" t="s">
        <v>5270</v>
      </c>
    </row>
    <row r="935" spans="1:9" x14ac:dyDescent="0.2">
      <c r="A935">
        <v>2011</v>
      </c>
      <c r="B935" t="s">
        <v>1028</v>
      </c>
      <c r="C935" t="s">
        <v>5277</v>
      </c>
      <c r="D935" s="3" t="str">
        <f t="shared" si="14"/>
        <v>Enersource Hydro Mississauga Inc.General Service Less Than 50 kWVC_Rate_Rider_3</v>
      </c>
      <c r="E935" t="s">
        <v>30</v>
      </c>
      <c r="F935" t="s">
        <v>2641</v>
      </c>
      <c r="G935" s="3" t="s">
        <v>5257</v>
      </c>
      <c r="H935" s="1">
        <v>-2.9999999999999997E-4</v>
      </c>
      <c r="I935" t="s">
        <v>5271</v>
      </c>
    </row>
    <row r="936" spans="1:9" x14ac:dyDescent="0.2">
      <c r="A936">
        <v>2011</v>
      </c>
      <c r="B936" t="s">
        <v>1028</v>
      </c>
      <c r="C936" t="s">
        <v>5277</v>
      </c>
      <c r="D936" s="3" t="str">
        <f t="shared" si="14"/>
        <v>Enersource Hydro Mississauga Inc.General Service Less Than 50 kWRTSR_Network</v>
      </c>
      <c r="E936" t="s">
        <v>2082</v>
      </c>
      <c r="F936" t="s">
        <v>1538</v>
      </c>
      <c r="G936" s="3" t="s">
        <v>5257</v>
      </c>
      <c r="H936" s="1">
        <v>6.1000000000000004E-3</v>
      </c>
      <c r="I936" t="s">
        <v>5272</v>
      </c>
    </row>
    <row r="937" spans="1:9" x14ac:dyDescent="0.2">
      <c r="A937">
        <v>2011</v>
      </c>
      <c r="B937" t="s">
        <v>1028</v>
      </c>
      <c r="C937" t="s">
        <v>5277</v>
      </c>
      <c r="D937" s="3" t="str">
        <f t="shared" si="14"/>
        <v>Enersource Hydro Mississauga Inc.General Service Less Than 50 kWRTSR_Connection</v>
      </c>
      <c r="E937" t="s">
        <v>2083</v>
      </c>
      <c r="F937" t="s">
        <v>1539</v>
      </c>
      <c r="G937" s="3" t="s">
        <v>5257</v>
      </c>
      <c r="H937" s="1">
        <v>5.0000000000000001E-3</v>
      </c>
      <c r="I937" t="s">
        <v>5273</v>
      </c>
    </row>
    <row r="938" spans="1:9" x14ac:dyDescent="0.2">
      <c r="A938">
        <v>2011</v>
      </c>
      <c r="B938" t="s">
        <v>1028</v>
      </c>
      <c r="C938" t="s">
        <v>1330</v>
      </c>
      <c r="D938" s="3" t="str">
        <f t="shared" si="14"/>
        <v>Enersource Hydro Mississauga Inc.Small Commercial and USL - per meterMSC</v>
      </c>
      <c r="E938" t="s">
        <v>2084</v>
      </c>
      <c r="F938" t="s">
        <v>3111</v>
      </c>
      <c r="G938" s="3" t="s">
        <v>5256</v>
      </c>
      <c r="H938" s="1">
        <v>10.6</v>
      </c>
      <c r="I938" t="s">
        <v>5264</v>
      </c>
    </row>
    <row r="939" spans="1:9" x14ac:dyDescent="0.2">
      <c r="A939">
        <v>2011</v>
      </c>
      <c r="B939" t="s">
        <v>1028</v>
      </c>
      <c r="C939" t="s">
        <v>1330</v>
      </c>
      <c r="D939" s="3" t="str">
        <f t="shared" si="14"/>
        <v>Enersource Hydro Mississauga Inc.Small Commercial and USL - per meterSM_Rate_Adder</v>
      </c>
      <c r="E939" t="s">
        <v>2085</v>
      </c>
      <c r="F939" t="s">
        <v>3112</v>
      </c>
      <c r="G939" s="3" t="s">
        <v>5256</v>
      </c>
      <c r="H939" s="1">
        <v>2.12</v>
      </c>
      <c r="I939" t="s">
        <v>5265</v>
      </c>
    </row>
    <row r="940" spans="1:9" x14ac:dyDescent="0.2">
      <c r="A940">
        <v>2011</v>
      </c>
      <c r="B940" t="s">
        <v>1028</v>
      </c>
      <c r="C940" t="s">
        <v>1330</v>
      </c>
      <c r="D940" s="3" t="str">
        <f t="shared" si="14"/>
        <v>Enersource Hydro Mississauga Inc.Small Commercial and USL - per meterMSC_Rate_Rider_1</v>
      </c>
      <c r="E940" t="s">
        <v>2635</v>
      </c>
      <c r="F940" t="s">
        <v>3113</v>
      </c>
      <c r="G940" s="3" t="s">
        <v>5256</v>
      </c>
      <c r="H940" s="1">
        <v>10.6</v>
      </c>
      <c r="I940" t="s">
        <v>4741</v>
      </c>
    </row>
    <row r="941" spans="1:9" x14ac:dyDescent="0.2">
      <c r="A941">
        <v>2011</v>
      </c>
      <c r="B941" t="s">
        <v>1028</v>
      </c>
      <c r="C941" t="s">
        <v>1330</v>
      </c>
      <c r="D941" s="3" t="str">
        <f t="shared" si="14"/>
        <v>Enersource Hydro Mississauga Inc.Small Commercial and USL - per meterMSC_Rate_Rider_2</v>
      </c>
      <c r="E941" t="s">
        <v>2636</v>
      </c>
      <c r="F941" t="s">
        <v>1542</v>
      </c>
      <c r="G941" s="3" t="s">
        <v>5256</v>
      </c>
      <c r="H941" s="1">
        <v>0.67</v>
      </c>
      <c r="I941" t="s">
        <v>3842</v>
      </c>
    </row>
    <row r="942" spans="1:9" x14ac:dyDescent="0.2">
      <c r="A942">
        <v>2011</v>
      </c>
      <c r="B942" t="s">
        <v>1028</v>
      </c>
      <c r="C942" t="s">
        <v>1330</v>
      </c>
      <c r="D942" s="3" t="str">
        <f t="shared" si="14"/>
        <v>Enersource Hydro Mississauga Inc.Small Commercial and USL - per meterVC</v>
      </c>
      <c r="E942" t="s">
        <v>2086</v>
      </c>
      <c r="F942" t="s">
        <v>2462</v>
      </c>
      <c r="G942" s="3" t="s">
        <v>5257</v>
      </c>
      <c r="H942" s="1">
        <v>1.9300000000000001E-2</v>
      </c>
      <c r="I942" t="s">
        <v>5266</v>
      </c>
    </row>
    <row r="943" spans="1:9" x14ac:dyDescent="0.2">
      <c r="A943">
        <v>2011</v>
      </c>
      <c r="B943" t="s">
        <v>1028</v>
      </c>
      <c r="C943" t="s">
        <v>1330</v>
      </c>
      <c r="D943" s="3" t="str">
        <f t="shared" si="14"/>
        <v>Enersource Hydro Mississauga Inc.Small Commercial and USL - per meterVC_Rate_Rider_1</v>
      </c>
      <c r="E943" t="s">
        <v>3012</v>
      </c>
      <c r="F943" t="s">
        <v>2210</v>
      </c>
      <c r="G943" s="3" t="s">
        <v>5257</v>
      </c>
      <c r="H943" s="1">
        <v>-1.8E-3</v>
      </c>
      <c r="I943" t="s">
        <v>5269</v>
      </c>
    </row>
    <row r="944" spans="1:9" x14ac:dyDescent="0.2">
      <c r="A944">
        <v>2011</v>
      </c>
      <c r="B944" t="s">
        <v>1028</v>
      </c>
      <c r="C944" t="s">
        <v>1330</v>
      </c>
      <c r="D944" s="3" t="str">
        <f t="shared" si="14"/>
        <v>Enersource Hydro Mississauga Inc.Small Commercial and USL - per meterVC_Rate_Rider_2</v>
      </c>
      <c r="E944" t="s">
        <v>4200</v>
      </c>
      <c r="F944" t="s">
        <v>2641</v>
      </c>
      <c r="G944" s="3" t="s">
        <v>5257</v>
      </c>
      <c r="H944" s="1">
        <v>-5.9999999999999995E-4</v>
      </c>
      <c r="I944" t="s">
        <v>5270</v>
      </c>
    </row>
    <row r="945" spans="1:9" x14ac:dyDescent="0.2">
      <c r="A945">
        <v>2011</v>
      </c>
      <c r="B945" t="s">
        <v>1028</v>
      </c>
      <c r="C945" t="s">
        <v>1330</v>
      </c>
      <c r="D945" s="3" t="str">
        <f t="shared" si="14"/>
        <v>Enersource Hydro Mississauga Inc.Small Commercial and USL - per meterRTSR_Network</v>
      </c>
      <c r="E945" t="s">
        <v>4201</v>
      </c>
      <c r="F945" t="s">
        <v>1538</v>
      </c>
      <c r="G945" s="3" t="s">
        <v>5257</v>
      </c>
      <c r="H945" s="1">
        <v>6.1000000000000004E-3</v>
      </c>
      <c r="I945" t="s">
        <v>5272</v>
      </c>
    </row>
    <row r="946" spans="1:9" x14ac:dyDescent="0.2">
      <c r="A946">
        <v>2011</v>
      </c>
      <c r="B946" t="s">
        <v>1028</v>
      </c>
      <c r="C946" t="s">
        <v>1330</v>
      </c>
      <c r="D946" s="3" t="str">
        <f t="shared" si="14"/>
        <v>Enersource Hydro Mississauga Inc.Small Commercial and USL - per meterRTSR_Connection</v>
      </c>
      <c r="E946" t="s">
        <v>4202</v>
      </c>
      <c r="F946" t="s">
        <v>1539</v>
      </c>
      <c r="G946" s="3" t="s">
        <v>5257</v>
      </c>
      <c r="H946" s="1">
        <v>5.0000000000000001E-3</v>
      </c>
      <c r="I946" t="s">
        <v>5273</v>
      </c>
    </row>
    <row r="947" spans="1:9" x14ac:dyDescent="0.2">
      <c r="A947">
        <v>2011</v>
      </c>
      <c r="B947" t="s">
        <v>1028</v>
      </c>
      <c r="C947" t="s">
        <v>2271</v>
      </c>
      <c r="D947" s="3" t="str">
        <f t="shared" si="14"/>
        <v>Enersource Hydro Mississauga Inc.General Service 50 to 499 kWMSC</v>
      </c>
      <c r="E947" t="s">
        <v>4203</v>
      </c>
      <c r="F947" t="s">
        <v>2460</v>
      </c>
      <c r="G947" s="3" t="s">
        <v>5256</v>
      </c>
      <c r="H947" s="1">
        <v>69.25</v>
      </c>
      <c r="I947" t="s">
        <v>5264</v>
      </c>
    </row>
    <row r="948" spans="1:9" x14ac:dyDescent="0.2">
      <c r="A948">
        <v>2011</v>
      </c>
      <c r="B948" t="s">
        <v>1028</v>
      </c>
      <c r="C948" t="s">
        <v>2271</v>
      </c>
      <c r="D948" s="3" t="str">
        <f t="shared" si="14"/>
        <v>Enersource Hydro Mississauga Inc.General Service 50 to 499 kWSM_Rate_Adder</v>
      </c>
      <c r="E948" t="s">
        <v>4204</v>
      </c>
      <c r="F948" t="s">
        <v>2461</v>
      </c>
      <c r="G948" s="3" t="s">
        <v>5256</v>
      </c>
      <c r="H948" s="1">
        <v>2.12</v>
      </c>
      <c r="I948" t="s">
        <v>5265</v>
      </c>
    </row>
    <row r="949" spans="1:9" x14ac:dyDescent="0.2">
      <c r="A949">
        <v>2011</v>
      </c>
      <c r="B949" t="s">
        <v>1028</v>
      </c>
      <c r="C949" t="s">
        <v>2271</v>
      </c>
      <c r="D949" s="3" t="str">
        <f t="shared" si="14"/>
        <v>Enersource Hydro Mississauga Inc.General Service 50 to 499 kWMSC_Rate_Rider_1</v>
      </c>
      <c r="E949" t="s">
        <v>2637</v>
      </c>
      <c r="F949" t="s">
        <v>1542</v>
      </c>
      <c r="G949" s="3" t="s">
        <v>5256</v>
      </c>
      <c r="H949" s="1">
        <v>5.28</v>
      </c>
      <c r="I949" t="s">
        <v>4741</v>
      </c>
    </row>
    <row r="950" spans="1:9" x14ac:dyDescent="0.2">
      <c r="A950">
        <v>2011</v>
      </c>
      <c r="B950" t="s">
        <v>1028</v>
      </c>
      <c r="C950" t="s">
        <v>2271</v>
      </c>
      <c r="D950" s="3" t="str">
        <f t="shared" si="14"/>
        <v>Enersource Hydro Mississauga Inc.General Service 50 to 499 kWVC</v>
      </c>
      <c r="E950" t="s">
        <v>4205</v>
      </c>
      <c r="F950" t="s">
        <v>2462</v>
      </c>
      <c r="G950" s="3" t="s">
        <v>5259</v>
      </c>
      <c r="H950" s="1">
        <v>4.1677</v>
      </c>
      <c r="I950" t="s">
        <v>5266</v>
      </c>
    </row>
    <row r="951" spans="1:9" x14ac:dyDescent="0.2">
      <c r="A951">
        <v>2011</v>
      </c>
      <c r="B951" t="s">
        <v>1028</v>
      </c>
      <c r="C951" t="s">
        <v>2271</v>
      </c>
      <c r="D951" s="3" t="str">
        <f t="shared" si="14"/>
        <v>Enersource Hydro Mississauga Inc.General Service 50 to 499 kWVC_Rate_Rider_1</v>
      </c>
      <c r="E951" t="s">
        <v>4206</v>
      </c>
      <c r="F951" t="s">
        <v>2210</v>
      </c>
      <c r="G951" s="3" t="s">
        <v>5259</v>
      </c>
      <c r="H951" s="1">
        <v>-0.64800000000000002</v>
      </c>
      <c r="I951" t="s">
        <v>5269</v>
      </c>
    </row>
    <row r="952" spans="1:9" x14ac:dyDescent="0.2">
      <c r="A952">
        <v>2011</v>
      </c>
      <c r="B952" t="s">
        <v>1028</v>
      </c>
      <c r="C952" t="s">
        <v>2271</v>
      </c>
      <c r="D952" s="3" t="str">
        <f t="shared" si="14"/>
        <v>Enersource Hydro Mississauga Inc.General Service 50 to 499 kWVC_Rate_Rider_2</v>
      </c>
      <c r="E952" t="s">
        <v>3267</v>
      </c>
      <c r="F952" t="s">
        <v>3110</v>
      </c>
      <c r="G952" s="3" t="s">
        <v>5259</v>
      </c>
      <c r="H952" s="1">
        <v>8.0999999999999996E-3</v>
      </c>
      <c r="I952" t="s">
        <v>5270</v>
      </c>
    </row>
    <row r="953" spans="1:9" x14ac:dyDescent="0.2">
      <c r="A953">
        <v>2011</v>
      </c>
      <c r="B953" t="s">
        <v>1028</v>
      </c>
      <c r="C953" t="s">
        <v>2271</v>
      </c>
      <c r="D953" s="3" t="str">
        <f t="shared" si="14"/>
        <v>Enersource Hydro Mississauga Inc.General Service 50 to 499 kWVC_Rate_Rider_3</v>
      </c>
      <c r="E953" t="s">
        <v>3268</v>
      </c>
      <c r="F953" t="s">
        <v>2641</v>
      </c>
      <c r="G953" s="3" t="s">
        <v>5259</v>
      </c>
      <c r="H953" s="1">
        <v>-5.16E-2</v>
      </c>
      <c r="I953" t="s">
        <v>5271</v>
      </c>
    </row>
    <row r="954" spans="1:9" x14ac:dyDescent="0.2">
      <c r="A954">
        <v>2011</v>
      </c>
      <c r="B954" t="s">
        <v>1028</v>
      </c>
      <c r="C954" t="s">
        <v>2271</v>
      </c>
      <c r="D954" s="3" t="str">
        <f t="shared" si="14"/>
        <v>Enersource Hydro Mississauga Inc.General Service 50 to 499 kWRTSR_Network</v>
      </c>
      <c r="E954" t="s">
        <v>3269</v>
      </c>
      <c r="F954" t="s">
        <v>1538</v>
      </c>
      <c r="G954" s="3" t="s">
        <v>5259</v>
      </c>
      <c r="H954" s="1">
        <v>2.3607</v>
      </c>
      <c r="I954" t="s">
        <v>5272</v>
      </c>
    </row>
    <row r="955" spans="1:9" x14ac:dyDescent="0.2">
      <c r="A955">
        <v>2011</v>
      </c>
      <c r="B955" t="s">
        <v>1028</v>
      </c>
      <c r="C955" t="s">
        <v>2271</v>
      </c>
      <c r="D955" s="3" t="str">
        <f t="shared" si="14"/>
        <v>Enersource Hydro Mississauga Inc.General Service 50 to 499 kWRTSR_Connection</v>
      </c>
      <c r="E955" t="s">
        <v>3270</v>
      </c>
      <c r="F955" t="s">
        <v>1539</v>
      </c>
      <c r="G955" s="3" t="s">
        <v>5259</v>
      </c>
      <c r="H955" s="1">
        <v>1.9372</v>
      </c>
      <c r="I955" t="s">
        <v>5273</v>
      </c>
    </row>
    <row r="956" spans="1:9" x14ac:dyDescent="0.2">
      <c r="A956">
        <v>2011</v>
      </c>
      <c r="B956" t="s">
        <v>1028</v>
      </c>
      <c r="C956" t="s">
        <v>2271</v>
      </c>
      <c r="D956" s="3" t="str">
        <f t="shared" si="14"/>
        <v>Enersource Hydro Mississauga Inc.General Service 50 to 499 kWRTSR_Network_Interval</v>
      </c>
      <c r="E956" t="s">
        <v>3271</v>
      </c>
      <c r="F956" t="s">
        <v>3114</v>
      </c>
      <c r="G956" s="3" t="s">
        <v>5259</v>
      </c>
      <c r="H956" s="1">
        <v>2.3607</v>
      </c>
      <c r="I956" t="s">
        <v>4742</v>
      </c>
    </row>
    <row r="957" spans="1:9" x14ac:dyDescent="0.2">
      <c r="A957">
        <v>2011</v>
      </c>
      <c r="B957" t="s">
        <v>1028</v>
      </c>
      <c r="C957" t="s">
        <v>2271</v>
      </c>
      <c r="D957" s="3" t="str">
        <f t="shared" si="14"/>
        <v>Enersource Hydro Mississauga Inc.General Service 50 to 499 kWRTSR_Connection_Interval</v>
      </c>
      <c r="E957" t="s">
        <v>3272</v>
      </c>
      <c r="F957" t="s">
        <v>2485</v>
      </c>
      <c r="G957" s="3" t="s">
        <v>5259</v>
      </c>
      <c r="H957" s="1">
        <v>1.9372</v>
      </c>
      <c r="I957" t="s">
        <v>4744</v>
      </c>
    </row>
    <row r="958" spans="1:9" x14ac:dyDescent="0.2">
      <c r="A958">
        <v>2011</v>
      </c>
      <c r="B958" t="s">
        <v>1028</v>
      </c>
      <c r="C958" t="s">
        <v>1331</v>
      </c>
      <c r="D958" s="3" t="str">
        <f t="shared" si="14"/>
        <v>Enersource Hydro Mississauga Inc.General Service 500 to 4,999 kWMSC</v>
      </c>
      <c r="E958" t="s">
        <v>3273</v>
      </c>
      <c r="F958" t="s">
        <v>2460</v>
      </c>
      <c r="G958" s="3" t="s">
        <v>5256</v>
      </c>
      <c r="H958" s="2">
        <v>1524.85</v>
      </c>
      <c r="I958" t="s">
        <v>5264</v>
      </c>
    </row>
    <row r="959" spans="1:9" x14ac:dyDescent="0.2">
      <c r="A959">
        <v>2011</v>
      </c>
      <c r="B959" t="s">
        <v>1028</v>
      </c>
      <c r="C959" t="s">
        <v>1331</v>
      </c>
      <c r="D959" s="3" t="str">
        <f t="shared" si="14"/>
        <v>Enersource Hydro Mississauga Inc.General Service 500 to 4,999 kWSM_Rate_Adder</v>
      </c>
      <c r="E959" t="s">
        <v>3274</v>
      </c>
      <c r="F959" t="s">
        <v>2461</v>
      </c>
      <c r="G959" s="3" t="s">
        <v>5256</v>
      </c>
      <c r="H959" s="1">
        <v>2.12</v>
      </c>
      <c r="I959" t="s">
        <v>5265</v>
      </c>
    </row>
    <row r="960" spans="1:9" x14ac:dyDescent="0.2">
      <c r="A960">
        <v>2011</v>
      </c>
      <c r="B960" t="s">
        <v>1028</v>
      </c>
      <c r="C960" t="s">
        <v>1331</v>
      </c>
      <c r="D960" s="3" t="str">
        <f t="shared" si="14"/>
        <v>Enersource Hydro Mississauga Inc.General Service 500 to 4,999 kWMSC_Rate_Rider_1</v>
      </c>
      <c r="E960" t="s">
        <v>2638</v>
      </c>
      <c r="F960" t="s">
        <v>1542</v>
      </c>
      <c r="G960" s="3" t="s">
        <v>5256</v>
      </c>
      <c r="H960" s="1">
        <v>26.79</v>
      </c>
      <c r="I960" t="s">
        <v>4741</v>
      </c>
    </row>
    <row r="961" spans="1:9" x14ac:dyDescent="0.2">
      <c r="A961">
        <v>2011</v>
      </c>
      <c r="B961" t="s">
        <v>1028</v>
      </c>
      <c r="C961" t="s">
        <v>1331</v>
      </c>
      <c r="D961" s="3" t="str">
        <f t="shared" si="14"/>
        <v>Enersource Hydro Mississauga Inc.General Service 500 to 4,999 kWVC</v>
      </c>
      <c r="E961" t="s">
        <v>3275</v>
      </c>
      <c r="F961" t="s">
        <v>2462</v>
      </c>
      <c r="G961" s="3" t="s">
        <v>5259</v>
      </c>
      <c r="H961" s="1">
        <v>2.0798000000000001</v>
      </c>
      <c r="I961" t="s">
        <v>5266</v>
      </c>
    </row>
    <row r="962" spans="1:9" x14ac:dyDescent="0.2">
      <c r="A962">
        <v>2011</v>
      </c>
      <c r="B962" t="s">
        <v>1028</v>
      </c>
      <c r="C962" t="s">
        <v>1331</v>
      </c>
      <c r="D962" s="3" t="str">
        <f t="shared" si="14"/>
        <v>Enersource Hydro Mississauga Inc.General Service 500 to 4,999 kWVC_Rate_Rider_1</v>
      </c>
      <c r="E962" t="s">
        <v>3276</v>
      </c>
      <c r="F962" t="s">
        <v>2210</v>
      </c>
      <c r="G962" s="3" t="s">
        <v>5259</v>
      </c>
      <c r="H962" s="1">
        <v>-0.80930000000000002</v>
      </c>
      <c r="I962" t="s">
        <v>5269</v>
      </c>
    </row>
    <row r="963" spans="1:9" x14ac:dyDescent="0.2">
      <c r="A963">
        <v>2011</v>
      </c>
      <c r="B963" t="s">
        <v>1028</v>
      </c>
      <c r="C963" t="s">
        <v>1331</v>
      </c>
      <c r="D963" s="3" t="str">
        <f t="shared" ref="D963:D1026" si="15">IF(C963="Loss Factors", B963&amp;I963, B963&amp;C963&amp;I963)</f>
        <v>Enersource Hydro Mississauga Inc.General Service 500 to 4,999 kWVC_Rate_Rider_2</v>
      </c>
      <c r="E963" t="s">
        <v>3277</v>
      </c>
      <c r="F963" t="s">
        <v>3110</v>
      </c>
      <c r="G963" s="3" t="s">
        <v>5259</v>
      </c>
      <c r="H963" s="1">
        <v>8.5000000000000006E-3</v>
      </c>
      <c r="I963" t="s">
        <v>5270</v>
      </c>
    </row>
    <row r="964" spans="1:9" x14ac:dyDescent="0.2">
      <c r="A964">
        <v>2011</v>
      </c>
      <c r="B964" t="s">
        <v>1028</v>
      </c>
      <c r="C964" t="s">
        <v>1331</v>
      </c>
      <c r="D964" s="3" t="str">
        <f t="shared" si="15"/>
        <v>Enersource Hydro Mississauga Inc.General Service 500 to 4,999 kWVC_Rate_Rider_3</v>
      </c>
      <c r="E964" t="s">
        <v>3956</v>
      </c>
      <c r="F964" t="s">
        <v>2641</v>
      </c>
      <c r="G964" s="3" t="s">
        <v>5259</v>
      </c>
      <c r="H964" s="1">
        <v>-4.0800000000000003E-2</v>
      </c>
      <c r="I964" t="s">
        <v>5271</v>
      </c>
    </row>
    <row r="965" spans="1:9" x14ac:dyDescent="0.2">
      <c r="A965">
        <v>2011</v>
      </c>
      <c r="B965" t="s">
        <v>1028</v>
      </c>
      <c r="C965" t="s">
        <v>1331</v>
      </c>
      <c r="D965" s="3" t="str">
        <f t="shared" si="15"/>
        <v>Enersource Hydro Mississauga Inc.General Service 500 to 4,999 kWRTSR_Network_Interval</v>
      </c>
      <c r="E965" t="s">
        <v>2782</v>
      </c>
      <c r="F965" t="s">
        <v>1543</v>
      </c>
      <c r="G965" s="3" t="s">
        <v>5259</v>
      </c>
      <c r="H965" s="1">
        <v>2.2839</v>
      </c>
      <c r="I965" t="s">
        <v>4742</v>
      </c>
    </row>
    <row r="966" spans="1:9" x14ac:dyDescent="0.2">
      <c r="A966">
        <v>2011</v>
      </c>
      <c r="B966" t="s">
        <v>1028</v>
      </c>
      <c r="C966" t="s">
        <v>1331</v>
      </c>
      <c r="D966" s="3" t="str">
        <f t="shared" si="15"/>
        <v>Enersource Hydro Mississauga Inc.General Service 500 to 4,999 kWRTSR_Connection_Interval</v>
      </c>
      <c r="E966" t="s">
        <v>2783</v>
      </c>
      <c r="F966" t="s">
        <v>2485</v>
      </c>
      <c r="G966" s="3" t="s">
        <v>5259</v>
      </c>
      <c r="H966" s="1">
        <v>1.8956</v>
      </c>
      <c r="I966" t="s">
        <v>4744</v>
      </c>
    </row>
    <row r="967" spans="1:9" x14ac:dyDescent="0.2">
      <c r="A967">
        <v>2011</v>
      </c>
      <c r="B967" t="s">
        <v>1028</v>
      </c>
      <c r="C967" t="s">
        <v>2274</v>
      </c>
      <c r="D967" s="3" t="str">
        <f t="shared" si="15"/>
        <v>Enersource Hydro Mississauga Inc.Large UseMSC</v>
      </c>
      <c r="E967" t="s">
        <v>3957</v>
      </c>
      <c r="F967" t="s">
        <v>2460</v>
      </c>
      <c r="G967" s="3" t="s">
        <v>5256</v>
      </c>
      <c r="H967" s="2">
        <v>13736.02</v>
      </c>
      <c r="I967" t="s">
        <v>5264</v>
      </c>
    </row>
    <row r="968" spans="1:9" x14ac:dyDescent="0.2">
      <c r="A968">
        <v>2011</v>
      </c>
      <c r="B968" t="s">
        <v>1028</v>
      </c>
      <c r="C968" t="s">
        <v>2274</v>
      </c>
      <c r="D968" s="3" t="str">
        <f t="shared" si="15"/>
        <v>Enersource Hydro Mississauga Inc.Large UseSM_Rate_Adder</v>
      </c>
      <c r="E968" t="s">
        <v>3958</v>
      </c>
      <c r="F968" t="s">
        <v>2461</v>
      </c>
      <c r="G968" s="3" t="s">
        <v>5256</v>
      </c>
      <c r="H968" s="1">
        <v>2.12</v>
      </c>
      <c r="I968" t="s">
        <v>5265</v>
      </c>
    </row>
    <row r="969" spans="1:9" x14ac:dyDescent="0.2">
      <c r="A969">
        <v>2011</v>
      </c>
      <c r="B969" t="s">
        <v>1028</v>
      </c>
      <c r="C969" t="s">
        <v>2274</v>
      </c>
      <c r="D969" s="3" t="str">
        <f t="shared" si="15"/>
        <v>Enersource Hydro Mississauga Inc.Large UseMSC_Rate_Rider_1</v>
      </c>
      <c r="E969" t="s">
        <v>2639</v>
      </c>
      <c r="F969" t="s">
        <v>1542</v>
      </c>
      <c r="G969" s="3" t="s">
        <v>5256</v>
      </c>
      <c r="H969" s="1">
        <v>434.49</v>
      </c>
      <c r="I969" t="s">
        <v>4741</v>
      </c>
    </row>
    <row r="970" spans="1:9" x14ac:dyDescent="0.2">
      <c r="A970">
        <v>2011</v>
      </c>
      <c r="B970" t="s">
        <v>1028</v>
      </c>
      <c r="C970" t="s">
        <v>2274</v>
      </c>
      <c r="D970" s="3" t="str">
        <f t="shared" si="15"/>
        <v>Enersource Hydro Mississauga Inc.Large UseVC</v>
      </c>
      <c r="E970" t="s">
        <v>3959</v>
      </c>
      <c r="F970" t="s">
        <v>2462</v>
      </c>
      <c r="G970" s="3" t="s">
        <v>5259</v>
      </c>
      <c r="H970" s="1">
        <v>2.8969999999999998</v>
      </c>
      <c r="I970" t="s">
        <v>5266</v>
      </c>
    </row>
    <row r="971" spans="1:9" x14ac:dyDescent="0.2">
      <c r="A971">
        <v>2011</v>
      </c>
      <c r="B971" t="s">
        <v>1028</v>
      </c>
      <c r="C971" t="s">
        <v>2274</v>
      </c>
      <c r="D971" s="3" t="str">
        <f t="shared" si="15"/>
        <v>Enersource Hydro Mississauga Inc.Large UseVC_Rate_Rider_1</v>
      </c>
      <c r="E971" t="s">
        <v>3960</v>
      </c>
      <c r="F971" t="s">
        <v>2210</v>
      </c>
      <c r="G971" s="3" t="s">
        <v>5259</v>
      </c>
      <c r="H971" s="1">
        <v>-0.33250000000000002</v>
      </c>
      <c r="I971" t="s">
        <v>5269</v>
      </c>
    </row>
    <row r="972" spans="1:9" x14ac:dyDescent="0.2">
      <c r="A972">
        <v>2011</v>
      </c>
      <c r="B972" t="s">
        <v>1028</v>
      </c>
      <c r="C972" t="s">
        <v>2274</v>
      </c>
      <c r="D972" s="3" t="str">
        <f t="shared" si="15"/>
        <v>Enersource Hydro Mississauga Inc.Large UseVC_Rate_Rider_2</v>
      </c>
      <c r="E972" t="s">
        <v>3961</v>
      </c>
      <c r="F972" t="s">
        <v>2641</v>
      </c>
      <c r="G972" s="3" t="s">
        <v>5259</v>
      </c>
      <c r="H972" s="1">
        <v>-4.1399999999999999E-2</v>
      </c>
      <c r="I972" t="s">
        <v>5270</v>
      </c>
    </row>
    <row r="973" spans="1:9" x14ac:dyDescent="0.2">
      <c r="A973">
        <v>2011</v>
      </c>
      <c r="B973" t="s">
        <v>1028</v>
      </c>
      <c r="C973" t="s">
        <v>2274</v>
      </c>
      <c r="D973" s="3" t="str">
        <f t="shared" si="15"/>
        <v>Enersource Hydro Mississauga Inc.Large UseRTSR_Network_Interval</v>
      </c>
      <c r="E973" t="s">
        <v>3717</v>
      </c>
      <c r="F973" t="s">
        <v>1543</v>
      </c>
      <c r="G973" s="3" t="s">
        <v>5259</v>
      </c>
      <c r="H973" s="1">
        <v>1.7336</v>
      </c>
      <c r="I973" t="s">
        <v>4742</v>
      </c>
    </row>
    <row r="974" spans="1:9" x14ac:dyDescent="0.2">
      <c r="A974">
        <v>2011</v>
      </c>
      <c r="B974" t="s">
        <v>1028</v>
      </c>
      <c r="C974" t="s">
        <v>2274</v>
      </c>
      <c r="D974" s="3" t="str">
        <f t="shared" si="15"/>
        <v>Enersource Hydro Mississauga Inc.Large UseRTSR_Connection_Interval</v>
      </c>
      <c r="E974" t="s">
        <v>3718</v>
      </c>
      <c r="F974" t="s">
        <v>2485</v>
      </c>
      <c r="G974" s="3" t="s">
        <v>5259</v>
      </c>
      <c r="H974" s="1">
        <v>2.0245000000000002</v>
      </c>
      <c r="I974" t="s">
        <v>4744</v>
      </c>
    </row>
    <row r="975" spans="1:9" x14ac:dyDescent="0.2">
      <c r="A975">
        <v>2011</v>
      </c>
      <c r="B975" t="s">
        <v>1028</v>
      </c>
      <c r="C975" t="s">
        <v>5281</v>
      </c>
      <c r="D975" s="3" t="str">
        <f t="shared" si="15"/>
        <v>Enersource Hydro Mississauga Inc.Street LightingMSC</v>
      </c>
      <c r="E975" t="s">
        <v>1778</v>
      </c>
      <c r="F975" t="s">
        <v>1541</v>
      </c>
      <c r="G975" s="3" t="s">
        <v>5256</v>
      </c>
      <c r="H975" s="1">
        <v>1.33</v>
      </c>
      <c r="I975" t="s">
        <v>5264</v>
      </c>
    </row>
    <row r="976" spans="1:9" x14ac:dyDescent="0.2">
      <c r="A976">
        <v>2011</v>
      </c>
      <c r="B976" t="s">
        <v>1028</v>
      </c>
      <c r="C976" t="s">
        <v>5281</v>
      </c>
      <c r="D976" s="3" t="str">
        <f t="shared" si="15"/>
        <v>Enersource Hydro Mississauga Inc.Street LightingMSC_Rate_Rider_1</v>
      </c>
      <c r="E976" t="s">
        <v>2640</v>
      </c>
      <c r="F976" t="s">
        <v>1542</v>
      </c>
      <c r="G976" s="3" t="s">
        <v>5256</v>
      </c>
      <c r="H976" s="1">
        <v>0.03</v>
      </c>
      <c r="I976" t="s">
        <v>4741</v>
      </c>
    </row>
    <row r="977" spans="1:9" x14ac:dyDescent="0.2">
      <c r="A977">
        <v>2011</v>
      </c>
      <c r="B977" t="s">
        <v>1028</v>
      </c>
      <c r="C977" t="s">
        <v>5281</v>
      </c>
      <c r="D977" s="3" t="str">
        <f t="shared" si="15"/>
        <v>Enersource Hydro Mississauga Inc.Street LightingVC</v>
      </c>
      <c r="E977" t="s">
        <v>1779</v>
      </c>
      <c r="F977" t="s">
        <v>2462</v>
      </c>
      <c r="G977" s="3" t="s">
        <v>5259</v>
      </c>
      <c r="H977" s="1">
        <v>10.1692</v>
      </c>
      <c r="I977" t="s">
        <v>5266</v>
      </c>
    </row>
    <row r="978" spans="1:9" x14ac:dyDescent="0.2">
      <c r="A978">
        <v>2011</v>
      </c>
      <c r="B978" t="s">
        <v>1028</v>
      </c>
      <c r="C978" t="s">
        <v>5281</v>
      </c>
      <c r="D978" s="3" t="str">
        <f t="shared" si="15"/>
        <v>Enersource Hydro Mississauga Inc.Street LightingVC_Rate_Rider_1</v>
      </c>
      <c r="E978" t="s">
        <v>1780</v>
      </c>
      <c r="F978" t="s">
        <v>2210</v>
      </c>
      <c r="G978" s="3" t="s">
        <v>5259</v>
      </c>
      <c r="H978" s="1">
        <v>-5.2499999999999998E-2</v>
      </c>
      <c r="I978" t="s">
        <v>5269</v>
      </c>
    </row>
    <row r="979" spans="1:9" x14ac:dyDescent="0.2">
      <c r="A979">
        <v>2011</v>
      </c>
      <c r="B979" t="s">
        <v>1028</v>
      </c>
      <c r="C979" t="s">
        <v>5281</v>
      </c>
      <c r="D979" s="3" t="str">
        <f t="shared" si="15"/>
        <v>Enersource Hydro Mississauga Inc.Street LightingVC_Rate_Rider_2</v>
      </c>
      <c r="E979" t="s">
        <v>1781</v>
      </c>
      <c r="F979" t="s">
        <v>2641</v>
      </c>
      <c r="G979" s="3" t="s">
        <v>5259</v>
      </c>
      <c r="H979" s="1">
        <v>-0.186</v>
      </c>
      <c r="I979" t="s">
        <v>5270</v>
      </c>
    </row>
    <row r="980" spans="1:9" x14ac:dyDescent="0.2">
      <c r="A980">
        <v>2011</v>
      </c>
      <c r="B980" t="s">
        <v>1028</v>
      </c>
      <c r="C980" t="s">
        <v>5281</v>
      </c>
      <c r="D980" s="3" t="str">
        <f t="shared" si="15"/>
        <v>Enersource Hydro Mississauga Inc.Street LightingRTSR_Network</v>
      </c>
      <c r="E980" t="s">
        <v>1782</v>
      </c>
      <c r="F980" t="s">
        <v>1538</v>
      </c>
      <c r="G980" s="3" t="s">
        <v>5259</v>
      </c>
      <c r="H980" s="1">
        <v>1.5254000000000001</v>
      </c>
      <c r="I980" t="s">
        <v>5272</v>
      </c>
    </row>
    <row r="981" spans="1:9" x14ac:dyDescent="0.2">
      <c r="A981">
        <v>2011</v>
      </c>
      <c r="B981" t="s">
        <v>1028</v>
      </c>
      <c r="C981" t="s">
        <v>5281</v>
      </c>
      <c r="D981" s="3" t="str">
        <f t="shared" si="15"/>
        <v>Enersource Hydro Mississauga Inc.Street LightingRTSR_Connection</v>
      </c>
      <c r="E981" t="s">
        <v>1783</v>
      </c>
      <c r="F981" t="s">
        <v>1539</v>
      </c>
      <c r="G981" s="3" t="s">
        <v>5259</v>
      </c>
      <c r="H981" s="1">
        <v>1.4007000000000001</v>
      </c>
      <c r="I981" t="s">
        <v>5273</v>
      </c>
    </row>
    <row r="982" spans="1:9" x14ac:dyDescent="0.2">
      <c r="A982">
        <v>2011</v>
      </c>
      <c r="B982" t="s">
        <v>1029</v>
      </c>
      <c r="C982" t="s">
        <v>5275</v>
      </c>
      <c r="D982" s="3" t="str">
        <f t="shared" si="15"/>
        <v>ENWIN Utilities Ltd.TLF_Secondary_LT_5000kW</v>
      </c>
      <c r="E982" t="s">
        <v>3962</v>
      </c>
      <c r="F982" t="s">
        <v>2456</v>
      </c>
      <c r="H982" s="1">
        <v>1.0377000000000001</v>
      </c>
      <c r="I982" t="s">
        <v>5260</v>
      </c>
    </row>
    <row r="983" spans="1:9" x14ac:dyDescent="0.2">
      <c r="A983">
        <v>2011</v>
      </c>
      <c r="B983" t="s">
        <v>1029</v>
      </c>
      <c r="C983" t="s">
        <v>5275</v>
      </c>
      <c r="D983" s="3" t="str">
        <f t="shared" si="15"/>
        <v>ENWIN Utilities Ltd.TLF_Secondary_GT_5000kW</v>
      </c>
      <c r="E983" t="s">
        <v>3963</v>
      </c>
      <c r="F983" t="s">
        <v>2457</v>
      </c>
      <c r="H983" s="1">
        <v>1.0145</v>
      </c>
      <c r="I983" t="s">
        <v>5261</v>
      </c>
    </row>
    <row r="984" spans="1:9" x14ac:dyDescent="0.2">
      <c r="A984">
        <v>2011</v>
      </c>
      <c r="B984" t="s">
        <v>1029</v>
      </c>
      <c r="C984" t="s">
        <v>5275</v>
      </c>
      <c r="D984" s="3" t="str">
        <f t="shared" si="15"/>
        <v>ENWIN Utilities Ltd.TLF_Primary_LT_5000kW</v>
      </c>
      <c r="E984" t="s">
        <v>3964</v>
      </c>
      <c r="F984" t="s">
        <v>2458</v>
      </c>
      <c r="H984" s="1">
        <v>1.0273000000000001</v>
      </c>
      <c r="I984" t="s">
        <v>5262</v>
      </c>
    </row>
    <row r="985" spans="1:9" x14ac:dyDescent="0.2">
      <c r="A985">
        <v>2011</v>
      </c>
      <c r="B985" t="s">
        <v>1029</v>
      </c>
      <c r="C985" t="s">
        <v>5275</v>
      </c>
      <c r="D985" s="3" t="str">
        <f t="shared" si="15"/>
        <v>ENWIN Utilities Ltd.TLF_Primary_GT_5000kW</v>
      </c>
      <c r="E985" t="s">
        <v>3965</v>
      </c>
      <c r="F985" t="s">
        <v>2459</v>
      </c>
      <c r="H985" s="1">
        <v>1.0044999999999999</v>
      </c>
      <c r="I985" t="s">
        <v>5263</v>
      </c>
    </row>
    <row r="986" spans="1:9" x14ac:dyDescent="0.2">
      <c r="A986">
        <v>2011</v>
      </c>
      <c r="B986" t="s">
        <v>1029</v>
      </c>
      <c r="C986" t="s">
        <v>5276</v>
      </c>
      <c r="D986" s="3" t="str">
        <f t="shared" si="15"/>
        <v>ENWIN Utilities Ltd.ResidentialMSC</v>
      </c>
      <c r="E986" t="s">
        <v>3966</v>
      </c>
      <c r="F986" t="s">
        <v>2460</v>
      </c>
      <c r="G986" s="3" t="s">
        <v>5256</v>
      </c>
      <c r="H986" s="1">
        <v>10.7</v>
      </c>
      <c r="I986" t="s">
        <v>5264</v>
      </c>
    </row>
    <row r="987" spans="1:9" x14ac:dyDescent="0.2">
      <c r="A987">
        <v>2011</v>
      </c>
      <c r="B987" t="s">
        <v>1029</v>
      </c>
      <c r="C987" t="s">
        <v>5276</v>
      </c>
      <c r="D987" s="3" t="str">
        <f t="shared" si="15"/>
        <v>ENWIN Utilities Ltd.ResidentialSM_Rate_Adder</v>
      </c>
      <c r="E987" t="s">
        <v>3967</v>
      </c>
      <c r="F987" t="s">
        <v>2461</v>
      </c>
      <c r="G987" s="3" t="s">
        <v>5256</v>
      </c>
      <c r="H987" s="1">
        <v>1</v>
      </c>
      <c r="I987" t="s">
        <v>5265</v>
      </c>
    </row>
    <row r="988" spans="1:9" x14ac:dyDescent="0.2">
      <c r="A988">
        <v>2011</v>
      </c>
      <c r="B988" t="s">
        <v>1029</v>
      </c>
      <c r="C988" t="s">
        <v>5276</v>
      </c>
      <c r="D988" s="3" t="str">
        <f t="shared" si="15"/>
        <v>ENWIN Utilities Ltd.ResidentialMSC_Rate_Rider_1</v>
      </c>
      <c r="E988" t="s">
        <v>2642</v>
      </c>
      <c r="F988" t="s">
        <v>1542</v>
      </c>
      <c r="G988" s="3" t="s">
        <v>5256</v>
      </c>
      <c r="H988" s="1">
        <v>0.22</v>
      </c>
      <c r="I988" t="s">
        <v>4741</v>
      </c>
    </row>
    <row r="989" spans="1:9" x14ac:dyDescent="0.2">
      <c r="A989">
        <v>2011</v>
      </c>
      <c r="B989" t="s">
        <v>1029</v>
      </c>
      <c r="C989" t="s">
        <v>5276</v>
      </c>
      <c r="D989" s="3" t="str">
        <f t="shared" si="15"/>
        <v>ENWIN Utilities Ltd.ResidentialVC</v>
      </c>
      <c r="E989" t="s">
        <v>3968</v>
      </c>
      <c r="F989" t="s">
        <v>2462</v>
      </c>
      <c r="G989" s="3" t="s">
        <v>5257</v>
      </c>
      <c r="H989" s="1">
        <v>0.02</v>
      </c>
      <c r="I989" t="s">
        <v>5266</v>
      </c>
    </row>
    <row r="990" spans="1:9" x14ac:dyDescent="0.2">
      <c r="A990">
        <v>2011</v>
      </c>
      <c r="B990" t="s">
        <v>1029</v>
      </c>
      <c r="C990" t="s">
        <v>5276</v>
      </c>
      <c r="D990" s="3" t="str">
        <f t="shared" si="15"/>
        <v>ENWIN Utilities Ltd.ResidentialVC_GA_Rate_Rider_kWh_1</v>
      </c>
      <c r="E990" t="s">
        <v>3969</v>
      </c>
      <c r="F990" t="s">
        <v>473</v>
      </c>
      <c r="G990" s="3" t="s">
        <v>5257</v>
      </c>
      <c r="H990" s="1">
        <v>2.8999999999999998E-3</v>
      </c>
      <c r="I990" t="s">
        <v>5268</v>
      </c>
    </row>
    <row r="991" spans="1:9" x14ac:dyDescent="0.2">
      <c r="A991">
        <v>2011</v>
      </c>
      <c r="B991" t="s">
        <v>1029</v>
      </c>
      <c r="C991" t="s">
        <v>5276</v>
      </c>
      <c r="D991" s="3" t="str">
        <f t="shared" si="15"/>
        <v>ENWIN Utilities Ltd.ResidentialVC_Rate_Rider_1</v>
      </c>
      <c r="E991" t="s">
        <v>3970</v>
      </c>
      <c r="F991" t="s">
        <v>472</v>
      </c>
      <c r="G991" s="3" t="s">
        <v>5257</v>
      </c>
      <c r="H991" s="1">
        <v>-2.0000000000000001E-4</v>
      </c>
      <c r="I991" t="s">
        <v>5269</v>
      </c>
    </row>
    <row r="992" spans="1:9" x14ac:dyDescent="0.2">
      <c r="A992">
        <v>2011</v>
      </c>
      <c r="B992" t="s">
        <v>1029</v>
      </c>
      <c r="C992" t="s">
        <v>5276</v>
      </c>
      <c r="D992" s="3" t="str">
        <f t="shared" si="15"/>
        <v>ENWIN Utilities Ltd.ResidentialVC_Rate_Rider_2</v>
      </c>
      <c r="E992" t="s">
        <v>3971</v>
      </c>
      <c r="F992" t="s">
        <v>1537</v>
      </c>
      <c r="G992" s="3" t="s">
        <v>5257</v>
      </c>
      <c r="H992" s="1">
        <v>-2.9999999999999997E-4</v>
      </c>
      <c r="I992" t="s">
        <v>5270</v>
      </c>
    </row>
    <row r="993" spans="1:9" x14ac:dyDescent="0.2">
      <c r="A993">
        <v>2011</v>
      </c>
      <c r="B993" t="s">
        <v>1029</v>
      </c>
      <c r="C993" t="s">
        <v>5276</v>
      </c>
      <c r="D993" s="3" t="str">
        <f t="shared" si="15"/>
        <v>ENWIN Utilities Ltd.ResidentialRTSR_Network</v>
      </c>
      <c r="E993" t="s">
        <v>3972</v>
      </c>
      <c r="F993" t="s">
        <v>1538</v>
      </c>
      <c r="G993" s="3" t="s">
        <v>5257</v>
      </c>
      <c r="H993" s="1">
        <v>6.7000000000000002E-3</v>
      </c>
      <c r="I993" t="s">
        <v>5272</v>
      </c>
    </row>
    <row r="994" spans="1:9" x14ac:dyDescent="0.2">
      <c r="A994">
        <v>2011</v>
      </c>
      <c r="B994" t="s">
        <v>1029</v>
      </c>
      <c r="C994" t="s">
        <v>5276</v>
      </c>
      <c r="D994" s="3" t="str">
        <f t="shared" si="15"/>
        <v>ENWIN Utilities Ltd.ResidentialRTSR_Connection</v>
      </c>
      <c r="E994" t="s">
        <v>3041</v>
      </c>
      <c r="F994" t="s">
        <v>1539</v>
      </c>
      <c r="G994" s="3" t="s">
        <v>5257</v>
      </c>
      <c r="H994" s="1">
        <v>4.4000000000000003E-3</v>
      </c>
      <c r="I994" t="s">
        <v>5273</v>
      </c>
    </row>
    <row r="995" spans="1:9" x14ac:dyDescent="0.2">
      <c r="A995">
        <v>2011</v>
      </c>
      <c r="B995" t="s">
        <v>1029</v>
      </c>
      <c r="C995" t="s">
        <v>5277</v>
      </c>
      <c r="D995" s="3" t="str">
        <f t="shared" si="15"/>
        <v>ENWIN Utilities Ltd.General Service Less Than 50 kWMSC</v>
      </c>
      <c r="E995" t="s">
        <v>3042</v>
      </c>
      <c r="F995" t="s">
        <v>2460</v>
      </c>
      <c r="G995" s="3" t="s">
        <v>5256</v>
      </c>
      <c r="H995" s="1">
        <v>25.22</v>
      </c>
      <c r="I995" t="s">
        <v>5264</v>
      </c>
    </row>
    <row r="996" spans="1:9" x14ac:dyDescent="0.2">
      <c r="A996">
        <v>2011</v>
      </c>
      <c r="B996" t="s">
        <v>1029</v>
      </c>
      <c r="C996" t="s">
        <v>5277</v>
      </c>
      <c r="D996" s="3" t="str">
        <f t="shared" si="15"/>
        <v>ENWIN Utilities Ltd.General Service Less Than 50 kWSM_Rate_Adder</v>
      </c>
      <c r="E996" t="s">
        <v>3043</v>
      </c>
      <c r="F996" t="s">
        <v>2461</v>
      </c>
      <c r="G996" s="3" t="s">
        <v>5256</v>
      </c>
      <c r="H996" s="1">
        <v>1</v>
      </c>
      <c r="I996" t="s">
        <v>5265</v>
      </c>
    </row>
    <row r="997" spans="1:9" x14ac:dyDescent="0.2">
      <c r="A997">
        <v>2011</v>
      </c>
      <c r="B997" t="s">
        <v>1029</v>
      </c>
      <c r="C997" t="s">
        <v>5277</v>
      </c>
      <c r="D997" s="3" t="str">
        <f t="shared" si="15"/>
        <v>ENWIN Utilities Ltd.General Service Less Than 50 kWMSC_Rate_Rider_1</v>
      </c>
      <c r="E997" t="s">
        <v>2643</v>
      </c>
      <c r="F997" t="s">
        <v>1542</v>
      </c>
      <c r="G997" s="3" t="s">
        <v>5256</v>
      </c>
      <c r="H997" s="1">
        <v>0.64</v>
      </c>
      <c r="I997" t="s">
        <v>4741</v>
      </c>
    </row>
    <row r="998" spans="1:9" x14ac:dyDescent="0.2">
      <c r="A998">
        <v>2011</v>
      </c>
      <c r="B998" t="s">
        <v>1029</v>
      </c>
      <c r="C998" t="s">
        <v>5277</v>
      </c>
      <c r="D998" s="3" t="str">
        <f t="shared" si="15"/>
        <v>ENWIN Utilities Ltd.General Service Less Than 50 kWVC</v>
      </c>
      <c r="E998" t="s">
        <v>3044</v>
      </c>
      <c r="F998" t="s">
        <v>2462</v>
      </c>
      <c r="G998" s="3" t="s">
        <v>5257</v>
      </c>
      <c r="H998" s="1">
        <v>1.6199999999999999E-2</v>
      </c>
      <c r="I998" t="s">
        <v>5266</v>
      </c>
    </row>
    <row r="999" spans="1:9" x14ac:dyDescent="0.2">
      <c r="A999">
        <v>2011</v>
      </c>
      <c r="B999" t="s">
        <v>1029</v>
      </c>
      <c r="C999" t="s">
        <v>5277</v>
      </c>
      <c r="D999" s="3" t="str">
        <f t="shared" si="15"/>
        <v>ENWIN Utilities Ltd.General Service Less Than 50 kWVC_GA_Rate_Rider_kWh_1</v>
      </c>
      <c r="E999" t="s">
        <v>3045</v>
      </c>
      <c r="F999" t="s">
        <v>473</v>
      </c>
      <c r="G999" s="3" t="s">
        <v>5257</v>
      </c>
      <c r="H999" s="1">
        <v>2.8999999999999998E-3</v>
      </c>
      <c r="I999" t="s">
        <v>5268</v>
      </c>
    </row>
    <row r="1000" spans="1:9" x14ac:dyDescent="0.2">
      <c r="A1000">
        <v>2011</v>
      </c>
      <c r="B1000" t="s">
        <v>1029</v>
      </c>
      <c r="C1000" t="s">
        <v>5277</v>
      </c>
      <c r="D1000" s="3" t="str">
        <f t="shared" si="15"/>
        <v>ENWIN Utilities Ltd.General Service Less Than 50 kWVC_Rate_Rider_1</v>
      </c>
      <c r="E1000" t="s">
        <v>3046</v>
      </c>
      <c r="F1000" t="s">
        <v>472</v>
      </c>
      <c r="G1000" s="3" t="s">
        <v>5257</v>
      </c>
      <c r="H1000" s="1">
        <v>-2.0000000000000001E-4</v>
      </c>
      <c r="I1000" t="s">
        <v>5269</v>
      </c>
    </row>
    <row r="1001" spans="1:9" x14ac:dyDescent="0.2">
      <c r="A1001">
        <v>2011</v>
      </c>
      <c r="B1001" t="s">
        <v>1029</v>
      </c>
      <c r="C1001" t="s">
        <v>5277</v>
      </c>
      <c r="D1001" s="3" t="str">
        <f t="shared" si="15"/>
        <v>ENWIN Utilities Ltd.General Service Less Than 50 kWVC_Rate_Rider_2</v>
      </c>
      <c r="E1001" t="s">
        <v>3047</v>
      </c>
      <c r="F1001" t="s">
        <v>1537</v>
      </c>
      <c r="G1001" s="3" t="s">
        <v>5257</v>
      </c>
      <c r="H1001" s="1">
        <v>-2.0000000000000001E-4</v>
      </c>
      <c r="I1001" t="s">
        <v>5270</v>
      </c>
    </row>
    <row r="1002" spans="1:9" x14ac:dyDescent="0.2">
      <c r="A1002">
        <v>2011</v>
      </c>
      <c r="B1002" t="s">
        <v>1029</v>
      </c>
      <c r="C1002" t="s">
        <v>5277</v>
      </c>
      <c r="D1002" s="3" t="str">
        <f t="shared" si="15"/>
        <v>ENWIN Utilities Ltd.General Service Less Than 50 kWRTSR_Network</v>
      </c>
      <c r="E1002" t="s">
        <v>3048</v>
      </c>
      <c r="F1002" t="s">
        <v>1538</v>
      </c>
      <c r="G1002" s="3" t="s">
        <v>5257</v>
      </c>
      <c r="H1002" s="1">
        <v>6.1000000000000004E-3</v>
      </c>
      <c r="I1002" t="s">
        <v>5272</v>
      </c>
    </row>
    <row r="1003" spans="1:9" x14ac:dyDescent="0.2">
      <c r="A1003">
        <v>2011</v>
      </c>
      <c r="B1003" t="s">
        <v>1029</v>
      </c>
      <c r="C1003" t="s">
        <v>5277</v>
      </c>
      <c r="D1003" s="3" t="str">
        <f t="shared" si="15"/>
        <v>ENWIN Utilities Ltd.General Service Less Than 50 kWRTSR_Connection</v>
      </c>
      <c r="E1003" t="s">
        <v>3049</v>
      </c>
      <c r="F1003" t="s">
        <v>1539</v>
      </c>
      <c r="G1003" s="3" t="s">
        <v>5257</v>
      </c>
      <c r="H1003" s="1">
        <v>4.0000000000000001E-3</v>
      </c>
      <c r="I1003" t="s">
        <v>5273</v>
      </c>
    </row>
    <row r="1004" spans="1:9" x14ac:dyDescent="0.2">
      <c r="A1004">
        <v>2011</v>
      </c>
      <c r="B1004" t="s">
        <v>1029</v>
      </c>
      <c r="C1004" t="s">
        <v>5278</v>
      </c>
      <c r="D1004" s="3" t="str">
        <f t="shared" si="15"/>
        <v>ENWIN Utilities Ltd.General Service 50 to 4,999 kWMSC</v>
      </c>
      <c r="E1004" t="s">
        <v>3050</v>
      </c>
      <c r="F1004" t="s">
        <v>2460</v>
      </c>
      <c r="G1004" s="3" t="s">
        <v>5256</v>
      </c>
      <c r="H1004" s="1">
        <v>100.13</v>
      </c>
      <c r="I1004" t="s">
        <v>5264</v>
      </c>
    </row>
    <row r="1005" spans="1:9" x14ac:dyDescent="0.2">
      <c r="A1005">
        <v>2011</v>
      </c>
      <c r="B1005" t="s">
        <v>1029</v>
      </c>
      <c r="C1005" t="s">
        <v>5278</v>
      </c>
      <c r="D1005" s="3" t="str">
        <f t="shared" si="15"/>
        <v>ENWIN Utilities Ltd.General Service 50 to 4,999 kWSM_Rate_Adder</v>
      </c>
      <c r="E1005" t="s">
        <v>3051</v>
      </c>
      <c r="F1005" t="s">
        <v>2461</v>
      </c>
      <c r="G1005" s="3" t="s">
        <v>5256</v>
      </c>
      <c r="H1005" s="1">
        <v>1</v>
      </c>
      <c r="I1005" t="s">
        <v>5265</v>
      </c>
    </row>
    <row r="1006" spans="1:9" x14ac:dyDescent="0.2">
      <c r="A1006">
        <v>2011</v>
      </c>
      <c r="B1006" t="s">
        <v>1029</v>
      </c>
      <c r="C1006" t="s">
        <v>5278</v>
      </c>
      <c r="D1006" s="3" t="str">
        <f t="shared" si="15"/>
        <v>ENWIN Utilities Ltd.General Service 50 to 4,999 kWMSC_Rate_Rider_1</v>
      </c>
      <c r="E1006" t="s">
        <v>2644</v>
      </c>
      <c r="F1006" t="s">
        <v>1542</v>
      </c>
      <c r="G1006" s="3" t="s">
        <v>5256</v>
      </c>
      <c r="H1006" s="1">
        <v>8.31</v>
      </c>
      <c r="I1006" t="s">
        <v>4741</v>
      </c>
    </row>
    <row r="1007" spans="1:9" x14ac:dyDescent="0.2">
      <c r="A1007">
        <v>2011</v>
      </c>
      <c r="B1007" t="s">
        <v>1029</v>
      </c>
      <c r="C1007" t="s">
        <v>5278</v>
      </c>
      <c r="D1007" s="3" t="str">
        <f t="shared" si="15"/>
        <v>ENWIN Utilities Ltd.General Service 50 to 4,999 kWVC</v>
      </c>
      <c r="E1007" t="s">
        <v>3052</v>
      </c>
      <c r="F1007" t="s">
        <v>2462</v>
      </c>
      <c r="G1007" s="3" t="s">
        <v>5259</v>
      </c>
      <c r="H1007" s="1">
        <v>4.6228999999999996</v>
      </c>
      <c r="I1007" t="s">
        <v>5266</v>
      </c>
    </row>
    <row r="1008" spans="1:9" x14ac:dyDescent="0.2">
      <c r="A1008">
        <v>2011</v>
      </c>
      <c r="B1008" t="s">
        <v>1029</v>
      </c>
      <c r="C1008" t="s">
        <v>5278</v>
      </c>
      <c r="D1008" s="3" t="str">
        <f t="shared" si="15"/>
        <v>ENWIN Utilities Ltd.General Service 50 to 4,999 kWVC_GA_Rate_Rider_kW_1</v>
      </c>
      <c r="E1008" t="s">
        <v>3053</v>
      </c>
      <c r="F1008" t="s">
        <v>473</v>
      </c>
      <c r="G1008" s="3" t="s">
        <v>5259</v>
      </c>
      <c r="H1008" s="1">
        <v>1.0879000000000001</v>
      </c>
      <c r="I1008" t="s">
        <v>5274</v>
      </c>
    </row>
    <row r="1009" spans="1:9" x14ac:dyDescent="0.2">
      <c r="A1009">
        <v>2011</v>
      </c>
      <c r="B1009" t="s">
        <v>1029</v>
      </c>
      <c r="C1009" t="s">
        <v>5278</v>
      </c>
      <c r="D1009" s="3" t="str">
        <f t="shared" si="15"/>
        <v>ENWIN Utilities Ltd.General Service 50 to 4,999 kWVC_Rate_Rider_1</v>
      </c>
      <c r="E1009" t="s">
        <v>3054</v>
      </c>
      <c r="F1009" t="s">
        <v>472</v>
      </c>
      <c r="G1009" s="3" t="s">
        <v>5259</v>
      </c>
      <c r="H1009" s="1">
        <v>-8.7599999999999997E-2</v>
      </c>
      <c r="I1009" t="s">
        <v>5269</v>
      </c>
    </row>
    <row r="1010" spans="1:9" x14ac:dyDescent="0.2">
      <c r="A1010">
        <v>2011</v>
      </c>
      <c r="B1010" t="s">
        <v>1029</v>
      </c>
      <c r="C1010" t="s">
        <v>5278</v>
      </c>
      <c r="D1010" s="3" t="str">
        <f t="shared" si="15"/>
        <v>ENWIN Utilities Ltd.General Service 50 to 4,999 kWVC_Rate_Rider_2</v>
      </c>
      <c r="E1010" t="s">
        <v>3055</v>
      </c>
      <c r="F1010" t="s">
        <v>1537</v>
      </c>
      <c r="G1010" s="3" t="s">
        <v>5259</v>
      </c>
      <c r="H1010" s="1">
        <v>-3.9399999999999998E-2</v>
      </c>
      <c r="I1010" t="s">
        <v>5270</v>
      </c>
    </row>
    <row r="1011" spans="1:9" x14ac:dyDescent="0.2">
      <c r="A1011">
        <v>2011</v>
      </c>
      <c r="B1011" t="s">
        <v>1029</v>
      </c>
      <c r="C1011" t="s">
        <v>5278</v>
      </c>
      <c r="D1011" s="3" t="str">
        <f t="shared" si="15"/>
        <v>ENWIN Utilities Ltd.General Service 50 to 4,999 kWRTSR_Network</v>
      </c>
      <c r="E1011" t="s">
        <v>3056</v>
      </c>
      <c r="F1011" t="s">
        <v>1538</v>
      </c>
      <c r="G1011" s="3" t="s">
        <v>5259</v>
      </c>
      <c r="H1011" s="1">
        <v>2.1246</v>
      </c>
      <c r="I1011" t="s">
        <v>5272</v>
      </c>
    </row>
    <row r="1012" spans="1:9" x14ac:dyDescent="0.2">
      <c r="A1012">
        <v>2011</v>
      </c>
      <c r="B1012" t="s">
        <v>1029</v>
      </c>
      <c r="C1012" t="s">
        <v>5278</v>
      </c>
      <c r="D1012" s="3" t="str">
        <f t="shared" si="15"/>
        <v>ENWIN Utilities Ltd.General Service 50 to 4,999 kWRTSR_Connection</v>
      </c>
      <c r="E1012" t="s">
        <v>3057</v>
      </c>
      <c r="F1012" t="s">
        <v>1539</v>
      </c>
      <c r="G1012" s="3" t="s">
        <v>5259</v>
      </c>
      <c r="H1012" s="1">
        <v>1.4389000000000001</v>
      </c>
      <c r="I1012" t="s">
        <v>5273</v>
      </c>
    </row>
    <row r="1013" spans="1:9" x14ac:dyDescent="0.2">
      <c r="A1013">
        <v>2011</v>
      </c>
      <c r="B1013" t="s">
        <v>1029</v>
      </c>
      <c r="C1013" t="s">
        <v>1332</v>
      </c>
      <c r="D1013" s="3" t="str">
        <f t="shared" si="15"/>
        <v>ENWIN Utilities Ltd.General Service 3,000 to 4,999 kW - Intermediate UseMSC</v>
      </c>
      <c r="E1013" t="s">
        <v>3058</v>
      </c>
      <c r="F1013" t="s">
        <v>2460</v>
      </c>
      <c r="G1013" s="3" t="s">
        <v>5256</v>
      </c>
      <c r="H1013" s="2">
        <v>2092.0500000000002</v>
      </c>
      <c r="I1013" t="s">
        <v>5264</v>
      </c>
    </row>
    <row r="1014" spans="1:9" x14ac:dyDescent="0.2">
      <c r="A1014">
        <v>2011</v>
      </c>
      <c r="B1014" t="s">
        <v>1029</v>
      </c>
      <c r="C1014" t="s">
        <v>1332</v>
      </c>
      <c r="D1014" s="3" t="str">
        <f t="shared" si="15"/>
        <v>ENWIN Utilities Ltd.General Service 3,000 to 4,999 kW - Intermediate UseSM_Rate_Adder</v>
      </c>
      <c r="E1014" t="s">
        <v>3059</v>
      </c>
      <c r="F1014" t="s">
        <v>2461</v>
      </c>
      <c r="G1014" s="3" t="s">
        <v>5256</v>
      </c>
      <c r="H1014" s="1">
        <v>1</v>
      </c>
      <c r="I1014" t="s">
        <v>5265</v>
      </c>
    </row>
    <row r="1015" spans="1:9" x14ac:dyDescent="0.2">
      <c r="A1015">
        <v>2011</v>
      </c>
      <c r="B1015" t="s">
        <v>1029</v>
      </c>
      <c r="C1015" t="s">
        <v>1332</v>
      </c>
      <c r="D1015" s="3" t="str">
        <f t="shared" si="15"/>
        <v>ENWIN Utilities Ltd.General Service 3,000 to 4,999 kW - Intermediate UseMSC_Rate_Rider_1</v>
      </c>
      <c r="E1015" t="s">
        <v>2645</v>
      </c>
      <c r="F1015" t="s">
        <v>1542</v>
      </c>
      <c r="G1015" s="3" t="s">
        <v>5256</v>
      </c>
      <c r="H1015" s="1">
        <v>43.08</v>
      </c>
      <c r="I1015" t="s">
        <v>4741</v>
      </c>
    </row>
    <row r="1016" spans="1:9" x14ac:dyDescent="0.2">
      <c r="A1016">
        <v>2011</v>
      </c>
      <c r="B1016" t="s">
        <v>1029</v>
      </c>
      <c r="C1016" t="s">
        <v>1332</v>
      </c>
      <c r="D1016" s="3" t="str">
        <f t="shared" si="15"/>
        <v>ENWIN Utilities Ltd.General Service 3,000 to 4,999 kW - Intermediate UseVC</v>
      </c>
      <c r="E1016" t="s">
        <v>3060</v>
      </c>
      <c r="F1016" t="s">
        <v>2462</v>
      </c>
      <c r="G1016" s="3" t="s">
        <v>5259</v>
      </c>
      <c r="H1016" s="1">
        <v>1.9340999999999999</v>
      </c>
      <c r="I1016" t="s">
        <v>5266</v>
      </c>
    </row>
    <row r="1017" spans="1:9" x14ac:dyDescent="0.2">
      <c r="A1017">
        <v>2011</v>
      </c>
      <c r="B1017" t="s">
        <v>1029</v>
      </c>
      <c r="C1017" t="s">
        <v>1332</v>
      </c>
      <c r="D1017" s="3" t="str">
        <f t="shared" si="15"/>
        <v>ENWIN Utilities Ltd.General Service 3,000 to 4,999 kW - Intermediate UseVC_GA_Rate_Rider_kW_1</v>
      </c>
      <c r="E1017" t="s">
        <v>3987</v>
      </c>
      <c r="F1017" t="s">
        <v>473</v>
      </c>
      <c r="G1017" s="3" t="s">
        <v>5259</v>
      </c>
      <c r="H1017" s="1">
        <v>1.1386000000000001</v>
      </c>
      <c r="I1017" t="s">
        <v>5274</v>
      </c>
    </row>
    <row r="1018" spans="1:9" x14ac:dyDescent="0.2">
      <c r="A1018">
        <v>2011</v>
      </c>
      <c r="B1018" t="s">
        <v>1029</v>
      </c>
      <c r="C1018" t="s">
        <v>1332</v>
      </c>
      <c r="D1018" s="3" t="str">
        <f t="shared" si="15"/>
        <v>ENWIN Utilities Ltd.General Service 3,000 to 4,999 kW - Intermediate UseVC_Rate_Rider_1</v>
      </c>
      <c r="E1018" t="s">
        <v>3278</v>
      </c>
      <c r="F1018" t="s">
        <v>472</v>
      </c>
      <c r="G1018" s="3" t="s">
        <v>5259</v>
      </c>
      <c r="H1018" s="1">
        <v>-9.1700000000000004E-2</v>
      </c>
      <c r="I1018" t="s">
        <v>5269</v>
      </c>
    </row>
    <row r="1019" spans="1:9" x14ac:dyDescent="0.2">
      <c r="A1019">
        <v>2011</v>
      </c>
      <c r="B1019" t="s">
        <v>1029</v>
      </c>
      <c r="C1019" t="s">
        <v>1332</v>
      </c>
      <c r="D1019" s="3" t="str">
        <f t="shared" si="15"/>
        <v>ENWIN Utilities Ltd.General Service 3,000 to 4,999 kW - Intermediate UseVC_Rate_Rider_2</v>
      </c>
      <c r="E1019" t="s">
        <v>3279</v>
      </c>
      <c r="F1019" t="s">
        <v>1537</v>
      </c>
      <c r="G1019" s="3" t="s">
        <v>5259</v>
      </c>
      <c r="H1019" s="1">
        <v>-1.8700000000000001E-2</v>
      </c>
      <c r="I1019" t="s">
        <v>5270</v>
      </c>
    </row>
    <row r="1020" spans="1:9" x14ac:dyDescent="0.2">
      <c r="A1020">
        <v>2011</v>
      </c>
      <c r="B1020" t="s">
        <v>1029</v>
      </c>
      <c r="C1020" t="s">
        <v>1332</v>
      </c>
      <c r="D1020" s="3" t="str">
        <f t="shared" si="15"/>
        <v>ENWIN Utilities Ltd.General Service 3,000 to 4,999 kW - Intermediate UseRTSR_Network</v>
      </c>
      <c r="E1020" t="s">
        <v>3280</v>
      </c>
      <c r="F1020" t="s">
        <v>1538</v>
      </c>
      <c r="G1020" s="3" t="s">
        <v>5259</v>
      </c>
      <c r="H1020" s="1">
        <v>2.8794</v>
      </c>
      <c r="I1020" t="s">
        <v>5272</v>
      </c>
    </row>
    <row r="1021" spans="1:9" x14ac:dyDescent="0.2">
      <c r="A1021">
        <v>2011</v>
      </c>
      <c r="B1021" t="s">
        <v>1029</v>
      </c>
      <c r="C1021" t="s">
        <v>1332</v>
      </c>
      <c r="D1021" s="3" t="str">
        <f t="shared" si="15"/>
        <v>ENWIN Utilities Ltd.General Service 3,000 to 4,999 kW - Intermediate UseRTSR_Connection</v>
      </c>
      <c r="E1021" t="s">
        <v>4376</v>
      </c>
      <c r="F1021" t="s">
        <v>1539</v>
      </c>
      <c r="G1021" s="3" t="s">
        <v>5259</v>
      </c>
      <c r="H1021" s="1">
        <v>1.9501999999999999</v>
      </c>
      <c r="I1021" t="s">
        <v>5273</v>
      </c>
    </row>
    <row r="1022" spans="1:9" x14ac:dyDescent="0.2">
      <c r="A1022">
        <v>2011</v>
      </c>
      <c r="B1022" t="s">
        <v>1029</v>
      </c>
      <c r="C1022" t="s">
        <v>1333</v>
      </c>
      <c r="D1022" s="3" t="str">
        <f t="shared" si="15"/>
        <v>ENWIN Utilities Ltd.Large Use - RegularMSC</v>
      </c>
      <c r="E1022" t="s">
        <v>4377</v>
      </c>
      <c r="F1022" t="s">
        <v>2460</v>
      </c>
      <c r="G1022" s="3" t="s">
        <v>5256</v>
      </c>
      <c r="H1022" s="2">
        <v>7583.89</v>
      </c>
      <c r="I1022" t="s">
        <v>5264</v>
      </c>
    </row>
    <row r="1023" spans="1:9" x14ac:dyDescent="0.2">
      <c r="A1023">
        <v>2011</v>
      </c>
      <c r="B1023" t="s">
        <v>1029</v>
      </c>
      <c r="C1023" t="s">
        <v>1333</v>
      </c>
      <c r="D1023" s="3" t="str">
        <f t="shared" si="15"/>
        <v>ENWIN Utilities Ltd.Large Use - RegularSM_Rate_Adder</v>
      </c>
      <c r="E1023" t="s">
        <v>4378</v>
      </c>
      <c r="F1023" t="s">
        <v>2461</v>
      </c>
      <c r="G1023" s="3" t="s">
        <v>5256</v>
      </c>
      <c r="H1023" s="1">
        <v>1</v>
      </c>
      <c r="I1023" t="s">
        <v>5265</v>
      </c>
    </row>
    <row r="1024" spans="1:9" x14ac:dyDescent="0.2">
      <c r="A1024">
        <v>2011</v>
      </c>
      <c r="B1024" t="s">
        <v>1029</v>
      </c>
      <c r="C1024" t="s">
        <v>1333</v>
      </c>
      <c r="D1024" s="3" t="str">
        <f t="shared" si="15"/>
        <v>ENWIN Utilities Ltd.Large Use - RegularMSC_Rate_Rider_1</v>
      </c>
      <c r="E1024" t="s">
        <v>2646</v>
      </c>
      <c r="F1024" t="s">
        <v>1542</v>
      </c>
      <c r="G1024" s="3" t="s">
        <v>5256</v>
      </c>
      <c r="H1024" s="1">
        <v>385.75</v>
      </c>
      <c r="I1024" t="s">
        <v>4741</v>
      </c>
    </row>
    <row r="1025" spans="1:9" x14ac:dyDescent="0.2">
      <c r="A1025">
        <v>2011</v>
      </c>
      <c r="B1025" t="s">
        <v>1029</v>
      </c>
      <c r="C1025" t="s">
        <v>1333</v>
      </c>
      <c r="D1025" s="3" t="str">
        <f t="shared" si="15"/>
        <v>ENWIN Utilities Ltd.Large Use - RegularVC</v>
      </c>
      <c r="E1025" t="s">
        <v>4379</v>
      </c>
      <c r="F1025" t="s">
        <v>2462</v>
      </c>
      <c r="G1025" s="3" t="s">
        <v>5259</v>
      </c>
      <c r="H1025" s="1">
        <v>2.1863000000000001</v>
      </c>
      <c r="I1025" t="s">
        <v>5266</v>
      </c>
    </row>
    <row r="1026" spans="1:9" x14ac:dyDescent="0.2">
      <c r="A1026">
        <v>2011</v>
      </c>
      <c r="B1026" t="s">
        <v>1029</v>
      </c>
      <c r="C1026" t="s">
        <v>1333</v>
      </c>
      <c r="D1026" s="3" t="str">
        <f t="shared" si="15"/>
        <v>ENWIN Utilities Ltd.Large Use - RegularVC_GA_Rate_Rider_kW_1</v>
      </c>
      <c r="E1026" t="s">
        <v>4380</v>
      </c>
      <c r="F1026" t="s">
        <v>473</v>
      </c>
      <c r="G1026" s="3" t="s">
        <v>5259</v>
      </c>
      <c r="H1026" s="1">
        <v>1.4263999999999999</v>
      </c>
      <c r="I1026" t="s">
        <v>5274</v>
      </c>
    </row>
    <row r="1027" spans="1:9" x14ac:dyDescent="0.2">
      <c r="A1027">
        <v>2011</v>
      </c>
      <c r="B1027" t="s">
        <v>1029</v>
      </c>
      <c r="C1027" t="s">
        <v>1333</v>
      </c>
      <c r="D1027" s="3" t="str">
        <f t="shared" ref="D1027:D1090" si="16">IF(C1027="Loss Factors", B1027&amp;I1027, B1027&amp;C1027&amp;I1027)</f>
        <v>ENWIN Utilities Ltd.Large Use - RegularVC_Rate_Rider_1</v>
      </c>
      <c r="E1027" t="s">
        <v>3306</v>
      </c>
      <c r="F1027" t="s">
        <v>472</v>
      </c>
      <c r="G1027" s="3" t="s">
        <v>5259</v>
      </c>
      <c r="H1027" s="1">
        <v>-0.1149</v>
      </c>
      <c r="I1027" t="s">
        <v>5269</v>
      </c>
    </row>
    <row r="1028" spans="1:9" x14ac:dyDescent="0.2">
      <c r="A1028">
        <v>2011</v>
      </c>
      <c r="B1028" t="s">
        <v>1029</v>
      </c>
      <c r="C1028" t="s">
        <v>1333</v>
      </c>
      <c r="D1028" s="3" t="str">
        <f t="shared" si="16"/>
        <v>ENWIN Utilities Ltd.Large Use - RegularVC_Rate_Rider_2</v>
      </c>
      <c r="E1028" t="s">
        <v>3307</v>
      </c>
      <c r="F1028" t="s">
        <v>1537</v>
      </c>
      <c r="G1028" s="3" t="s">
        <v>5259</v>
      </c>
      <c r="H1028" s="1">
        <v>-2.4199999999999999E-2</v>
      </c>
      <c r="I1028" t="s">
        <v>5270</v>
      </c>
    </row>
    <row r="1029" spans="1:9" x14ac:dyDescent="0.2">
      <c r="A1029">
        <v>2011</v>
      </c>
      <c r="B1029" t="s">
        <v>1029</v>
      </c>
      <c r="C1029" t="s">
        <v>1333</v>
      </c>
      <c r="D1029" s="3" t="str">
        <f t="shared" si="16"/>
        <v>ENWIN Utilities Ltd.Large Use - RegularRTSR_Network</v>
      </c>
      <c r="E1029" t="s">
        <v>3308</v>
      </c>
      <c r="F1029" t="s">
        <v>1538</v>
      </c>
      <c r="G1029" s="3" t="s">
        <v>5259</v>
      </c>
      <c r="H1029" s="1">
        <v>2.9237000000000002</v>
      </c>
      <c r="I1029" t="s">
        <v>5272</v>
      </c>
    </row>
    <row r="1030" spans="1:9" x14ac:dyDescent="0.2">
      <c r="A1030">
        <v>2011</v>
      </c>
      <c r="B1030" t="s">
        <v>1029</v>
      </c>
      <c r="C1030" t="s">
        <v>1333</v>
      </c>
      <c r="D1030" s="3" t="str">
        <f t="shared" si="16"/>
        <v>ENWIN Utilities Ltd.Large Use - RegularRTSR_Line_Connection</v>
      </c>
      <c r="E1030" t="s">
        <v>2647</v>
      </c>
      <c r="F1030" t="s">
        <v>3115</v>
      </c>
      <c r="G1030" s="3" t="s">
        <v>5259</v>
      </c>
      <c r="H1030" s="1">
        <v>0.57410000000000005</v>
      </c>
      <c r="I1030" t="s">
        <v>2662</v>
      </c>
    </row>
    <row r="1031" spans="1:9" x14ac:dyDescent="0.2">
      <c r="A1031">
        <v>2011</v>
      </c>
      <c r="B1031" t="s">
        <v>1029</v>
      </c>
      <c r="C1031" t="s">
        <v>1333</v>
      </c>
      <c r="D1031" s="3" t="str">
        <f t="shared" si="16"/>
        <v>ENWIN Utilities Ltd.Large Use - RegularRTSR_Transformer_Connection</v>
      </c>
      <c r="E1031" t="s">
        <v>4513</v>
      </c>
      <c r="F1031" t="s">
        <v>3116</v>
      </c>
      <c r="G1031" s="3" t="s">
        <v>5259</v>
      </c>
      <c r="H1031" s="1">
        <v>1.4297</v>
      </c>
      <c r="I1031" t="s">
        <v>2400</v>
      </c>
    </row>
    <row r="1032" spans="1:9" x14ac:dyDescent="0.2">
      <c r="A1032">
        <v>2011</v>
      </c>
      <c r="B1032" t="s">
        <v>1029</v>
      </c>
      <c r="C1032" t="s">
        <v>1334</v>
      </c>
      <c r="D1032" s="3" t="str">
        <f t="shared" si="16"/>
        <v>ENWIN Utilities Ltd.Large Use - 3TSMSC</v>
      </c>
      <c r="E1032" t="s">
        <v>4514</v>
      </c>
      <c r="F1032" t="s">
        <v>2460</v>
      </c>
      <c r="G1032" s="3" t="s">
        <v>5256</v>
      </c>
      <c r="H1032" s="2">
        <v>26856.25</v>
      </c>
      <c r="I1032" t="s">
        <v>5264</v>
      </c>
    </row>
    <row r="1033" spans="1:9" x14ac:dyDescent="0.2">
      <c r="A1033">
        <v>2011</v>
      </c>
      <c r="B1033" t="s">
        <v>1029</v>
      </c>
      <c r="C1033" t="s">
        <v>1334</v>
      </c>
      <c r="D1033" s="3" t="str">
        <f t="shared" si="16"/>
        <v>ENWIN Utilities Ltd.Large Use - 3TSSM_Rate_Adder</v>
      </c>
      <c r="E1033" t="s">
        <v>4515</v>
      </c>
      <c r="F1033" t="s">
        <v>2461</v>
      </c>
      <c r="G1033" s="3" t="s">
        <v>5256</v>
      </c>
      <c r="H1033" s="1">
        <v>1</v>
      </c>
      <c r="I1033" t="s">
        <v>5265</v>
      </c>
    </row>
    <row r="1034" spans="1:9" x14ac:dyDescent="0.2">
      <c r="A1034">
        <v>2011</v>
      </c>
      <c r="B1034" t="s">
        <v>1029</v>
      </c>
      <c r="C1034" t="s">
        <v>1334</v>
      </c>
      <c r="D1034" s="3" t="str">
        <f t="shared" si="16"/>
        <v>ENWIN Utilities Ltd.Large Use - 3TSMSC_Rate_Rider_1</v>
      </c>
      <c r="E1034" t="s">
        <v>2648</v>
      </c>
      <c r="F1034" t="s">
        <v>1542</v>
      </c>
      <c r="G1034" s="3" t="s">
        <v>5256</v>
      </c>
      <c r="H1034" s="1">
        <v>385.75</v>
      </c>
      <c r="I1034" t="s">
        <v>4741</v>
      </c>
    </row>
    <row r="1035" spans="1:9" x14ac:dyDescent="0.2">
      <c r="A1035">
        <v>2011</v>
      </c>
      <c r="B1035" t="s">
        <v>1029</v>
      </c>
      <c r="C1035" t="s">
        <v>1334</v>
      </c>
      <c r="D1035" s="3" t="str">
        <f t="shared" si="16"/>
        <v>ENWIN Utilities Ltd.Large Use - 3TSVC</v>
      </c>
      <c r="E1035" t="s">
        <v>4516</v>
      </c>
      <c r="F1035" t="s">
        <v>2462</v>
      </c>
      <c r="G1035" s="3" t="s">
        <v>5259</v>
      </c>
      <c r="H1035" s="1">
        <v>2.7284000000000002</v>
      </c>
      <c r="I1035" t="s">
        <v>5266</v>
      </c>
    </row>
    <row r="1036" spans="1:9" x14ac:dyDescent="0.2">
      <c r="A1036">
        <v>2011</v>
      </c>
      <c r="B1036" t="s">
        <v>1029</v>
      </c>
      <c r="C1036" t="s">
        <v>1334</v>
      </c>
      <c r="D1036" s="3" t="str">
        <f t="shared" si="16"/>
        <v>ENWIN Utilities Ltd.Large Use - 3TSVC_GA_Rate_Rider_kW_1</v>
      </c>
      <c r="E1036" t="s">
        <v>4824</v>
      </c>
      <c r="F1036" t="s">
        <v>473</v>
      </c>
      <c r="G1036" s="3" t="s">
        <v>5259</v>
      </c>
      <c r="H1036" s="1">
        <v>1.2815000000000001</v>
      </c>
      <c r="I1036" t="s">
        <v>5274</v>
      </c>
    </row>
    <row r="1037" spans="1:9" x14ac:dyDescent="0.2">
      <c r="A1037">
        <v>2011</v>
      </c>
      <c r="B1037" t="s">
        <v>1029</v>
      </c>
      <c r="C1037" t="s">
        <v>1334</v>
      </c>
      <c r="D1037" s="3" t="str">
        <f t="shared" si="16"/>
        <v>ENWIN Utilities Ltd.Large Use - 3TSVC_Rate_Rider_1</v>
      </c>
      <c r="E1037" t="s">
        <v>4825</v>
      </c>
      <c r="F1037" t="s">
        <v>472</v>
      </c>
      <c r="G1037" s="3" t="s">
        <v>5259</v>
      </c>
      <c r="H1037" s="1">
        <v>-0.1032</v>
      </c>
      <c r="I1037" t="s">
        <v>5269</v>
      </c>
    </row>
    <row r="1038" spans="1:9" x14ac:dyDescent="0.2">
      <c r="A1038">
        <v>2011</v>
      </c>
      <c r="B1038" t="s">
        <v>1029</v>
      </c>
      <c r="C1038" t="s">
        <v>1334</v>
      </c>
      <c r="D1038" s="3" t="str">
        <f t="shared" si="16"/>
        <v>ENWIN Utilities Ltd.Large Use - 3TSVC_Rate_Rider_2</v>
      </c>
      <c r="E1038" t="s">
        <v>4826</v>
      </c>
      <c r="F1038" t="s">
        <v>1537</v>
      </c>
      <c r="G1038" s="3" t="s">
        <v>5259</v>
      </c>
      <c r="H1038" s="1">
        <v>-0.32100000000000001</v>
      </c>
      <c r="I1038" t="s">
        <v>5270</v>
      </c>
    </row>
    <row r="1039" spans="1:9" x14ac:dyDescent="0.2">
      <c r="A1039">
        <v>2011</v>
      </c>
      <c r="B1039" t="s">
        <v>1029</v>
      </c>
      <c r="C1039" t="s">
        <v>1334</v>
      </c>
      <c r="D1039" s="3" t="str">
        <f t="shared" si="16"/>
        <v>ENWIN Utilities Ltd.Large Use - 3TSRTSR_Network</v>
      </c>
      <c r="E1039" t="s">
        <v>4827</v>
      </c>
      <c r="F1039" t="s">
        <v>1538</v>
      </c>
      <c r="G1039" s="3" t="s">
        <v>5259</v>
      </c>
      <c r="H1039" s="1">
        <v>2.9237000000000002</v>
      </c>
      <c r="I1039" t="s">
        <v>5272</v>
      </c>
    </row>
    <row r="1040" spans="1:9" x14ac:dyDescent="0.2">
      <c r="A1040">
        <v>2011</v>
      </c>
      <c r="B1040" t="s">
        <v>1029</v>
      </c>
      <c r="C1040" t="s">
        <v>1334</v>
      </c>
      <c r="D1040" s="3" t="str">
        <f t="shared" si="16"/>
        <v>ENWIN Utilities Ltd.Large Use - 3TSRTSR_Connection</v>
      </c>
      <c r="E1040" t="s">
        <v>4828</v>
      </c>
      <c r="F1040" t="s">
        <v>3115</v>
      </c>
      <c r="G1040" s="3" t="s">
        <v>5259</v>
      </c>
      <c r="H1040" s="1">
        <v>0.57410000000000005</v>
      </c>
      <c r="I1040" t="s">
        <v>5273</v>
      </c>
    </row>
    <row r="1041" spans="1:9" x14ac:dyDescent="0.2">
      <c r="A1041">
        <v>2011</v>
      </c>
      <c r="B1041" t="s">
        <v>1029</v>
      </c>
      <c r="C1041" t="s">
        <v>1335</v>
      </c>
      <c r="D1041" s="3" t="str">
        <f t="shared" si="16"/>
        <v>ENWIN Utilities Ltd.Large Use - Ford AnnexMSC</v>
      </c>
      <c r="E1041" t="s">
        <v>4829</v>
      </c>
      <c r="F1041" t="s">
        <v>2460</v>
      </c>
      <c r="G1041" s="3" t="s">
        <v>5256</v>
      </c>
      <c r="H1041" s="2">
        <v>101710.88</v>
      </c>
      <c r="I1041" t="s">
        <v>5264</v>
      </c>
    </row>
    <row r="1042" spans="1:9" x14ac:dyDescent="0.2">
      <c r="A1042">
        <v>2011</v>
      </c>
      <c r="B1042" t="s">
        <v>1029</v>
      </c>
      <c r="C1042" t="s">
        <v>1335</v>
      </c>
      <c r="D1042" s="3" t="str">
        <f t="shared" si="16"/>
        <v>ENWIN Utilities Ltd.Large Use - Ford AnnexSM_Rate_Adder</v>
      </c>
      <c r="E1042" t="s">
        <v>4830</v>
      </c>
      <c r="F1042" t="s">
        <v>2461</v>
      </c>
      <c r="G1042" s="3" t="s">
        <v>5256</v>
      </c>
      <c r="H1042" s="1">
        <v>1</v>
      </c>
      <c r="I1042" t="s">
        <v>5265</v>
      </c>
    </row>
    <row r="1043" spans="1:9" x14ac:dyDescent="0.2">
      <c r="A1043">
        <v>2011</v>
      </c>
      <c r="B1043" t="s">
        <v>1029</v>
      </c>
      <c r="C1043" t="s">
        <v>1335</v>
      </c>
      <c r="D1043" s="3" t="str">
        <f t="shared" si="16"/>
        <v>ENWIN Utilities Ltd.Large Use - Ford AnnexMSC_Rate_Rider_1</v>
      </c>
      <c r="E1043" t="s">
        <v>2649</v>
      </c>
      <c r="F1043" t="s">
        <v>1542</v>
      </c>
      <c r="G1043" s="3" t="s">
        <v>5256</v>
      </c>
      <c r="H1043" s="1">
        <v>385.75</v>
      </c>
      <c r="I1043" t="s">
        <v>4741</v>
      </c>
    </row>
    <row r="1044" spans="1:9" x14ac:dyDescent="0.2">
      <c r="A1044">
        <v>2011</v>
      </c>
      <c r="B1044" t="s">
        <v>1029</v>
      </c>
      <c r="C1044" t="s">
        <v>1335</v>
      </c>
      <c r="D1044" s="3" t="str">
        <f t="shared" si="16"/>
        <v>ENWIN Utilities Ltd.Large Use - Ford AnnexVC_GA_Rate_Rider_kW_1</v>
      </c>
      <c r="E1044" t="s">
        <v>4831</v>
      </c>
      <c r="F1044" t="s">
        <v>473</v>
      </c>
      <c r="G1044" s="3" t="s">
        <v>5259</v>
      </c>
      <c r="H1044" s="1">
        <v>1.5243</v>
      </c>
      <c r="I1044" t="s">
        <v>5274</v>
      </c>
    </row>
    <row r="1045" spans="1:9" x14ac:dyDescent="0.2">
      <c r="A1045">
        <v>2011</v>
      </c>
      <c r="B1045" t="s">
        <v>1029</v>
      </c>
      <c r="C1045" t="s">
        <v>1335</v>
      </c>
      <c r="D1045" s="3" t="str">
        <f t="shared" si="16"/>
        <v>ENWIN Utilities Ltd.Large Use - Ford AnnexVC_Rate_Rider_1</v>
      </c>
      <c r="E1045" t="s">
        <v>4832</v>
      </c>
      <c r="F1045" t="s">
        <v>472</v>
      </c>
      <c r="G1045" s="3" t="s">
        <v>5259</v>
      </c>
      <c r="H1045" s="1">
        <v>-0.1227</v>
      </c>
      <c r="I1045" t="s">
        <v>5269</v>
      </c>
    </row>
    <row r="1046" spans="1:9" x14ac:dyDescent="0.2">
      <c r="A1046">
        <v>2011</v>
      </c>
      <c r="B1046" t="s">
        <v>1029</v>
      </c>
      <c r="C1046" t="s">
        <v>1335</v>
      </c>
      <c r="D1046" s="3" t="str">
        <f t="shared" si="16"/>
        <v>ENWIN Utilities Ltd.Large Use - Ford AnnexVC_Rate_Rider_2</v>
      </c>
      <c r="E1046" t="s">
        <v>4833</v>
      </c>
      <c r="F1046" t="s">
        <v>1537</v>
      </c>
      <c r="G1046" s="3" t="s">
        <v>5259</v>
      </c>
      <c r="H1046" s="1">
        <v>-6.93E-2</v>
      </c>
      <c r="I1046" t="s">
        <v>5270</v>
      </c>
    </row>
    <row r="1047" spans="1:9" x14ac:dyDescent="0.2">
      <c r="A1047">
        <v>2011</v>
      </c>
      <c r="B1047" t="s">
        <v>1029</v>
      </c>
      <c r="C1047" t="s">
        <v>1335</v>
      </c>
      <c r="D1047" s="3" t="str">
        <f t="shared" si="16"/>
        <v>ENWIN Utilities Ltd.Large Use - Ford AnnexRTSR_Network</v>
      </c>
      <c r="E1047" t="s">
        <v>4834</v>
      </c>
      <c r="F1047" t="s">
        <v>1538</v>
      </c>
      <c r="G1047" s="3" t="s">
        <v>5259</v>
      </c>
      <c r="H1047" s="1">
        <v>2.9237000000000002</v>
      </c>
      <c r="I1047" t="s">
        <v>5272</v>
      </c>
    </row>
    <row r="1048" spans="1:9" x14ac:dyDescent="0.2">
      <c r="A1048">
        <v>2011</v>
      </c>
      <c r="B1048" t="s">
        <v>1029</v>
      </c>
      <c r="C1048" t="s">
        <v>1335</v>
      </c>
      <c r="D1048" s="3" t="str">
        <f t="shared" si="16"/>
        <v>ENWIN Utilities Ltd.Large Use - Ford AnnexRTSR_Connection</v>
      </c>
      <c r="E1048" t="s">
        <v>4835</v>
      </c>
      <c r="F1048" t="s">
        <v>3115</v>
      </c>
      <c r="G1048" s="3" t="s">
        <v>5259</v>
      </c>
      <c r="H1048" s="1">
        <v>0.57410000000000005</v>
      </c>
      <c r="I1048" t="s">
        <v>5273</v>
      </c>
    </row>
    <row r="1049" spans="1:9" x14ac:dyDescent="0.2">
      <c r="A1049">
        <v>2011</v>
      </c>
      <c r="B1049" t="s">
        <v>1029</v>
      </c>
      <c r="C1049" t="s">
        <v>5279</v>
      </c>
      <c r="D1049" s="3" t="str">
        <f t="shared" si="16"/>
        <v>ENWIN Utilities Ltd.Unmetered Scattered LoadMSC</v>
      </c>
      <c r="E1049" t="s">
        <v>4836</v>
      </c>
      <c r="F1049" t="s">
        <v>1541</v>
      </c>
      <c r="G1049" s="3" t="s">
        <v>5256</v>
      </c>
      <c r="H1049" s="1">
        <v>10.18</v>
      </c>
      <c r="I1049" t="s">
        <v>5264</v>
      </c>
    </row>
    <row r="1050" spans="1:9" x14ac:dyDescent="0.2">
      <c r="A1050">
        <v>2011</v>
      </c>
      <c r="B1050" t="s">
        <v>1029</v>
      </c>
      <c r="C1050" t="s">
        <v>5279</v>
      </c>
      <c r="D1050" s="3" t="str">
        <f t="shared" si="16"/>
        <v>ENWIN Utilities Ltd.Unmetered Scattered LoadMSC_Rate_Rider_1</v>
      </c>
      <c r="E1050" t="s">
        <v>4837</v>
      </c>
      <c r="F1050" t="s">
        <v>3117</v>
      </c>
      <c r="G1050" s="3" t="s">
        <v>5256</v>
      </c>
      <c r="H1050" s="1">
        <v>0.15</v>
      </c>
      <c r="I1050" t="s">
        <v>4741</v>
      </c>
    </row>
    <row r="1051" spans="1:9" x14ac:dyDescent="0.2">
      <c r="A1051">
        <v>2011</v>
      </c>
      <c r="B1051" t="s">
        <v>1029</v>
      </c>
      <c r="C1051" t="s">
        <v>5279</v>
      </c>
      <c r="D1051" s="3" t="str">
        <f t="shared" si="16"/>
        <v>ENWIN Utilities Ltd.Unmetered Scattered LoadMSC_Rate_Rider_2</v>
      </c>
      <c r="E1051" t="s">
        <v>4838</v>
      </c>
      <c r="F1051" t="s">
        <v>3118</v>
      </c>
      <c r="G1051" s="3" t="s">
        <v>5256</v>
      </c>
      <c r="H1051" s="1">
        <v>0.63</v>
      </c>
      <c r="I1051" t="s">
        <v>3842</v>
      </c>
    </row>
    <row r="1052" spans="1:9" x14ac:dyDescent="0.2">
      <c r="A1052">
        <v>2011</v>
      </c>
      <c r="B1052" t="s">
        <v>1029</v>
      </c>
      <c r="C1052" t="s">
        <v>5279</v>
      </c>
      <c r="D1052" s="3" t="str">
        <f t="shared" si="16"/>
        <v>ENWIN Utilities Ltd.Unmetered Scattered LoadVC_Rate_Rider_1</v>
      </c>
      <c r="E1052" t="s">
        <v>2658</v>
      </c>
      <c r="F1052" t="s">
        <v>3119</v>
      </c>
      <c r="G1052" s="3" t="s">
        <v>5256</v>
      </c>
      <c r="H1052" s="1">
        <v>-0.1</v>
      </c>
      <c r="I1052" t="s">
        <v>5269</v>
      </c>
    </row>
    <row r="1053" spans="1:9" x14ac:dyDescent="0.2">
      <c r="A1053">
        <v>2011</v>
      </c>
      <c r="B1053" t="s">
        <v>1029</v>
      </c>
      <c r="C1053" t="s">
        <v>5279</v>
      </c>
      <c r="D1053" s="3" t="str">
        <f t="shared" si="16"/>
        <v>ENWIN Utilities Ltd.Unmetered Scattered LoadVC_Rate_Rider_2</v>
      </c>
      <c r="E1053" t="s">
        <v>2659</v>
      </c>
      <c r="F1053" t="s">
        <v>3120</v>
      </c>
      <c r="G1053" s="3" t="s">
        <v>5256</v>
      </c>
      <c r="H1053" s="1">
        <v>-0.08</v>
      </c>
      <c r="I1053" t="s">
        <v>5270</v>
      </c>
    </row>
    <row r="1054" spans="1:9" x14ac:dyDescent="0.2">
      <c r="A1054">
        <v>2011</v>
      </c>
      <c r="B1054" t="s">
        <v>1029</v>
      </c>
      <c r="C1054" t="s">
        <v>5279</v>
      </c>
      <c r="D1054" s="3" t="str">
        <f t="shared" si="16"/>
        <v>ENWIN Utilities Ltd.Unmetered Scattered LoadRTSR_Network</v>
      </c>
      <c r="E1054" t="s">
        <v>4839</v>
      </c>
      <c r="F1054" t="s">
        <v>1538</v>
      </c>
      <c r="G1054" s="3" t="s">
        <v>5257</v>
      </c>
      <c r="H1054" s="1">
        <v>6.1000000000000004E-3</v>
      </c>
      <c r="I1054" t="s">
        <v>5272</v>
      </c>
    </row>
    <row r="1055" spans="1:9" x14ac:dyDescent="0.2">
      <c r="A1055">
        <v>2011</v>
      </c>
      <c r="B1055" t="s">
        <v>1029</v>
      </c>
      <c r="C1055" t="s">
        <v>5279</v>
      </c>
      <c r="D1055" s="3" t="str">
        <f t="shared" si="16"/>
        <v>ENWIN Utilities Ltd.Unmetered Scattered LoadRTSR_Connection</v>
      </c>
      <c r="E1055" t="s">
        <v>4840</v>
      </c>
      <c r="F1055" t="s">
        <v>1539</v>
      </c>
      <c r="G1055" s="3" t="s">
        <v>5257</v>
      </c>
      <c r="H1055" s="1">
        <v>4.1000000000000003E-3</v>
      </c>
      <c r="I1055" t="s">
        <v>5273</v>
      </c>
    </row>
    <row r="1056" spans="1:9" x14ac:dyDescent="0.2">
      <c r="A1056">
        <v>2011</v>
      </c>
      <c r="B1056" t="s">
        <v>1029</v>
      </c>
      <c r="C1056" t="s">
        <v>2275</v>
      </c>
      <c r="D1056" s="3" t="str">
        <f t="shared" si="16"/>
        <v>ENWIN Utilities Ltd.Standby PowerVC</v>
      </c>
      <c r="E1056" t="s">
        <v>2394</v>
      </c>
      <c r="F1056" t="s">
        <v>4050</v>
      </c>
      <c r="G1056" s="3" t="s">
        <v>5259</v>
      </c>
      <c r="H1056" s="1">
        <v>0.55889999999999995</v>
      </c>
      <c r="I1056" t="s">
        <v>5266</v>
      </c>
    </row>
    <row r="1057" spans="1:9" x14ac:dyDescent="0.2">
      <c r="A1057">
        <v>2011</v>
      </c>
      <c r="B1057" t="s">
        <v>1029</v>
      </c>
      <c r="C1057" t="s">
        <v>5280</v>
      </c>
      <c r="D1057" s="3" t="str">
        <f t="shared" si="16"/>
        <v>ENWIN Utilities Ltd.Sentinel LightingMSC</v>
      </c>
      <c r="E1057" t="s">
        <v>2395</v>
      </c>
      <c r="F1057" t="s">
        <v>1541</v>
      </c>
      <c r="G1057" s="3" t="s">
        <v>5256</v>
      </c>
      <c r="H1057" s="1">
        <v>11.68</v>
      </c>
      <c r="I1057" t="s">
        <v>5264</v>
      </c>
    </row>
    <row r="1058" spans="1:9" x14ac:dyDescent="0.2">
      <c r="A1058">
        <v>2011</v>
      </c>
      <c r="B1058" t="s">
        <v>1029</v>
      </c>
      <c r="C1058" t="s">
        <v>5280</v>
      </c>
      <c r="D1058" s="3" t="str">
        <f t="shared" si="16"/>
        <v>ENWIN Utilities Ltd.Sentinel LightingMSC_Rate_Rider_1</v>
      </c>
      <c r="E1058" t="s">
        <v>2396</v>
      </c>
      <c r="F1058" t="s">
        <v>3117</v>
      </c>
      <c r="G1058" s="3" t="s">
        <v>5256</v>
      </c>
      <c r="H1058" s="1">
        <v>0.08</v>
      </c>
      <c r="I1058" t="s">
        <v>4741</v>
      </c>
    </row>
    <row r="1059" spans="1:9" x14ac:dyDescent="0.2">
      <c r="A1059">
        <v>2011</v>
      </c>
      <c r="B1059" t="s">
        <v>1029</v>
      </c>
      <c r="C1059" t="s">
        <v>5280</v>
      </c>
      <c r="D1059" s="3" t="str">
        <f t="shared" si="16"/>
        <v>ENWIN Utilities Ltd.Sentinel LightingMSC_Rate_Rider_2</v>
      </c>
      <c r="E1059" t="s">
        <v>2397</v>
      </c>
      <c r="F1059" t="s">
        <v>3118</v>
      </c>
      <c r="G1059" s="3" t="s">
        <v>5256</v>
      </c>
      <c r="H1059" s="1">
        <v>0.02</v>
      </c>
      <c r="I1059" t="s">
        <v>3842</v>
      </c>
    </row>
    <row r="1060" spans="1:9" x14ac:dyDescent="0.2">
      <c r="A1060">
        <v>2011</v>
      </c>
      <c r="B1060" t="s">
        <v>1029</v>
      </c>
      <c r="C1060" t="s">
        <v>5280</v>
      </c>
      <c r="D1060" s="3" t="str">
        <f t="shared" si="16"/>
        <v>ENWIN Utilities Ltd.Sentinel LightingVC_Rate_Rider_1</v>
      </c>
      <c r="E1060" t="s">
        <v>2660</v>
      </c>
      <c r="F1060" t="s">
        <v>3119</v>
      </c>
      <c r="G1060" s="3" t="s">
        <v>5256</v>
      </c>
      <c r="H1060" s="1">
        <v>-0.03</v>
      </c>
      <c r="I1060" t="s">
        <v>5269</v>
      </c>
    </row>
    <row r="1061" spans="1:9" x14ac:dyDescent="0.2">
      <c r="A1061">
        <v>2011</v>
      </c>
      <c r="B1061" t="s">
        <v>1029</v>
      </c>
      <c r="C1061" t="s">
        <v>5280</v>
      </c>
      <c r="D1061" s="3" t="str">
        <f t="shared" si="16"/>
        <v>ENWIN Utilities Ltd.Sentinel LightingVC_Rate_Rider_2</v>
      </c>
      <c r="E1061" t="s">
        <v>2661</v>
      </c>
      <c r="F1061" t="s">
        <v>3120</v>
      </c>
      <c r="G1061" s="3" t="s">
        <v>5256</v>
      </c>
      <c r="H1061" s="1">
        <v>-0.09</v>
      </c>
      <c r="I1061" t="s">
        <v>5270</v>
      </c>
    </row>
    <row r="1062" spans="1:9" x14ac:dyDescent="0.2">
      <c r="A1062">
        <v>2011</v>
      </c>
      <c r="B1062" t="s">
        <v>1029</v>
      </c>
      <c r="C1062" t="s">
        <v>5280</v>
      </c>
      <c r="D1062" s="3" t="str">
        <f t="shared" si="16"/>
        <v>ENWIN Utilities Ltd.Sentinel LightingRTSR_Network</v>
      </c>
      <c r="E1062" t="s">
        <v>2398</v>
      </c>
      <c r="F1062" t="s">
        <v>1538</v>
      </c>
      <c r="G1062" s="3" t="s">
        <v>5259</v>
      </c>
      <c r="H1062" s="1">
        <v>1.9439</v>
      </c>
      <c r="I1062" t="s">
        <v>5272</v>
      </c>
    </row>
    <row r="1063" spans="1:9" x14ac:dyDescent="0.2">
      <c r="A1063">
        <v>2011</v>
      </c>
      <c r="B1063" t="s">
        <v>1029</v>
      </c>
      <c r="C1063" t="s">
        <v>5280</v>
      </c>
      <c r="D1063" s="3" t="str">
        <f t="shared" si="16"/>
        <v>ENWIN Utilities Ltd.Sentinel LightingRTSR_Connection</v>
      </c>
      <c r="E1063" t="s">
        <v>2399</v>
      </c>
      <c r="F1063" t="s">
        <v>1539</v>
      </c>
      <c r="G1063" s="3" t="s">
        <v>5259</v>
      </c>
      <c r="H1063" s="1">
        <v>1.3165</v>
      </c>
      <c r="I1063" t="s">
        <v>5273</v>
      </c>
    </row>
    <row r="1064" spans="1:9" x14ac:dyDescent="0.2">
      <c r="A1064">
        <v>2011</v>
      </c>
      <c r="B1064" t="s">
        <v>1029</v>
      </c>
      <c r="C1064" t="s">
        <v>5281</v>
      </c>
      <c r="D1064" s="3" t="str">
        <f t="shared" si="16"/>
        <v>ENWIN Utilities Ltd.Street LightingMSC</v>
      </c>
      <c r="E1064" t="s">
        <v>3913</v>
      </c>
      <c r="F1064" t="s">
        <v>1541</v>
      </c>
      <c r="G1064" s="3" t="s">
        <v>5256</v>
      </c>
      <c r="H1064" s="1">
        <v>5.62</v>
      </c>
      <c r="I1064" t="s">
        <v>5264</v>
      </c>
    </row>
    <row r="1065" spans="1:9" x14ac:dyDescent="0.2">
      <c r="A1065">
        <v>2011</v>
      </c>
      <c r="B1065" t="s">
        <v>1029</v>
      </c>
      <c r="C1065" t="s">
        <v>5281</v>
      </c>
      <c r="D1065" s="3" t="str">
        <f t="shared" si="16"/>
        <v>ENWIN Utilities Ltd.Street LightingMSC_Rate_Rider_1</v>
      </c>
      <c r="E1065" t="s">
        <v>3914</v>
      </c>
      <c r="F1065" t="s">
        <v>3117</v>
      </c>
      <c r="G1065" s="3" t="s">
        <v>5256</v>
      </c>
      <c r="H1065" s="1">
        <v>0.03</v>
      </c>
      <c r="I1065" t="s">
        <v>4741</v>
      </c>
    </row>
    <row r="1066" spans="1:9" x14ac:dyDescent="0.2">
      <c r="A1066">
        <v>2011</v>
      </c>
      <c r="B1066" t="s">
        <v>1029</v>
      </c>
      <c r="C1066" t="s">
        <v>5281</v>
      </c>
      <c r="D1066" s="3" t="str">
        <f t="shared" si="16"/>
        <v>ENWIN Utilities Ltd.Street LightingMSC_Rate_Rider_2</v>
      </c>
      <c r="E1066" t="s">
        <v>3915</v>
      </c>
      <c r="F1066" t="s">
        <v>3118</v>
      </c>
      <c r="G1066" s="3" t="s">
        <v>5256</v>
      </c>
      <c r="H1066" s="1">
        <v>0.17</v>
      </c>
      <c r="I1066" t="s">
        <v>3842</v>
      </c>
    </row>
    <row r="1067" spans="1:9" x14ac:dyDescent="0.2">
      <c r="A1067">
        <v>2011</v>
      </c>
      <c r="B1067" t="s">
        <v>1029</v>
      </c>
      <c r="C1067" t="s">
        <v>5281</v>
      </c>
      <c r="D1067" s="3" t="str">
        <f t="shared" si="16"/>
        <v>ENWIN Utilities Ltd.Street LightingVC_Rate_Rider_1</v>
      </c>
      <c r="E1067" t="s">
        <v>3916</v>
      </c>
      <c r="F1067" t="s">
        <v>3119</v>
      </c>
      <c r="G1067" s="3" t="s">
        <v>5256</v>
      </c>
      <c r="H1067" s="1">
        <v>-0.01</v>
      </c>
      <c r="I1067" t="s">
        <v>5269</v>
      </c>
    </row>
    <row r="1068" spans="1:9" x14ac:dyDescent="0.2">
      <c r="A1068">
        <v>2011</v>
      </c>
      <c r="B1068" t="s">
        <v>1029</v>
      </c>
      <c r="C1068" t="s">
        <v>5281</v>
      </c>
      <c r="D1068" s="3" t="str">
        <f t="shared" si="16"/>
        <v>ENWIN Utilities Ltd.Street LightingVC_Rate_Rider_2</v>
      </c>
      <c r="E1068" t="s">
        <v>3917</v>
      </c>
      <c r="F1068" t="s">
        <v>3120</v>
      </c>
      <c r="G1068" s="3" t="s">
        <v>5256</v>
      </c>
      <c r="H1068" s="1">
        <v>-0.04</v>
      </c>
      <c r="I1068" t="s">
        <v>5270</v>
      </c>
    </row>
    <row r="1069" spans="1:9" x14ac:dyDescent="0.2">
      <c r="A1069">
        <v>2011</v>
      </c>
      <c r="B1069" t="s">
        <v>1029</v>
      </c>
      <c r="C1069" t="s">
        <v>5281</v>
      </c>
      <c r="D1069" s="3" t="str">
        <f t="shared" si="16"/>
        <v>ENWIN Utilities Ltd.Street LightingRTSR_Network</v>
      </c>
      <c r="E1069" t="s">
        <v>3918</v>
      </c>
      <c r="F1069" t="s">
        <v>1538</v>
      </c>
      <c r="G1069" s="3" t="s">
        <v>5259</v>
      </c>
      <c r="H1069" s="1">
        <v>1.9415</v>
      </c>
      <c r="I1069" t="s">
        <v>5272</v>
      </c>
    </row>
    <row r="1070" spans="1:9" x14ac:dyDescent="0.2">
      <c r="A1070">
        <v>2011</v>
      </c>
      <c r="B1070" t="s">
        <v>1029</v>
      </c>
      <c r="C1070" t="s">
        <v>5281</v>
      </c>
      <c r="D1070" s="3" t="str">
        <f t="shared" si="16"/>
        <v>ENWIN Utilities Ltd.Street LightingRTSR_Connection</v>
      </c>
      <c r="E1070" t="s">
        <v>3919</v>
      </c>
      <c r="F1070" t="s">
        <v>1539</v>
      </c>
      <c r="G1070" s="3" t="s">
        <v>5259</v>
      </c>
      <c r="H1070" s="1">
        <v>1.3150999999999999</v>
      </c>
      <c r="I1070" t="s">
        <v>5273</v>
      </c>
    </row>
    <row r="1071" spans="1:9" x14ac:dyDescent="0.2">
      <c r="A1071">
        <v>2011</v>
      </c>
      <c r="B1071" t="s">
        <v>1030</v>
      </c>
      <c r="C1071" t="s">
        <v>5275</v>
      </c>
      <c r="D1071" s="3" t="str">
        <f t="shared" si="16"/>
        <v>Erie Thames Powerlines CorporationTLF_Secondary_LT_5000kW</v>
      </c>
      <c r="E1071" t="s">
        <v>2401</v>
      </c>
      <c r="F1071" t="s">
        <v>2456</v>
      </c>
      <c r="H1071" s="1">
        <v>1.0427</v>
      </c>
      <c r="I1071" t="s">
        <v>5260</v>
      </c>
    </row>
    <row r="1072" spans="1:9" x14ac:dyDescent="0.2">
      <c r="A1072">
        <v>2011</v>
      </c>
      <c r="B1072" t="s">
        <v>1030</v>
      </c>
      <c r="C1072" t="s">
        <v>5275</v>
      </c>
      <c r="D1072" s="3" t="str">
        <f t="shared" si="16"/>
        <v>Erie Thames Powerlines CorporationTLF_Secondary_GT_5000kW</v>
      </c>
      <c r="E1072" t="s">
        <v>2402</v>
      </c>
      <c r="F1072" t="s">
        <v>2457</v>
      </c>
      <c r="H1072" s="1">
        <v>1.0145</v>
      </c>
      <c r="I1072" t="s">
        <v>5261</v>
      </c>
    </row>
    <row r="1073" spans="1:9" x14ac:dyDescent="0.2">
      <c r="A1073">
        <v>2011</v>
      </c>
      <c r="B1073" t="s">
        <v>1030</v>
      </c>
      <c r="C1073" t="s">
        <v>5275</v>
      </c>
      <c r="D1073" s="3" t="str">
        <f t="shared" si="16"/>
        <v>Erie Thames Powerlines CorporationTLF_Primary_LT_5000kW</v>
      </c>
      <c r="E1073" t="s">
        <v>2403</v>
      </c>
      <c r="F1073" t="s">
        <v>2458</v>
      </c>
      <c r="H1073" s="1">
        <v>1.0322</v>
      </c>
      <c r="I1073" t="s">
        <v>5262</v>
      </c>
    </row>
    <row r="1074" spans="1:9" x14ac:dyDescent="0.2">
      <c r="A1074">
        <v>2011</v>
      </c>
      <c r="B1074" t="s">
        <v>1030</v>
      </c>
      <c r="C1074" t="s">
        <v>5275</v>
      </c>
      <c r="D1074" s="3" t="str">
        <f t="shared" si="16"/>
        <v>Erie Thames Powerlines CorporationTLF_Primary_GT_5000kW</v>
      </c>
      <c r="E1074" t="s">
        <v>2404</v>
      </c>
      <c r="F1074" t="s">
        <v>2459</v>
      </c>
      <c r="H1074" s="1">
        <v>1.0044999999999999</v>
      </c>
      <c r="I1074" t="s">
        <v>5263</v>
      </c>
    </row>
    <row r="1075" spans="1:9" x14ac:dyDescent="0.2">
      <c r="A1075">
        <v>2011</v>
      </c>
      <c r="B1075" t="s">
        <v>1030</v>
      </c>
      <c r="C1075" t="s">
        <v>5276</v>
      </c>
      <c r="D1075" s="3" t="str">
        <f t="shared" si="16"/>
        <v>Erie Thames Powerlines CorporationResidentialMSC</v>
      </c>
      <c r="E1075" t="s">
        <v>2405</v>
      </c>
      <c r="F1075" t="s">
        <v>2460</v>
      </c>
      <c r="G1075" s="3" t="s">
        <v>5256</v>
      </c>
      <c r="H1075" s="1">
        <v>14.19</v>
      </c>
      <c r="I1075" t="s">
        <v>5264</v>
      </c>
    </row>
    <row r="1076" spans="1:9" x14ac:dyDescent="0.2">
      <c r="A1076">
        <v>2011</v>
      </c>
      <c r="B1076" t="s">
        <v>1030</v>
      </c>
      <c r="C1076" t="s">
        <v>5276</v>
      </c>
      <c r="D1076" s="3" t="str">
        <f t="shared" si="16"/>
        <v>Erie Thames Powerlines CorporationResidentialSM_Rate_Adder</v>
      </c>
      <c r="E1076" t="s">
        <v>2406</v>
      </c>
      <c r="F1076" t="s">
        <v>2461</v>
      </c>
      <c r="G1076" s="3" t="s">
        <v>5256</v>
      </c>
      <c r="H1076" s="1">
        <v>1.74</v>
      </c>
      <c r="I1076" t="s">
        <v>5265</v>
      </c>
    </row>
    <row r="1077" spans="1:9" x14ac:dyDescent="0.2">
      <c r="A1077">
        <v>2011</v>
      </c>
      <c r="B1077" t="s">
        <v>1030</v>
      </c>
      <c r="C1077" t="s">
        <v>5276</v>
      </c>
      <c r="D1077" s="3" t="str">
        <f t="shared" si="16"/>
        <v>Erie Thames Powerlines CorporationResidentialMSC_Rate_Rider_1</v>
      </c>
      <c r="E1077" t="s">
        <v>2663</v>
      </c>
      <c r="F1077" t="s">
        <v>1542</v>
      </c>
      <c r="G1077" s="3" t="s">
        <v>5256</v>
      </c>
      <c r="H1077" s="1">
        <v>0.21</v>
      </c>
      <c r="I1077" t="s">
        <v>4741</v>
      </c>
    </row>
    <row r="1078" spans="1:9" x14ac:dyDescent="0.2">
      <c r="A1078">
        <v>2011</v>
      </c>
      <c r="B1078" t="s">
        <v>1030</v>
      </c>
      <c r="C1078" t="s">
        <v>5276</v>
      </c>
      <c r="D1078" s="3" t="str">
        <f t="shared" si="16"/>
        <v>Erie Thames Powerlines CorporationResidentialVC</v>
      </c>
      <c r="E1078" t="s">
        <v>2407</v>
      </c>
      <c r="F1078" t="s">
        <v>2462</v>
      </c>
      <c r="G1078" s="3" t="s">
        <v>5257</v>
      </c>
      <c r="H1078" s="1">
        <v>1.26E-2</v>
      </c>
      <c r="I1078" t="s">
        <v>5266</v>
      </c>
    </row>
    <row r="1079" spans="1:9" x14ac:dyDescent="0.2">
      <c r="A1079">
        <v>2011</v>
      </c>
      <c r="B1079" t="s">
        <v>1030</v>
      </c>
      <c r="C1079" t="s">
        <v>5276</v>
      </c>
      <c r="D1079" s="3" t="str">
        <f t="shared" si="16"/>
        <v>Erie Thames Powerlines CorporationResidentialVC_LV_Rate</v>
      </c>
      <c r="E1079" t="s">
        <v>2408</v>
      </c>
      <c r="F1079" t="s">
        <v>2463</v>
      </c>
      <c r="G1079" s="3" t="s">
        <v>5257</v>
      </c>
      <c r="H1079" s="1">
        <v>1.8E-3</v>
      </c>
      <c r="I1079" t="s">
        <v>5267</v>
      </c>
    </row>
    <row r="1080" spans="1:9" x14ac:dyDescent="0.2">
      <c r="A1080">
        <v>2011</v>
      </c>
      <c r="B1080" t="s">
        <v>1030</v>
      </c>
      <c r="C1080" t="s">
        <v>5276</v>
      </c>
      <c r="D1080" s="3" t="str">
        <f t="shared" si="16"/>
        <v>Erie Thames Powerlines CorporationResidentialVC_GA_Rate_Rider_kWh_1</v>
      </c>
      <c r="E1080" t="s">
        <v>2409</v>
      </c>
      <c r="F1080" t="s">
        <v>1534</v>
      </c>
      <c r="G1080" s="3" t="s">
        <v>5257</v>
      </c>
      <c r="H1080" s="1">
        <v>8.0000000000000004E-4</v>
      </c>
      <c r="I1080" t="s">
        <v>5268</v>
      </c>
    </row>
    <row r="1081" spans="1:9" x14ac:dyDescent="0.2">
      <c r="A1081">
        <v>2011</v>
      </c>
      <c r="B1081" t="s">
        <v>1030</v>
      </c>
      <c r="C1081" t="s">
        <v>5276</v>
      </c>
      <c r="D1081" s="3" t="str">
        <f t="shared" si="16"/>
        <v>Erie Thames Powerlines CorporationResidentialVC_Rate_Rider_1</v>
      </c>
      <c r="E1081" t="s">
        <v>2410</v>
      </c>
      <c r="F1081" t="s">
        <v>1535</v>
      </c>
      <c r="G1081" s="3" t="s">
        <v>5257</v>
      </c>
      <c r="H1081" s="1">
        <v>1.1999999999999999E-3</v>
      </c>
      <c r="I1081" t="s">
        <v>5269</v>
      </c>
    </row>
    <row r="1082" spans="1:9" x14ac:dyDescent="0.2">
      <c r="A1082">
        <v>2011</v>
      </c>
      <c r="B1082" t="s">
        <v>1030</v>
      </c>
      <c r="C1082" t="s">
        <v>5276</v>
      </c>
      <c r="D1082" s="3" t="str">
        <f t="shared" si="16"/>
        <v>Erie Thames Powerlines CorporationResidentialVC_Rate_Rider_2</v>
      </c>
      <c r="E1082" t="s">
        <v>2411</v>
      </c>
      <c r="F1082" t="s">
        <v>1537</v>
      </c>
      <c r="G1082" s="3" t="s">
        <v>5257</v>
      </c>
      <c r="H1082" s="1">
        <v>-2.0000000000000001E-4</v>
      </c>
      <c r="I1082" t="s">
        <v>5270</v>
      </c>
    </row>
    <row r="1083" spans="1:9" x14ac:dyDescent="0.2">
      <c r="A1083">
        <v>2011</v>
      </c>
      <c r="B1083" t="s">
        <v>1030</v>
      </c>
      <c r="C1083" t="s">
        <v>5276</v>
      </c>
      <c r="D1083" s="3" t="str">
        <f t="shared" si="16"/>
        <v>Erie Thames Powerlines CorporationResidentialRTSR_Network</v>
      </c>
      <c r="E1083" t="s">
        <v>2412</v>
      </c>
      <c r="F1083" t="s">
        <v>1538</v>
      </c>
      <c r="G1083" s="3" t="s">
        <v>5257</v>
      </c>
      <c r="H1083" s="1">
        <v>8.8000000000000005E-3</v>
      </c>
      <c r="I1083" t="s">
        <v>5272</v>
      </c>
    </row>
    <row r="1084" spans="1:9" x14ac:dyDescent="0.2">
      <c r="A1084">
        <v>2011</v>
      </c>
      <c r="B1084" t="s">
        <v>1030</v>
      </c>
      <c r="C1084" t="s">
        <v>5276</v>
      </c>
      <c r="D1084" s="3" t="str">
        <f t="shared" si="16"/>
        <v>Erie Thames Powerlines CorporationResidentialRTSR_Connection</v>
      </c>
      <c r="E1084" t="s">
        <v>2413</v>
      </c>
      <c r="F1084" t="s">
        <v>1539</v>
      </c>
      <c r="G1084" s="3" t="s">
        <v>5257</v>
      </c>
      <c r="H1084" s="1">
        <v>5.7000000000000002E-3</v>
      </c>
      <c r="I1084" t="s">
        <v>5273</v>
      </c>
    </row>
    <row r="1085" spans="1:9" x14ac:dyDescent="0.2">
      <c r="A1085">
        <v>2011</v>
      </c>
      <c r="B1085" t="s">
        <v>1030</v>
      </c>
      <c r="C1085" t="s">
        <v>5277</v>
      </c>
      <c r="D1085" s="3" t="str">
        <f t="shared" si="16"/>
        <v>Erie Thames Powerlines CorporationGeneral Service Less Than 50 kWMSC</v>
      </c>
      <c r="E1085" t="s">
        <v>2414</v>
      </c>
      <c r="F1085" t="s">
        <v>2460</v>
      </c>
      <c r="G1085" s="3" t="s">
        <v>5256</v>
      </c>
      <c r="H1085" s="1">
        <v>18.940000000000001</v>
      </c>
      <c r="I1085" t="s">
        <v>5264</v>
      </c>
    </row>
    <row r="1086" spans="1:9" x14ac:dyDescent="0.2">
      <c r="A1086">
        <v>2011</v>
      </c>
      <c r="B1086" t="s">
        <v>1030</v>
      </c>
      <c r="C1086" t="s">
        <v>5277</v>
      </c>
      <c r="D1086" s="3" t="str">
        <f t="shared" si="16"/>
        <v>Erie Thames Powerlines CorporationGeneral Service Less Than 50 kWSM_Rate_Adder</v>
      </c>
      <c r="E1086" t="s">
        <v>2415</v>
      </c>
      <c r="F1086" t="s">
        <v>2461</v>
      </c>
      <c r="G1086" s="3" t="s">
        <v>5256</v>
      </c>
      <c r="H1086" s="1">
        <v>1.74</v>
      </c>
      <c r="I1086" t="s">
        <v>5265</v>
      </c>
    </row>
    <row r="1087" spans="1:9" x14ac:dyDescent="0.2">
      <c r="A1087">
        <v>2011</v>
      </c>
      <c r="B1087" t="s">
        <v>1030</v>
      </c>
      <c r="C1087" t="s">
        <v>5277</v>
      </c>
      <c r="D1087" s="3" t="str">
        <f t="shared" si="16"/>
        <v>Erie Thames Powerlines CorporationGeneral Service Less Than 50 kWMSC_Rate_Rider_1</v>
      </c>
      <c r="E1087" t="s">
        <v>2664</v>
      </c>
      <c r="F1087" t="s">
        <v>1542</v>
      </c>
      <c r="G1087" s="3" t="s">
        <v>5256</v>
      </c>
      <c r="H1087" s="1">
        <v>0.38</v>
      </c>
      <c r="I1087" t="s">
        <v>4741</v>
      </c>
    </row>
    <row r="1088" spans="1:9" x14ac:dyDescent="0.2">
      <c r="A1088">
        <v>2011</v>
      </c>
      <c r="B1088" t="s">
        <v>1030</v>
      </c>
      <c r="C1088" t="s">
        <v>5277</v>
      </c>
      <c r="D1088" s="3" t="str">
        <f t="shared" si="16"/>
        <v>Erie Thames Powerlines CorporationGeneral Service Less Than 50 kWVC</v>
      </c>
      <c r="E1088" t="s">
        <v>2416</v>
      </c>
      <c r="F1088" t="s">
        <v>2462</v>
      </c>
      <c r="G1088" s="3" t="s">
        <v>5257</v>
      </c>
      <c r="H1088" s="1">
        <v>8.9999999999999993E-3</v>
      </c>
      <c r="I1088" t="s">
        <v>5266</v>
      </c>
    </row>
    <row r="1089" spans="1:9" x14ac:dyDescent="0.2">
      <c r="A1089">
        <v>2011</v>
      </c>
      <c r="B1089" t="s">
        <v>1030</v>
      </c>
      <c r="C1089" t="s">
        <v>5277</v>
      </c>
      <c r="D1089" s="3" t="str">
        <f t="shared" si="16"/>
        <v>Erie Thames Powerlines CorporationGeneral Service Less Than 50 kWVC_LV_Rate</v>
      </c>
      <c r="E1089" t="s">
        <v>2417</v>
      </c>
      <c r="F1089" t="s">
        <v>2463</v>
      </c>
      <c r="G1089" s="3" t="s">
        <v>5257</v>
      </c>
      <c r="H1089" s="1">
        <v>1.6999999999999999E-3</v>
      </c>
      <c r="I1089" t="s">
        <v>5267</v>
      </c>
    </row>
    <row r="1090" spans="1:9" x14ac:dyDescent="0.2">
      <c r="A1090">
        <v>2011</v>
      </c>
      <c r="B1090" t="s">
        <v>1030</v>
      </c>
      <c r="C1090" t="s">
        <v>5277</v>
      </c>
      <c r="D1090" s="3" t="str">
        <f t="shared" si="16"/>
        <v>Erie Thames Powerlines CorporationGeneral Service Less Than 50 kWVC_GA_Rate_Rider_kWh_1</v>
      </c>
      <c r="E1090" t="s">
        <v>3349</v>
      </c>
      <c r="F1090" t="s">
        <v>1534</v>
      </c>
      <c r="G1090" s="3" t="s">
        <v>5257</v>
      </c>
      <c r="H1090" s="1">
        <v>8.0000000000000004E-4</v>
      </c>
      <c r="I1090" t="s">
        <v>5268</v>
      </c>
    </row>
    <row r="1091" spans="1:9" x14ac:dyDescent="0.2">
      <c r="A1091">
        <v>2011</v>
      </c>
      <c r="B1091" t="s">
        <v>1030</v>
      </c>
      <c r="C1091" t="s">
        <v>5277</v>
      </c>
      <c r="D1091" s="3" t="str">
        <f t="shared" ref="D1091:D1154" si="17">IF(C1091="Loss Factors", B1091&amp;I1091, B1091&amp;C1091&amp;I1091)</f>
        <v>Erie Thames Powerlines CorporationGeneral Service Less Than 50 kWVC_Rate_Rider_1</v>
      </c>
      <c r="E1091" t="s">
        <v>4298</v>
      </c>
      <c r="F1091" t="s">
        <v>1535</v>
      </c>
      <c r="G1091" s="3" t="s">
        <v>5257</v>
      </c>
      <c r="H1091" s="1">
        <v>1.5E-3</v>
      </c>
      <c r="I1091" t="s">
        <v>5269</v>
      </c>
    </row>
    <row r="1092" spans="1:9" x14ac:dyDescent="0.2">
      <c r="A1092">
        <v>2011</v>
      </c>
      <c r="B1092" t="s">
        <v>1030</v>
      </c>
      <c r="C1092" t="s">
        <v>5277</v>
      </c>
      <c r="D1092" s="3" t="str">
        <f t="shared" si="17"/>
        <v>Erie Thames Powerlines CorporationGeneral Service Less Than 50 kWVC_Rate_Rider_2</v>
      </c>
      <c r="E1092" t="s">
        <v>4299</v>
      </c>
      <c r="F1092" t="s">
        <v>1537</v>
      </c>
      <c r="G1092" s="3" t="s">
        <v>5257</v>
      </c>
      <c r="H1092" s="1">
        <v>-1E-4</v>
      </c>
      <c r="I1092" t="s">
        <v>5270</v>
      </c>
    </row>
    <row r="1093" spans="1:9" x14ac:dyDescent="0.2">
      <c r="A1093">
        <v>2011</v>
      </c>
      <c r="B1093" t="s">
        <v>1030</v>
      </c>
      <c r="C1093" t="s">
        <v>5277</v>
      </c>
      <c r="D1093" s="3" t="str">
        <f t="shared" si="17"/>
        <v>Erie Thames Powerlines CorporationGeneral Service Less Than 50 kWRTSR_Network</v>
      </c>
      <c r="E1093" t="s">
        <v>4300</v>
      </c>
      <c r="F1093" t="s">
        <v>1538</v>
      </c>
      <c r="G1093" s="3" t="s">
        <v>5257</v>
      </c>
      <c r="H1093" s="1">
        <v>8.0999999999999996E-3</v>
      </c>
      <c r="I1093" t="s">
        <v>5272</v>
      </c>
    </row>
    <row r="1094" spans="1:9" x14ac:dyDescent="0.2">
      <c r="A1094">
        <v>2011</v>
      </c>
      <c r="B1094" t="s">
        <v>1030</v>
      </c>
      <c r="C1094" t="s">
        <v>5277</v>
      </c>
      <c r="D1094" s="3" t="str">
        <f t="shared" si="17"/>
        <v>Erie Thames Powerlines CorporationGeneral Service Less Than 50 kWRTSR_Connection</v>
      </c>
      <c r="E1094" t="s">
        <v>3356</v>
      </c>
      <c r="F1094" t="s">
        <v>1539</v>
      </c>
      <c r="G1094" s="3" t="s">
        <v>5257</v>
      </c>
      <c r="H1094" s="1">
        <v>5.1999999999999998E-3</v>
      </c>
      <c r="I1094" t="s">
        <v>5273</v>
      </c>
    </row>
    <row r="1095" spans="1:9" x14ac:dyDescent="0.2">
      <c r="A1095">
        <v>2011</v>
      </c>
      <c r="B1095" t="s">
        <v>1030</v>
      </c>
      <c r="C1095" t="s">
        <v>2272</v>
      </c>
      <c r="D1095" s="3" t="str">
        <f t="shared" si="17"/>
        <v>Erie Thames Powerlines CorporationGeneral Service 50 to 999 kWMSC</v>
      </c>
      <c r="E1095" t="s">
        <v>3357</v>
      </c>
      <c r="F1095" t="s">
        <v>2460</v>
      </c>
      <c r="G1095" s="3" t="s">
        <v>5256</v>
      </c>
      <c r="H1095" s="1">
        <v>206</v>
      </c>
      <c r="I1095" t="s">
        <v>5264</v>
      </c>
    </row>
    <row r="1096" spans="1:9" x14ac:dyDescent="0.2">
      <c r="A1096">
        <v>2011</v>
      </c>
      <c r="B1096" t="s">
        <v>1030</v>
      </c>
      <c r="C1096" t="s">
        <v>2272</v>
      </c>
      <c r="D1096" s="3" t="str">
        <f t="shared" si="17"/>
        <v>Erie Thames Powerlines CorporationGeneral Service 50 to 999 kWSM_Rate_Adder</v>
      </c>
      <c r="E1096" t="s">
        <v>3358</v>
      </c>
      <c r="F1096" t="s">
        <v>2461</v>
      </c>
      <c r="G1096" s="3" t="s">
        <v>5256</v>
      </c>
      <c r="H1096" s="1">
        <v>1.74</v>
      </c>
      <c r="I1096" t="s">
        <v>5265</v>
      </c>
    </row>
    <row r="1097" spans="1:9" x14ac:dyDescent="0.2">
      <c r="A1097">
        <v>2011</v>
      </c>
      <c r="B1097" t="s">
        <v>1030</v>
      </c>
      <c r="C1097" t="s">
        <v>2272</v>
      </c>
      <c r="D1097" s="3" t="str">
        <f t="shared" si="17"/>
        <v>Erie Thames Powerlines CorporationGeneral Service 50 to 999 kWMSC_Rate_Rider_1</v>
      </c>
      <c r="E1097" t="s">
        <v>2665</v>
      </c>
      <c r="F1097" t="s">
        <v>1542</v>
      </c>
      <c r="G1097" s="3" t="s">
        <v>5256</v>
      </c>
      <c r="H1097" s="1">
        <v>3.85</v>
      </c>
      <c r="I1097" t="s">
        <v>4741</v>
      </c>
    </row>
    <row r="1098" spans="1:9" x14ac:dyDescent="0.2">
      <c r="A1098">
        <v>2011</v>
      </c>
      <c r="B1098" t="s">
        <v>1030</v>
      </c>
      <c r="C1098" t="s">
        <v>2272</v>
      </c>
      <c r="D1098" s="3" t="str">
        <f t="shared" si="17"/>
        <v>Erie Thames Powerlines CorporationGeneral Service 50 to 999 kWVC</v>
      </c>
      <c r="E1098" t="s">
        <v>3359</v>
      </c>
      <c r="F1098" t="s">
        <v>2462</v>
      </c>
      <c r="G1098" s="3" t="s">
        <v>5259</v>
      </c>
      <c r="H1098" s="1">
        <v>1.1531</v>
      </c>
      <c r="I1098" t="s">
        <v>5266</v>
      </c>
    </row>
    <row r="1099" spans="1:9" x14ac:dyDescent="0.2">
      <c r="A1099">
        <v>2011</v>
      </c>
      <c r="B1099" t="s">
        <v>1030</v>
      </c>
      <c r="C1099" t="s">
        <v>2272</v>
      </c>
      <c r="D1099" s="3" t="str">
        <f t="shared" si="17"/>
        <v>Erie Thames Powerlines CorporationGeneral Service 50 to 999 kWVC_LV_Rate</v>
      </c>
      <c r="E1099" t="s">
        <v>3360</v>
      </c>
      <c r="F1099" t="s">
        <v>2463</v>
      </c>
      <c r="G1099" s="3" t="s">
        <v>5259</v>
      </c>
      <c r="H1099" s="1">
        <v>0.61880000000000002</v>
      </c>
      <c r="I1099" t="s">
        <v>5267</v>
      </c>
    </row>
    <row r="1100" spans="1:9" x14ac:dyDescent="0.2">
      <c r="A1100">
        <v>2011</v>
      </c>
      <c r="B1100" t="s">
        <v>1030</v>
      </c>
      <c r="C1100" t="s">
        <v>2272</v>
      </c>
      <c r="D1100" s="3" t="str">
        <f t="shared" si="17"/>
        <v>Erie Thames Powerlines CorporationGeneral Service 50 to 999 kWVC_GA_Rate_Rider_kW_1</v>
      </c>
      <c r="E1100" t="s">
        <v>3361</v>
      </c>
      <c r="F1100" t="s">
        <v>1534</v>
      </c>
      <c r="G1100" s="3" t="s">
        <v>5259</v>
      </c>
      <c r="H1100" s="1">
        <v>0.19</v>
      </c>
      <c r="I1100" t="s">
        <v>5274</v>
      </c>
    </row>
    <row r="1101" spans="1:9" x14ac:dyDescent="0.2">
      <c r="A1101">
        <v>2011</v>
      </c>
      <c r="B1101" t="s">
        <v>1030</v>
      </c>
      <c r="C1101" t="s">
        <v>2272</v>
      </c>
      <c r="D1101" s="3" t="str">
        <f t="shared" si="17"/>
        <v>Erie Thames Powerlines CorporationGeneral Service 50 to 999 kWVC_Rate_Rider_1</v>
      </c>
      <c r="E1101" t="s">
        <v>3362</v>
      </c>
      <c r="F1101" t="s">
        <v>1535</v>
      </c>
      <c r="G1101" s="3" t="s">
        <v>5259</v>
      </c>
      <c r="H1101" s="1">
        <v>0.41170000000000001</v>
      </c>
      <c r="I1101" t="s">
        <v>5269</v>
      </c>
    </row>
    <row r="1102" spans="1:9" x14ac:dyDescent="0.2">
      <c r="A1102">
        <v>2011</v>
      </c>
      <c r="B1102" t="s">
        <v>1030</v>
      </c>
      <c r="C1102" t="s">
        <v>2272</v>
      </c>
      <c r="D1102" s="3" t="str">
        <f t="shared" si="17"/>
        <v>Erie Thames Powerlines CorporationGeneral Service 50 to 999 kWVC_Rate_Rider_2</v>
      </c>
      <c r="E1102" t="s">
        <v>3363</v>
      </c>
      <c r="F1102" t="s">
        <v>1537</v>
      </c>
      <c r="G1102" s="3" t="s">
        <v>5259</v>
      </c>
      <c r="H1102" s="1">
        <v>-2.06E-2</v>
      </c>
      <c r="I1102" t="s">
        <v>5270</v>
      </c>
    </row>
    <row r="1103" spans="1:9" x14ac:dyDescent="0.2">
      <c r="A1103">
        <v>2011</v>
      </c>
      <c r="B1103" t="s">
        <v>1030</v>
      </c>
      <c r="C1103" t="s">
        <v>2272</v>
      </c>
      <c r="D1103" s="3" t="str">
        <f t="shared" si="17"/>
        <v>Erie Thames Powerlines CorporationGeneral Service 50 to 999 kWRTSR_Network</v>
      </c>
      <c r="E1103" t="s">
        <v>3364</v>
      </c>
      <c r="F1103" t="s">
        <v>1538</v>
      </c>
      <c r="G1103" s="3" t="s">
        <v>5259</v>
      </c>
      <c r="H1103" s="1">
        <v>3.6848000000000001</v>
      </c>
      <c r="I1103" t="s">
        <v>5272</v>
      </c>
    </row>
    <row r="1104" spans="1:9" x14ac:dyDescent="0.2">
      <c r="A1104">
        <v>2011</v>
      </c>
      <c r="B1104" t="s">
        <v>1030</v>
      </c>
      <c r="C1104" t="s">
        <v>2272</v>
      </c>
      <c r="D1104" s="3" t="str">
        <f t="shared" si="17"/>
        <v>Erie Thames Powerlines CorporationGeneral Service 50 to 999 kWRTSR_Connection</v>
      </c>
      <c r="E1104" t="s">
        <v>3365</v>
      </c>
      <c r="F1104" t="s">
        <v>1539</v>
      </c>
      <c r="G1104" s="3" t="s">
        <v>5259</v>
      </c>
      <c r="H1104" s="1">
        <v>1.8651</v>
      </c>
      <c r="I1104" t="s">
        <v>5273</v>
      </c>
    </row>
    <row r="1105" spans="1:9" x14ac:dyDescent="0.2">
      <c r="A1105">
        <v>2011</v>
      </c>
      <c r="B1105" t="s">
        <v>1030</v>
      </c>
      <c r="C1105" t="s">
        <v>1336</v>
      </c>
      <c r="D1105" s="3" t="str">
        <f t="shared" si="17"/>
        <v>Erie Thames Powerlines CorporationGeneral Service 1,000 to 2,999 kWMSC</v>
      </c>
      <c r="E1105" t="s">
        <v>3366</v>
      </c>
      <c r="F1105" t="s">
        <v>2460</v>
      </c>
      <c r="G1105" s="3" t="s">
        <v>5256</v>
      </c>
      <c r="H1105" s="2">
        <v>2385.0500000000002</v>
      </c>
      <c r="I1105" t="s">
        <v>5264</v>
      </c>
    </row>
    <row r="1106" spans="1:9" x14ac:dyDescent="0.2">
      <c r="A1106">
        <v>2011</v>
      </c>
      <c r="B1106" t="s">
        <v>1030</v>
      </c>
      <c r="C1106" t="s">
        <v>1336</v>
      </c>
      <c r="D1106" s="3" t="str">
        <f t="shared" si="17"/>
        <v>Erie Thames Powerlines CorporationGeneral Service 1,000 to 2,999 kWSM_Rate_Adder</v>
      </c>
      <c r="E1106" t="s">
        <v>3367</v>
      </c>
      <c r="F1106" t="s">
        <v>2461</v>
      </c>
      <c r="G1106" s="3" t="s">
        <v>5256</v>
      </c>
      <c r="H1106" s="1">
        <v>1.74</v>
      </c>
      <c r="I1106" t="s">
        <v>5265</v>
      </c>
    </row>
    <row r="1107" spans="1:9" x14ac:dyDescent="0.2">
      <c r="A1107">
        <v>2011</v>
      </c>
      <c r="B1107" t="s">
        <v>1030</v>
      </c>
      <c r="C1107" t="s">
        <v>1336</v>
      </c>
      <c r="D1107" s="3" t="str">
        <f t="shared" si="17"/>
        <v>Erie Thames Powerlines CorporationGeneral Service 1,000 to 2,999 kWMSC_Rate_Rider_1</v>
      </c>
      <c r="E1107" t="s">
        <v>2666</v>
      </c>
      <c r="F1107" t="s">
        <v>1542</v>
      </c>
      <c r="G1107" s="3" t="s">
        <v>5256</v>
      </c>
      <c r="H1107" s="1">
        <v>44.25</v>
      </c>
      <c r="I1107" t="s">
        <v>4741</v>
      </c>
    </row>
    <row r="1108" spans="1:9" x14ac:dyDescent="0.2">
      <c r="A1108">
        <v>2011</v>
      </c>
      <c r="B1108" t="s">
        <v>1030</v>
      </c>
      <c r="C1108" t="s">
        <v>1336</v>
      </c>
      <c r="D1108" s="3" t="str">
        <f t="shared" si="17"/>
        <v>Erie Thames Powerlines CorporationGeneral Service 1,000 to 2,999 kWVC</v>
      </c>
      <c r="E1108" t="s">
        <v>3368</v>
      </c>
      <c r="F1108" t="s">
        <v>2462</v>
      </c>
      <c r="G1108" s="3" t="s">
        <v>5259</v>
      </c>
      <c r="H1108" s="1">
        <v>2.4559000000000002</v>
      </c>
      <c r="I1108" t="s">
        <v>5266</v>
      </c>
    </row>
    <row r="1109" spans="1:9" x14ac:dyDescent="0.2">
      <c r="A1109">
        <v>2011</v>
      </c>
      <c r="B1109" t="s">
        <v>1030</v>
      </c>
      <c r="C1109" t="s">
        <v>1336</v>
      </c>
      <c r="D1109" s="3" t="str">
        <f t="shared" si="17"/>
        <v>Erie Thames Powerlines CorporationGeneral Service 1,000 to 2,999 kWVC_LV_Rate</v>
      </c>
      <c r="E1109" t="s">
        <v>3369</v>
      </c>
      <c r="F1109" t="s">
        <v>2463</v>
      </c>
      <c r="G1109" s="3" t="s">
        <v>5259</v>
      </c>
      <c r="H1109" s="1">
        <v>0.66549999999999998</v>
      </c>
      <c r="I1109" t="s">
        <v>5267</v>
      </c>
    </row>
    <row r="1110" spans="1:9" x14ac:dyDescent="0.2">
      <c r="A1110">
        <v>2011</v>
      </c>
      <c r="B1110" t="s">
        <v>1030</v>
      </c>
      <c r="C1110" t="s">
        <v>1336</v>
      </c>
      <c r="D1110" s="3" t="str">
        <f t="shared" si="17"/>
        <v>Erie Thames Powerlines CorporationGeneral Service 1,000 to 2,999 kWVC_GA_Rate_Rider_kW_1</v>
      </c>
      <c r="E1110" t="s">
        <v>3370</v>
      </c>
      <c r="F1110" t="s">
        <v>1534</v>
      </c>
      <c r="G1110" s="3" t="s">
        <v>5259</v>
      </c>
      <c r="H1110" s="1">
        <v>0.40620000000000001</v>
      </c>
      <c r="I1110" t="s">
        <v>5274</v>
      </c>
    </row>
    <row r="1111" spans="1:9" x14ac:dyDescent="0.2">
      <c r="A1111">
        <v>2011</v>
      </c>
      <c r="B1111" t="s">
        <v>1030</v>
      </c>
      <c r="C1111" t="s">
        <v>1336</v>
      </c>
      <c r="D1111" s="3" t="str">
        <f t="shared" si="17"/>
        <v>Erie Thames Powerlines CorporationGeneral Service 1,000 to 2,999 kWVC_Rate_Rider_1</v>
      </c>
      <c r="E1111" t="s">
        <v>3371</v>
      </c>
      <c r="F1111" t="s">
        <v>1535</v>
      </c>
      <c r="G1111" s="3" t="s">
        <v>5259</v>
      </c>
      <c r="H1111" s="1">
        <v>1.1357999999999999</v>
      </c>
      <c r="I1111" t="s">
        <v>5269</v>
      </c>
    </row>
    <row r="1112" spans="1:9" x14ac:dyDescent="0.2">
      <c r="A1112">
        <v>2011</v>
      </c>
      <c r="B1112" t="s">
        <v>1030</v>
      </c>
      <c r="C1112" t="s">
        <v>1336</v>
      </c>
      <c r="D1112" s="3" t="str">
        <f t="shared" si="17"/>
        <v>Erie Thames Powerlines CorporationGeneral Service 1,000 to 2,999 kWVC_Rate_Rider_2</v>
      </c>
      <c r="E1112" t="s">
        <v>4570</v>
      </c>
      <c r="F1112" t="s">
        <v>1537</v>
      </c>
      <c r="G1112" s="3" t="s">
        <v>5259</v>
      </c>
      <c r="H1112" s="1">
        <v>-3.6200000000000003E-2</v>
      </c>
      <c r="I1112" t="s">
        <v>5270</v>
      </c>
    </row>
    <row r="1113" spans="1:9" x14ac:dyDescent="0.2">
      <c r="A1113">
        <v>2011</v>
      </c>
      <c r="B1113" t="s">
        <v>1030</v>
      </c>
      <c r="C1113" t="s">
        <v>1336</v>
      </c>
      <c r="D1113" s="3" t="str">
        <f t="shared" si="17"/>
        <v>Erie Thames Powerlines CorporationGeneral Service 1,000 to 2,999 kWRTSR_Network</v>
      </c>
      <c r="E1113" t="s">
        <v>3648</v>
      </c>
      <c r="F1113" t="s">
        <v>1538</v>
      </c>
      <c r="G1113" s="3" t="s">
        <v>5259</v>
      </c>
      <c r="H1113" s="1">
        <v>4.0022000000000002</v>
      </c>
      <c r="I1113" t="s">
        <v>5272</v>
      </c>
    </row>
    <row r="1114" spans="1:9" x14ac:dyDescent="0.2">
      <c r="A1114">
        <v>2011</v>
      </c>
      <c r="B1114" t="s">
        <v>1030</v>
      </c>
      <c r="C1114" t="s">
        <v>1336</v>
      </c>
      <c r="D1114" s="3" t="str">
        <f t="shared" si="17"/>
        <v>Erie Thames Powerlines CorporationGeneral Service 1,000 to 2,999 kWRTSR_Connection</v>
      </c>
      <c r="E1114" t="s">
        <v>3649</v>
      </c>
      <c r="F1114" t="s">
        <v>1539</v>
      </c>
      <c r="G1114" s="3" t="s">
        <v>5259</v>
      </c>
      <c r="H1114" s="1">
        <v>2.0057</v>
      </c>
      <c r="I1114" t="s">
        <v>5273</v>
      </c>
    </row>
    <row r="1115" spans="1:9" x14ac:dyDescent="0.2">
      <c r="A1115">
        <v>2011</v>
      </c>
      <c r="B1115" t="s">
        <v>1030</v>
      </c>
      <c r="C1115" t="s">
        <v>2279</v>
      </c>
      <c r="D1115" s="3" t="str">
        <f t="shared" si="17"/>
        <v>Erie Thames Powerlines CorporationGeneral Service 3,000 to 4,999 kWMSC</v>
      </c>
      <c r="E1115" t="s">
        <v>3650</v>
      </c>
      <c r="F1115" t="s">
        <v>2460</v>
      </c>
      <c r="G1115" s="3" t="s">
        <v>5256</v>
      </c>
      <c r="H1115" s="2">
        <v>1404.58</v>
      </c>
      <c r="I1115" t="s">
        <v>5264</v>
      </c>
    </row>
    <row r="1116" spans="1:9" x14ac:dyDescent="0.2">
      <c r="A1116">
        <v>2011</v>
      </c>
      <c r="B1116" t="s">
        <v>1030</v>
      </c>
      <c r="C1116" t="s">
        <v>2279</v>
      </c>
      <c r="D1116" s="3" t="str">
        <f t="shared" si="17"/>
        <v>Erie Thames Powerlines CorporationGeneral Service 3,000 to 4,999 kWSM_Rate_Adder</v>
      </c>
      <c r="E1116" t="s">
        <v>4579</v>
      </c>
      <c r="F1116" t="s">
        <v>2461</v>
      </c>
      <c r="G1116" s="3" t="s">
        <v>5256</v>
      </c>
      <c r="H1116" s="1">
        <v>1.74</v>
      </c>
      <c r="I1116" t="s">
        <v>5265</v>
      </c>
    </row>
    <row r="1117" spans="1:9" x14ac:dyDescent="0.2">
      <c r="A1117">
        <v>2011</v>
      </c>
      <c r="B1117" t="s">
        <v>1030</v>
      </c>
      <c r="C1117" t="s">
        <v>2279</v>
      </c>
      <c r="D1117" s="3" t="str">
        <f t="shared" si="17"/>
        <v>Erie Thames Powerlines CorporationGeneral Service 3,000 to 4,999 kWMSC_Rate_Rider_1</v>
      </c>
      <c r="E1117" t="s">
        <v>2667</v>
      </c>
      <c r="F1117" t="s">
        <v>1542</v>
      </c>
      <c r="G1117" s="3" t="s">
        <v>5256</v>
      </c>
      <c r="H1117" s="1">
        <v>36.07</v>
      </c>
      <c r="I1117" t="s">
        <v>4741</v>
      </c>
    </row>
    <row r="1118" spans="1:9" x14ac:dyDescent="0.2">
      <c r="A1118">
        <v>2011</v>
      </c>
      <c r="B1118" t="s">
        <v>1030</v>
      </c>
      <c r="C1118" t="s">
        <v>2279</v>
      </c>
      <c r="D1118" s="3" t="str">
        <f t="shared" si="17"/>
        <v>Erie Thames Powerlines CorporationGeneral Service 3,000 to 4,999 kWVC</v>
      </c>
      <c r="E1118" t="s">
        <v>4580</v>
      </c>
      <c r="F1118" t="s">
        <v>2462</v>
      </c>
      <c r="G1118" s="3" t="s">
        <v>5259</v>
      </c>
      <c r="H1118" s="1">
        <v>0.88719999999999999</v>
      </c>
      <c r="I1118" t="s">
        <v>5266</v>
      </c>
    </row>
    <row r="1119" spans="1:9" x14ac:dyDescent="0.2">
      <c r="A1119">
        <v>2011</v>
      </c>
      <c r="B1119" t="s">
        <v>1030</v>
      </c>
      <c r="C1119" t="s">
        <v>2279</v>
      </c>
      <c r="D1119" s="3" t="str">
        <f t="shared" si="17"/>
        <v>Erie Thames Powerlines CorporationGeneral Service 3,000 to 4,999 kWVC_LV_Rate</v>
      </c>
      <c r="E1119" t="s">
        <v>4581</v>
      </c>
      <c r="F1119" t="s">
        <v>2463</v>
      </c>
      <c r="G1119" s="3" t="s">
        <v>5259</v>
      </c>
      <c r="H1119" s="1">
        <v>0.71020000000000005</v>
      </c>
      <c r="I1119" t="s">
        <v>5267</v>
      </c>
    </row>
    <row r="1120" spans="1:9" x14ac:dyDescent="0.2">
      <c r="A1120">
        <v>2011</v>
      </c>
      <c r="B1120" t="s">
        <v>1030</v>
      </c>
      <c r="C1120" t="s">
        <v>2279</v>
      </c>
      <c r="D1120" s="3" t="str">
        <f t="shared" si="17"/>
        <v>Erie Thames Powerlines CorporationGeneral Service 3,000 to 4,999 kWVC_GA_Rate_Rider_kW_1</v>
      </c>
      <c r="E1120" t="s">
        <v>4582</v>
      </c>
      <c r="F1120" t="s">
        <v>1534</v>
      </c>
      <c r="G1120" s="3" t="s">
        <v>5259</v>
      </c>
      <c r="H1120" s="1">
        <v>0.28039999999999998</v>
      </c>
      <c r="I1120" t="s">
        <v>5274</v>
      </c>
    </row>
    <row r="1121" spans="1:9" x14ac:dyDescent="0.2">
      <c r="A1121">
        <v>2011</v>
      </c>
      <c r="B1121" t="s">
        <v>1030</v>
      </c>
      <c r="C1121" t="s">
        <v>2279</v>
      </c>
      <c r="D1121" s="3" t="str">
        <f t="shared" si="17"/>
        <v>Erie Thames Powerlines CorporationGeneral Service 3,000 to 4,999 kWVC_Rate_Rider_1</v>
      </c>
      <c r="E1121" t="s">
        <v>4583</v>
      </c>
      <c r="F1121" t="s">
        <v>1535</v>
      </c>
      <c r="G1121" s="3" t="s">
        <v>5259</v>
      </c>
      <c r="H1121" s="1">
        <v>0.81730000000000003</v>
      </c>
      <c r="I1121" t="s">
        <v>5269</v>
      </c>
    </row>
    <row r="1122" spans="1:9" x14ac:dyDescent="0.2">
      <c r="A1122">
        <v>2011</v>
      </c>
      <c r="B1122" t="s">
        <v>1030</v>
      </c>
      <c r="C1122" t="s">
        <v>2279</v>
      </c>
      <c r="D1122" s="3" t="str">
        <f t="shared" si="17"/>
        <v>Erie Thames Powerlines CorporationGeneral Service 3,000 to 4,999 kWVC_Rate_Rider_2</v>
      </c>
      <c r="E1122" t="s">
        <v>4584</v>
      </c>
      <c r="F1122" t="s">
        <v>1537</v>
      </c>
      <c r="G1122" s="3" t="s">
        <v>5259</v>
      </c>
      <c r="H1122" s="1">
        <v>-1.49E-2</v>
      </c>
      <c r="I1122" t="s">
        <v>5270</v>
      </c>
    </row>
    <row r="1123" spans="1:9" x14ac:dyDescent="0.2">
      <c r="A1123">
        <v>2011</v>
      </c>
      <c r="B1123" t="s">
        <v>1030</v>
      </c>
      <c r="C1123" t="s">
        <v>2279</v>
      </c>
      <c r="D1123" s="3" t="str">
        <f t="shared" si="17"/>
        <v>Erie Thames Powerlines CorporationGeneral Service 3,000 to 4,999 kWRTSR_Network</v>
      </c>
      <c r="E1123" t="s">
        <v>4585</v>
      </c>
      <c r="F1123" t="s">
        <v>1538</v>
      </c>
      <c r="G1123" s="3" t="s">
        <v>5259</v>
      </c>
      <c r="H1123" s="1">
        <v>4.2196999999999996</v>
      </c>
      <c r="I1123" t="s">
        <v>5272</v>
      </c>
    </row>
    <row r="1124" spans="1:9" x14ac:dyDescent="0.2">
      <c r="A1124">
        <v>2011</v>
      </c>
      <c r="B1124" t="s">
        <v>1030</v>
      </c>
      <c r="C1124" t="s">
        <v>2279</v>
      </c>
      <c r="D1124" s="3" t="str">
        <f t="shared" si="17"/>
        <v>Erie Thames Powerlines CorporationGeneral Service 3,000 to 4,999 kWRTSR_Connection</v>
      </c>
      <c r="E1124" t="s">
        <v>4586</v>
      </c>
      <c r="F1124" t="s">
        <v>1539</v>
      </c>
      <c r="G1124" s="3" t="s">
        <v>5259</v>
      </c>
      <c r="H1124" s="1">
        <v>2.1404000000000001</v>
      </c>
      <c r="I1124" t="s">
        <v>5273</v>
      </c>
    </row>
    <row r="1125" spans="1:9" x14ac:dyDescent="0.2">
      <c r="A1125">
        <v>2011</v>
      </c>
      <c r="B1125" t="s">
        <v>1030</v>
      </c>
      <c r="C1125" t="s">
        <v>2274</v>
      </c>
      <c r="D1125" s="3" t="str">
        <f t="shared" si="17"/>
        <v>Erie Thames Powerlines CorporationLarge UseMSC</v>
      </c>
      <c r="E1125" t="s">
        <v>4587</v>
      </c>
      <c r="F1125" t="s">
        <v>2460</v>
      </c>
      <c r="G1125" s="3" t="s">
        <v>5256</v>
      </c>
      <c r="H1125" s="2">
        <v>9741.16</v>
      </c>
      <c r="I1125" t="s">
        <v>5264</v>
      </c>
    </row>
    <row r="1126" spans="1:9" x14ac:dyDescent="0.2">
      <c r="A1126">
        <v>2011</v>
      </c>
      <c r="B1126" t="s">
        <v>1030</v>
      </c>
      <c r="C1126" t="s">
        <v>2274</v>
      </c>
      <c r="D1126" s="3" t="str">
        <f t="shared" si="17"/>
        <v>Erie Thames Powerlines CorporationLarge UseSM_Rate_Adder</v>
      </c>
      <c r="E1126" t="s">
        <v>4588</v>
      </c>
      <c r="F1126" t="s">
        <v>2461</v>
      </c>
      <c r="G1126" s="3" t="s">
        <v>5256</v>
      </c>
      <c r="H1126" s="1">
        <v>1.74</v>
      </c>
      <c r="I1126" t="s">
        <v>5265</v>
      </c>
    </row>
    <row r="1127" spans="1:9" x14ac:dyDescent="0.2">
      <c r="A1127">
        <v>2011</v>
      </c>
      <c r="B1127" t="s">
        <v>1030</v>
      </c>
      <c r="C1127" t="s">
        <v>2274</v>
      </c>
      <c r="D1127" s="3" t="str">
        <f t="shared" si="17"/>
        <v>Erie Thames Powerlines CorporationLarge UseMSC_Rate_Rider_1</v>
      </c>
      <c r="E1127" t="s">
        <v>2668</v>
      </c>
      <c r="F1127" t="s">
        <v>1542</v>
      </c>
      <c r="G1127" s="3" t="s">
        <v>5256</v>
      </c>
      <c r="H1127" s="1">
        <v>193.53</v>
      </c>
      <c r="I1127" t="s">
        <v>4741</v>
      </c>
    </row>
    <row r="1128" spans="1:9" x14ac:dyDescent="0.2">
      <c r="A1128">
        <v>2011</v>
      </c>
      <c r="B1128" t="s">
        <v>1030</v>
      </c>
      <c r="C1128" t="s">
        <v>2274</v>
      </c>
      <c r="D1128" s="3" t="str">
        <f t="shared" si="17"/>
        <v>Erie Thames Powerlines CorporationLarge UseVC</v>
      </c>
      <c r="E1128" t="s">
        <v>4589</v>
      </c>
      <c r="F1128" t="s">
        <v>2462</v>
      </c>
      <c r="G1128" s="3" t="s">
        <v>5259</v>
      </c>
      <c r="H1128" s="1">
        <v>1.9883999999999999</v>
      </c>
      <c r="I1128" t="s">
        <v>5266</v>
      </c>
    </row>
    <row r="1129" spans="1:9" x14ac:dyDescent="0.2">
      <c r="A1129">
        <v>2011</v>
      </c>
      <c r="B1129" t="s">
        <v>1030</v>
      </c>
      <c r="C1129" t="s">
        <v>2274</v>
      </c>
      <c r="D1129" s="3" t="str">
        <f t="shared" si="17"/>
        <v>Erie Thames Powerlines CorporationLarge UseVC_LV_Rate</v>
      </c>
      <c r="E1129" t="s">
        <v>4590</v>
      </c>
      <c r="F1129" t="s">
        <v>2463</v>
      </c>
      <c r="G1129" s="3" t="s">
        <v>5259</v>
      </c>
      <c r="H1129" s="1">
        <v>6.3899999999999998E-2</v>
      </c>
      <c r="I1129" t="s">
        <v>5267</v>
      </c>
    </row>
    <row r="1130" spans="1:9" x14ac:dyDescent="0.2">
      <c r="A1130">
        <v>2011</v>
      </c>
      <c r="B1130" t="s">
        <v>1030</v>
      </c>
      <c r="C1130" t="s">
        <v>2274</v>
      </c>
      <c r="D1130" s="3" t="str">
        <f t="shared" si="17"/>
        <v>Erie Thames Powerlines CorporationLarge UseVC_GA_Rate_Rider_kW_1</v>
      </c>
      <c r="E1130" t="s">
        <v>4591</v>
      </c>
      <c r="F1130" t="s">
        <v>1534</v>
      </c>
      <c r="G1130" s="3" t="s">
        <v>5259</v>
      </c>
      <c r="H1130" s="1">
        <v>0.4047</v>
      </c>
      <c r="I1130" t="s">
        <v>5274</v>
      </c>
    </row>
    <row r="1131" spans="1:9" x14ac:dyDescent="0.2">
      <c r="A1131">
        <v>2011</v>
      </c>
      <c r="B1131" t="s">
        <v>1030</v>
      </c>
      <c r="C1131" t="s">
        <v>2274</v>
      </c>
      <c r="D1131" s="3" t="str">
        <f t="shared" si="17"/>
        <v>Erie Thames Powerlines CorporationLarge UseVC_Rate_Rider_1</v>
      </c>
      <c r="E1131" t="s">
        <v>4592</v>
      </c>
      <c r="F1131" t="s">
        <v>1535</v>
      </c>
      <c r="G1131" s="3" t="s">
        <v>5259</v>
      </c>
      <c r="H1131" s="1">
        <v>1.0731999999999999</v>
      </c>
      <c r="I1131" t="s">
        <v>5269</v>
      </c>
    </row>
    <row r="1132" spans="1:9" x14ac:dyDescent="0.2">
      <c r="A1132">
        <v>2011</v>
      </c>
      <c r="B1132" t="s">
        <v>1030</v>
      </c>
      <c r="C1132" t="s">
        <v>2274</v>
      </c>
      <c r="D1132" s="3" t="str">
        <f t="shared" si="17"/>
        <v>Erie Thames Powerlines CorporationLarge UseVC_Rate_Rider_2</v>
      </c>
      <c r="E1132" t="s">
        <v>4593</v>
      </c>
      <c r="F1132" t="s">
        <v>1537</v>
      </c>
      <c r="G1132" s="3" t="s">
        <v>5259</v>
      </c>
      <c r="H1132" s="1">
        <v>-2.0799999999999999E-2</v>
      </c>
      <c r="I1132" t="s">
        <v>5270</v>
      </c>
    </row>
    <row r="1133" spans="1:9" x14ac:dyDescent="0.2">
      <c r="A1133">
        <v>2011</v>
      </c>
      <c r="B1133" t="s">
        <v>1030</v>
      </c>
      <c r="C1133" t="s">
        <v>2274</v>
      </c>
      <c r="D1133" s="3" t="str">
        <f t="shared" si="17"/>
        <v>Erie Thames Powerlines CorporationLarge UseRTSR_Network_Interval</v>
      </c>
      <c r="E1133" t="s">
        <v>3696</v>
      </c>
      <c r="F1133" t="s">
        <v>1543</v>
      </c>
      <c r="G1133" s="3" t="s">
        <v>5259</v>
      </c>
      <c r="H1133" s="1">
        <v>4.4367999999999999</v>
      </c>
      <c r="I1133" t="s">
        <v>4742</v>
      </c>
    </row>
    <row r="1134" spans="1:9" x14ac:dyDescent="0.2">
      <c r="A1134">
        <v>2011</v>
      </c>
      <c r="B1134" t="s">
        <v>1030</v>
      </c>
      <c r="C1134" t="s">
        <v>2274</v>
      </c>
      <c r="D1134" s="3" t="str">
        <f t="shared" si="17"/>
        <v>Erie Thames Powerlines CorporationLarge UseRTSR_Connection_Interval</v>
      </c>
      <c r="E1134" t="s">
        <v>3697</v>
      </c>
      <c r="F1134" t="s">
        <v>2485</v>
      </c>
      <c r="G1134" s="3" t="s">
        <v>5259</v>
      </c>
      <c r="H1134" s="1">
        <v>2.2751000000000001</v>
      </c>
      <c r="I1134" t="s">
        <v>4744</v>
      </c>
    </row>
    <row r="1135" spans="1:9" x14ac:dyDescent="0.2">
      <c r="A1135">
        <v>2011</v>
      </c>
      <c r="B1135" t="s">
        <v>1030</v>
      </c>
      <c r="C1135" t="s">
        <v>5279</v>
      </c>
      <c r="D1135" s="3" t="str">
        <f t="shared" si="17"/>
        <v>Erie Thames Powerlines CorporationUnmetered Scattered LoadMSC</v>
      </c>
      <c r="E1135" t="s">
        <v>4594</v>
      </c>
      <c r="F1135" t="s">
        <v>2460</v>
      </c>
      <c r="G1135" s="3" t="s">
        <v>5256</v>
      </c>
      <c r="H1135" s="1">
        <v>2.74</v>
      </c>
      <c r="I1135" t="s">
        <v>5264</v>
      </c>
    </row>
    <row r="1136" spans="1:9" x14ac:dyDescent="0.2">
      <c r="A1136">
        <v>2011</v>
      </c>
      <c r="B1136" t="s">
        <v>1030</v>
      </c>
      <c r="C1136" t="s">
        <v>5279</v>
      </c>
      <c r="D1136" s="3" t="str">
        <f t="shared" si="17"/>
        <v>Erie Thames Powerlines CorporationUnmetered Scattered LoadMSC_Rate_Rider_1</v>
      </c>
      <c r="E1136" t="s">
        <v>2669</v>
      </c>
      <c r="F1136" t="s">
        <v>1542</v>
      </c>
      <c r="G1136" s="3" t="s">
        <v>5256</v>
      </c>
      <c r="H1136" s="1">
        <v>7.0000000000000007E-2</v>
      </c>
      <c r="I1136" t="s">
        <v>4741</v>
      </c>
    </row>
    <row r="1137" spans="1:9" x14ac:dyDescent="0.2">
      <c r="A1137">
        <v>2011</v>
      </c>
      <c r="B1137" t="s">
        <v>1030</v>
      </c>
      <c r="C1137" t="s">
        <v>5279</v>
      </c>
      <c r="D1137" s="3" t="str">
        <f t="shared" si="17"/>
        <v>Erie Thames Powerlines CorporationUnmetered Scattered LoadVC</v>
      </c>
      <c r="E1137" t="s">
        <v>4595</v>
      </c>
      <c r="F1137" t="s">
        <v>2462</v>
      </c>
      <c r="G1137" s="3" t="s">
        <v>5257</v>
      </c>
      <c r="H1137" s="1">
        <v>1.18E-2</v>
      </c>
      <c r="I1137" t="s">
        <v>5266</v>
      </c>
    </row>
    <row r="1138" spans="1:9" x14ac:dyDescent="0.2">
      <c r="A1138">
        <v>2011</v>
      </c>
      <c r="B1138" t="s">
        <v>1030</v>
      </c>
      <c r="C1138" t="s">
        <v>5279</v>
      </c>
      <c r="D1138" s="3" t="str">
        <f t="shared" si="17"/>
        <v>Erie Thames Powerlines CorporationUnmetered Scattered LoadVC_LV_Rate</v>
      </c>
      <c r="E1138" t="s">
        <v>4596</v>
      </c>
      <c r="F1138" t="s">
        <v>2463</v>
      </c>
      <c r="G1138" s="3" t="s">
        <v>5257</v>
      </c>
      <c r="H1138" s="1">
        <v>1.6999999999999999E-3</v>
      </c>
      <c r="I1138" t="s">
        <v>5267</v>
      </c>
    </row>
    <row r="1139" spans="1:9" x14ac:dyDescent="0.2">
      <c r="A1139">
        <v>2011</v>
      </c>
      <c r="B1139" t="s">
        <v>1030</v>
      </c>
      <c r="C1139" t="s">
        <v>5279</v>
      </c>
      <c r="D1139" s="3" t="str">
        <f t="shared" si="17"/>
        <v>Erie Thames Powerlines CorporationUnmetered Scattered LoadVC_GA_Rate_Rider_kWh_1</v>
      </c>
      <c r="E1139" t="s">
        <v>4597</v>
      </c>
      <c r="F1139" t="s">
        <v>1534</v>
      </c>
      <c r="G1139" s="3" t="s">
        <v>5257</v>
      </c>
      <c r="H1139" s="1">
        <v>8.0000000000000004E-4</v>
      </c>
      <c r="I1139" t="s">
        <v>5268</v>
      </c>
    </row>
    <row r="1140" spans="1:9" x14ac:dyDescent="0.2">
      <c r="A1140">
        <v>2011</v>
      </c>
      <c r="B1140" t="s">
        <v>1030</v>
      </c>
      <c r="C1140" t="s">
        <v>5279</v>
      </c>
      <c r="D1140" s="3" t="str">
        <f t="shared" si="17"/>
        <v>Erie Thames Powerlines CorporationUnmetered Scattered LoadVC_Rate_Rider_1</v>
      </c>
      <c r="E1140" t="s">
        <v>4598</v>
      </c>
      <c r="F1140" t="s">
        <v>1535</v>
      </c>
      <c r="G1140" s="3" t="s">
        <v>5257</v>
      </c>
      <c r="H1140" s="1">
        <v>1.2999999999999999E-3</v>
      </c>
      <c r="I1140" t="s">
        <v>5269</v>
      </c>
    </row>
    <row r="1141" spans="1:9" x14ac:dyDescent="0.2">
      <c r="A1141">
        <v>2011</v>
      </c>
      <c r="B1141" t="s">
        <v>1030</v>
      </c>
      <c r="C1141" t="s">
        <v>5279</v>
      </c>
      <c r="D1141" s="3" t="str">
        <f t="shared" si="17"/>
        <v>Erie Thames Powerlines CorporationUnmetered Scattered LoadVC_Rate_Rider_2</v>
      </c>
      <c r="E1141" t="s">
        <v>4599</v>
      </c>
      <c r="F1141" t="s">
        <v>1537</v>
      </c>
      <c r="G1141" s="3" t="s">
        <v>5257</v>
      </c>
      <c r="H1141" s="1">
        <v>-1E-4</v>
      </c>
      <c r="I1141" t="s">
        <v>5270</v>
      </c>
    </row>
    <row r="1142" spans="1:9" x14ac:dyDescent="0.2">
      <c r="A1142">
        <v>2011</v>
      </c>
      <c r="B1142" t="s">
        <v>1030</v>
      </c>
      <c r="C1142" t="s">
        <v>5279</v>
      </c>
      <c r="D1142" s="3" t="str">
        <f t="shared" si="17"/>
        <v>Erie Thames Powerlines CorporationUnmetered Scattered LoadRTSR_Network</v>
      </c>
      <c r="E1142" t="s">
        <v>4600</v>
      </c>
      <c r="F1142" t="s">
        <v>1538</v>
      </c>
      <c r="G1142" s="3" t="s">
        <v>5257</v>
      </c>
      <c r="H1142" s="1">
        <v>8.0999999999999996E-3</v>
      </c>
      <c r="I1142" t="s">
        <v>5272</v>
      </c>
    </row>
    <row r="1143" spans="1:9" x14ac:dyDescent="0.2">
      <c r="A1143">
        <v>2011</v>
      </c>
      <c r="B1143" t="s">
        <v>1030</v>
      </c>
      <c r="C1143" t="s">
        <v>5279</v>
      </c>
      <c r="D1143" s="3" t="str">
        <f t="shared" si="17"/>
        <v>Erie Thames Powerlines CorporationUnmetered Scattered LoadRTSR_Connection</v>
      </c>
      <c r="E1143" t="s">
        <v>4601</v>
      </c>
      <c r="F1143" t="s">
        <v>1539</v>
      </c>
      <c r="G1143" s="3" t="s">
        <v>5257</v>
      </c>
      <c r="H1143" s="1">
        <v>5.1999999999999998E-3</v>
      </c>
      <c r="I1143" t="s">
        <v>5273</v>
      </c>
    </row>
    <row r="1144" spans="1:9" x14ac:dyDescent="0.2">
      <c r="A1144">
        <v>2011</v>
      </c>
      <c r="B1144" t="s">
        <v>1030</v>
      </c>
      <c r="C1144" t="s">
        <v>5280</v>
      </c>
      <c r="D1144" s="3" t="str">
        <f t="shared" si="17"/>
        <v>Erie Thames Powerlines CorporationSentinel LightingMSC</v>
      </c>
      <c r="E1144" t="s">
        <v>4602</v>
      </c>
      <c r="F1144" t="s">
        <v>1541</v>
      </c>
      <c r="G1144" s="3" t="s">
        <v>5256</v>
      </c>
      <c r="H1144" s="1">
        <v>5.0999999999999996</v>
      </c>
      <c r="I1144" t="s">
        <v>5264</v>
      </c>
    </row>
    <row r="1145" spans="1:9" x14ac:dyDescent="0.2">
      <c r="A1145">
        <v>2011</v>
      </c>
      <c r="B1145" t="s">
        <v>1030</v>
      </c>
      <c r="C1145" t="s">
        <v>5280</v>
      </c>
      <c r="D1145" s="3" t="str">
        <f t="shared" si="17"/>
        <v>Erie Thames Powerlines CorporationSentinel LightingMSC_Rate_Rider_1</v>
      </c>
      <c r="E1145" t="s">
        <v>2670</v>
      </c>
      <c r="F1145" t="s">
        <v>1542</v>
      </c>
      <c r="G1145" s="3" t="s">
        <v>5256</v>
      </c>
      <c r="H1145" s="1">
        <v>0.1</v>
      </c>
      <c r="I1145" t="s">
        <v>4741</v>
      </c>
    </row>
    <row r="1146" spans="1:9" x14ac:dyDescent="0.2">
      <c r="A1146">
        <v>2011</v>
      </c>
      <c r="B1146" t="s">
        <v>1030</v>
      </c>
      <c r="C1146" t="s">
        <v>5280</v>
      </c>
      <c r="D1146" s="3" t="str">
        <f t="shared" si="17"/>
        <v>Erie Thames Powerlines CorporationSentinel LightingVC</v>
      </c>
      <c r="E1146" t="s">
        <v>4603</v>
      </c>
      <c r="F1146" t="s">
        <v>2462</v>
      </c>
      <c r="G1146" s="3" t="s">
        <v>5259</v>
      </c>
      <c r="H1146" s="1">
        <v>14.2127</v>
      </c>
      <c r="I1146" t="s">
        <v>5266</v>
      </c>
    </row>
    <row r="1147" spans="1:9" x14ac:dyDescent="0.2">
      <c r="A1147">
        <v>2011</v>
      </c>
      <c r="B1147" t="s">
        <v>1030</v>
      </c>
      <c r="C1147" t="s">
        <v>5280</v>
      </c>
      <c r="D1147" s="3" t="str">
        <f t="shared" si="17"/>
        <v>Erie Thames Powerlines CorporationSentinel LightingVC_LV_Rate</v>
      </c>
      <c r="E1147" t="s">
        <v>2751</v>
      </c>
      <c r="F1147" t="s">
        <v>2463</v>
      </c>
      <c r="G1147" s="3" t="s">
        <v>5259</v>
      </c>
      <c r="H1147" s="1">
        <v>0.47789999999999999</v>
      </c>
      <c r="I1147" t="s">
        <v>5267</v>
      </c>
    </row>
    <row r="1148" spans="1:9" x14ac:dyDescent="0.2">
      <c r="A1148">
        <v>2011</v>
      </c>
      <c r="B1148" t="s">
        <v>1030</v>
      </c>
      <c r="C1148" t="s">
        <v>5280</v>
      </c>
      <c r="D1148" s="3" t="str">
        <f t="shared" si="17"/>
        <v>Erie Thames Powerlines CorporationSentinel LightingVC_Rate_Rider_1</v>
      </c>
      <c r="E1148" t="s">
        <v>2752</v>
      </c>
      <c r="F1148" t="s">
        <v>1535</v>
      </c>
      <c r="G1148" s="3" t="s">
        <v>5259</v>
      </c>
      <c r="H1148" s="1">
        <v>4.5699999999999998E-2</v>
      </c>
      <c r="I1148" t="s">
        <v>5269</v>
      </c>
    </row>
    <row r="1149" spans="1:9" x14ac:dyDescent="0.2">
      <c r="A1149">
        <v>2011</v>
      </c>
      <c r="B1149" t="s">
        <v>1030</v>
      </c>
      <c r="C1149" t="s">
        <v>5280</v>
      </c>
      <c r="D1149" s="3" t="str">
        <f t="shared" si="17"/>
        <v>Erie Thames Powerlines CorporationSentinel LightingVC_Rate_Rider_2</v>
      </c>
      <c r="E1149" t="s">
        <v>2753</v>
      </c>
      <c r="F1149" t="s">
        <v>1537</v>
      </c>
      <c r="G1149" s="3" t="s">
        <v>5259</v>
      </c>
      <c r="H1149" s="1">
        <v>-0.23749999999999999</v>
      </c>
      <c r="I1149" t="s">
        <v>5270</v>
      </c>
    </row>
    <row r="1150" spans="1:9" x14ac:dyDescent="0.2">
      <c r="A1150">
        <v>2011</v>
      </c>
      <c r="B1150" t="s">
        <v>1030</v>
      </c>
      <c r="C1150" t="s">
        <v>5280</v>
      </c>
      <c r="D1150" s="3" t="str">
        <f t="shared" si="17"/>
        <v>Erie Thames Powerlines CorporationSentinel LightingRTSR_Network</v>
      </c>
      <c r="E1150" t="s">
        <v>2754</v>
      </c>
      <c r="F1150" t="s">
        <v>1538</v>
      </c>
      <c r="G1150" s="3" t="s">
        <v>5259</v>
      </c>
      <c r="H1150" s="1">
        <v>2.8456000000000001</v>
      </c>
      <c r="I1150" t="s">
        <v>5272</v>
      </c>
    </row>
    <row r="1151" spans="1:9" x14ac:dyDescent="0.2">
      <c r="A1151">
        <v>2011</v>
      </c>
      <c r="B1151" t="s">
        <v>1030</v>
      </c>
      <c r="C1151" t="s">
        <v>5280</v>
      </c>
      <c r="D1151" s="3" t="str">
        <f t="shared" si="17"/>
        <v>Erie Thames Powerlines CorporationSentinel LightingRTSR_Connection</v>
      </c>
      <c r="E1151" t="s">
        <v>2755</v>
      </c>
      <c r="F1151" t="s">
        <v>1539</v>
      </c>
      <c r="G1151" s="3" t="s">
        <v>5259</v>
      </c>
      <c r="H1151" s="1">
        <v>1.4403999999999999</v>
      </c>
      <c r="I1151" t="s">
        <v>5273</v>
      </c>
    </row>
    <row r="1152" spans="1:9" x14ac:dyDescent="0.2">
      <c r="A1152">
        <v>2011</v>
      </c>
      <c r="B1152" t="s">
        <v>1030</v>
      </c>
      <c r="C1152" t="s">
        <v>5281</v>
      </c>
      <c r="D1152" s="3" t="str">
        <f t="shared" si="17"/>
        <v>Erie Thames Powerlines CorporationStreet LightingMSC</v>
      </c>
      <c r="E1152" t="s">
        <v>2756</v>
      </c>
      <c r="F1152" t="s">
        <v>1541</v>
      </c>
      <c r="G1152" s="3" t="s">
        <v>5256</v>
      </c>
      <c r="H1152" s="1">
        <v>3.72</v>
      </c>
      <c r="I1152" t="s">
        <v>5264</v>
      </c>
    </row>
    <row r="1153" spans="1:9" x14ac:dyDescent="0.2">
      <c r="A1153">
        <v>2011</v>
      </c>
      <c r="B1153" t="s">
        <v>1030</v>
      </c>
      <c r="C1153" t="s">
        <v>5281</v>
      </c>
      <c r="D1153" s="3" t="str">
        <f t="shared" si="17"/>
        <v>Erie Thames Powerlines CorporationStreet LightingMSC_Rate_Rider_1</v>
      </c>
      <c r="E1153" t="s">
        <v>2671</v>
      </c>
      <c r="F1153" t="s">
        <v>1542</v>
      </c>
      <c r="G1153" s="3" t="s">
        <v>5256</v>
      </c>
      <c r="H1153" s="1">
        <v>0.05</v>
      </c>
      <c r="I1153" t="s">
        <v>4741</v>
      </c>
    </row>
    <row r="1154" spans="1:9" x14ac:dyDescent="0.2">
      <c r="A1154">
        <v>2011</v>
      </c>
      <c r="B1154" t="s">
        <v>1030</v>
      </c>
      <c r="C1154" t="s">
        <v>5281</v>
      </c>
      <c r="D1154" s="3" t="str">
        <f t="shared" si="17"/>
        <v>Erie Thames Powerlines CorporationStreet LightingVC</v>
      </c>
      <c r="E1154" t="s">
        <v>2757</v>
      </c>
      <c r="F1154" t="s">
        <v>2462</v>
      </c>
      <c r="G1154" s="3" t="s">
        <v>5259</v>
      </c>
      <c r="H1154" s="1">
        <v>10.6464</v>
      </c>
      <c r="I1154" t="s">
        <v>5266</v>
      </c>
    </row>
    <row r="1155" spans="1:9" x14ac:dyDescent="0.2">
      <c r="A1155">
        <v>2011</v>
      </c>
      <c r="B1155" t="s">
        <v>1030</v>
      </c>
      <c r="C1155" t="s">
        <v>5281</v>
      </c>
      <c r="D1155" s="3" t="str">
        <f t="shared" ref="D1155:D1218" si="18">IF(C1155="Loss Factors", B1155&amp;I1155, B1155&amp;C1155&amp;I1155)</f>
        <v>Erie Thames Powerlines CorporationStreet LightingVC_LV_Rate</v>
      </c>
      <c r="E1155" t="s">
        <v>2758</v>
      </c>
      <c r="F1155" t="s">
        <v>2463</v>
      </c>
      <c r="G1155" s="3" t="s">
        <v>5259</v>
      </c>
      <c r="H1155" s="1">
        <v>0.47789999999999999</v>
      </c>
      <c r="I1155" t="s">
        <v>5267</v>
      </c>
    </row>
    <row r="1156" spans="1:9" x14ac:dyDescent="0.2">
      <c r="A1156">
        <v>2011</v>
      </c>
      <c r="B1156" t="s">
        <v>1030</v>
      </c>
      <c r="C1156" t="s">
        <v>5281</v>
      </c>
      <c r="D1156" s="3" t="str">
        <f t="shared" si="18"/>
        <v>Erie Thames Powerlines CorporationStreet LightingVC_GA_Rate_Rider_kW_1</v>
      </c>
      <c r="E1156" t="s">
        <v>1820</v>
      </c>
      <c r="F1156" t="s">
        <v>1534</v>
      </c>
      <c r="G1156" s="3" t="s">
        <v>5259</v>
      </c>
      <c r="H1156" s="1">
        <v>0.26169999999999999</v>
      </c>
      <c r="I1156" t="s">
        <v>5274</v>
      </c>
    </row>
    <row r="1157" spans="1:9" x14ac:dyDescent="0.2">
      <c r="A1157">
        <v>2011</v>
      </c>
      <c r="B1157" t="s">
        <v>1030</v>
      </c>
      <c r="C1157" t="s">
        <v>5281</v>
      </c>
      <c r="D1157" s="3" t="str">
        <f t="shared" si="18"/>
        <v>Erie Thames Powerlines CorporationStreet LightingVC_Rate_Rider_1</v>
      </c>
      <c r="E1157" t="s">
        <v>3683</v>
      </c>
      <c r="F1157" t="s">
        <v>1535</v>
      </c>
      <c r="G1157" s="3" t="s">
        <v>5259</v>
      </c>
      <c r="H1157" s="1">
        <v>0.68620000000000003</v>
      </c>
      <c r="I1157" t="s">
        <v>5269</v>
      </c>
    </row>
    <row r="1158" spans="1:9" x14ac:dyDescent="0.2">
      <c r="A1158">
        <v>2011</v>
      </c>
      <c r="B1158" t="s">
        <v>1030</v>
      </c>
      <c r="C1158" t="s">
        <v>5281</v>
      </c>
      <c r="D1158" s="3" t="str">
        <f t="shared" si="18"/>
        <v>Erie Thames Powerlines CorporationStreet LightingVC_Rate_Rider_2</v>
      </c>
      <c r="E1158" t="s">
        <v>3684</v>
      </c>
      <c r="F1158" t="s">
        <v>1537</v>
      </c>
      <c r="G1158" s="3" t="s">
        <v>5259</v>
      </c>
      <c r="H1158" s="1">
        <v>-0.18909999999999999</v>
      </c>
      <c r="I1158" t="s">
        <v>5270</v>
      </c>
    </row>
    <row r="1159" spans="1:9" x14ac:dyDescent="0.2">
      <c r="A1159">
        <v>2011</v>
      </c>
      <c r="B1159" t="s">
        <v>1030</v>
      </c>
      <c r="C1159" t="s">
        <v>5281</v>
      </c>
      <c r="D1159" s="3" t="str">
        <f t="shared" si="18"/>
        <v>Erie Thames Powerlines CorporationStreet LightingRTSR_Network</v>
      </c>
      <c r="E1159" t="s">
        <v>3685</v>
      </c>
      <c r="F1159" t="s">
        <v>1538</v>
      </c>
      <c r="G1159" s="3" t="s">
        <v>5259</v>
      </c>
      <c r="H1159" s="1">
        <v>2.8456000000000001</v>
      </c>
      <c r="I1159" t="s">
        <v>5272</v>
      </c>
    </row>
    <row r="1160" spans="1:9" x14ac:dyDescent="0.2">
      <c r="A1160">
        <v>2011</v>
      </c>
      <c r="B1160" t="s">
        <v>1030</v>
      </c>
      <c r="C1160" t="s">
        <v>5281</v>
      </c>
      <c r="D1160" s="3" t="str">
        <f t="shared" si="18"/>
        <v>Erie Thames Powerlines CorporationStreet LightingRTSR_Connection</v>
      </c>
      <c r="E1160" t="s">
        <v>3686</v>
      </c>
      <c r="F1160" t="s">
        <v>1539</v>
      </c>
      <c r="G1160" s="3" t="s">
        <v>5259</v>
      </c>
      <c r="H1160" s="1">
        <v>2.3805999999999998</v>
      </c>
      <c r="I1160" t="s">
        <v>5273</v>
      </c>
    </row>
    <row r="1161" spans="1:9" x14ac:dyDescent="0.2">
      <c r="A1161">
        <v>2011</v>
      </c>
      <c r="B1161" t="s">
        <v>1030</v>
      </c>
      <c r="C1161" t="s">
        <v>2276</v>
      </c>
      <c r="D1161" s="3" t="str">
        <f t="shared" si="18"/>
        <v>Erie Thames Powerlines CorporationEmbedded DistributorMSC</v>
      </c>
      <c r="E1161" t="s">
        <v>3687</v>
      </c>
      <c r="F1161" t="s">
        <v>2460</v>
      </c>
      <c r="G1161" s="3" t="s">
        <v>5256</v>
      </c>
      <c r="H1161" s="2">
        <v>2219.42</v>
      </c>
      <c r="I1161" t="s">
        <v>5264</v>
      </c>
    </row>
    <row r="1162" spans="1:9" x14ac:dyDescent="0.2">
      <c r="A1162">
        <v>2011</v>
      </c>
      <c r="B1162" t="s">
        <v>1030</v>
      </c>
      <c r="C1162" t="s">
        <v>2276</v>
      </c>
      <c r="D1162" s="3" t="str">
        <f t="shared" si="18"/>
        <v>Erie Thames Powerlines CorporationEmbedded DistributorMSC_Rate_Rider_1</v>
      </c>
      <c r="E1162" t="s">
        <v>2672</v>
      </c>
      <c r="F1162" t="s">
        <v>1542</v>
      </c>
      <c r="G1162" s="3" t="s">
        <v>5256</v>
      </c>
      <c r="H1162" s="1">
        <v>35.21</v>
      </c>
      <c r="I1162" t="s">
        <v>4741</v>
      </c>
    </row>
    <row r="1163" spans="1:9" x14ac:dyDescent="0.2">
      <c r="A1163">
        <v>2011</v>
      </c>
      <c r="B1163" t="s">
        <v>1030</v>
      </c>
      <c r="C1163" t="s">
        <v>2276</v>
      </c>
      <c r="D1163" s="3" t="str">
        <f t="shared" si="18"/>
        <v>Erie Thames Powerlines CorporationEmbedded DistributorVC</v>
      </c>
      <c r="E1163" t="s">
        <v>3688</v>
      </c>
      <c r="F1163" t="s">
        <v>2462</v>
      </c>
      <c r="G1163" s="3" t="s">
        <v>5259</v>
      </c>
      <c r="H1163" s="1">
        <v>1.6717</v>
      </c>
      <c r="I1163" t="s">
        <v>5266</v>
      </c>
    </row>
    <row r="1164" spans="1:9" x14ac:dyDescent="0.2">
      <c r="A1164">
        <v>2011</v>
      </c>
      <c r="B1164" t="s">
        <v>1030</v>
      </c>
      <c r="C1164" t="s">
        <v>2276</v>
      </c>
      <c r="D1164" s="3" t="str">
        <f t="shared" si="18"/>
        <v>Erie Thames Powerlines CorporationEmbedded DistributorVC_GA_Rate_Rider_kW_1</v>
      </c>
      <c r="E1164" t="s">
        <v>2759</v>
      </c>
      <c r="F1164" t="s">
        <v>1534</v>
      </c>
      <c r="G1164" s="3" t="s">
        <v>5259</v>
      </c>
      <c r="H1164" s="1">
        <v>0.16470000000000001</v>
      </c>
      <c r="I1164" t="s">
        <v>5274</v>
      </c>
    </row>
    <row r="1165" spans="1:9" x14ac:dyDescent="0.2">
      <c r="A1165">
        <v>2011</v>
      </c>
      <c r="B1165" t="s">
        <v>1030</v>
      </c>
      <c r="C1165" t="s">
        <v>2276</v>
      </c>
      <c r="D1165" s="3" t="str">
        <f t="shared" si="18"/>
        <v>Erie Thames Powerlines CorporationEmbedded DistributorVC_Rate_Rider_1</v>
      </c>
      <c r="E1165" t="s">
        <v>2760</v>
      </c>
      <c r="F1165" t="s">
        <v>1535</v>
      </c>
      <c r="G1165" s="3" t="s">
        <v>5259</v>
      </c>
      <c r="H1165" s="1">
        <v>0.54910000000000003</v>
      </c>
      <c r="I1165" t="s">
        <v>5269</v>
      </c>
    </row>
    <row r="1166" spans="1:9" x14ac:dyDescent="0.2">
      <c r="A1166">
        <v>2011</v>
      </c>
      <c r="B1166" t="s">
        <v>1030</v>
      </c>
      <c r="C1166" t="s">
        <v>2276</v>
      </c>
      <c r="D1166" s="3" t="str">
        <f t="shared" si="18"/>
        <v>Erie Thames Powerlines CorporationEmbedded DistributorVC_Rate_Rider_2</v>
      </c>
      <c r="E1166" t="s">
        <v>2761</v>
      </c>
      <c r="F1166" t="s">
        <v>1537</v>
      </c>
      <c r="G1166" s="3" t="s">
        <v>5259</v>
      </c>
      <c r="H1166" s="1">
        <v>-1.66E-2</v>
      </c>
      <c r="I1166" t="s">
        <v>5270</v>
      </c>
    </row>
    <row r="1167" spans="1:9" x14ac:dyDescent="0.2">
      <c r="A1167">
        <v>2011</v>
      </c>
      <c r="B1167" t="s">
        <v>1030</v>
      </c>
      <c r="C1167" t="s">
        <v>2276</v>
      </c>
      <c r="D1167" s="3" t="str">
        <f t="shared" si="18"/>
        <v>Erie Thames Powerlines CorporationEmbedded DistributorRTSR_Network</v>
      </c>
      <c r="E1167" t="s">
        <v>2762</v>
      </c>
      <c r="F1167" t="s">
        <v>1538</v>
      </c>
      <c r="G1167" s="3" t="s">
        <v>5259</v>
      </c>
      <c r="H1167" s="1">
        <v>5.3540999999999999</v>
      </c>
      <c r="I1167" t="s">
        <v>5272</v>
      </c>
    </row>
    <row r="1168" spans="1:9" x14ac:dyDescent="0.2">
      <c r="A1168">
        <v>2011</v>
      </c>
      <c r="B1168" t="s">
        <v>1030</v>
      </c>
      <c r="C1168" t="s">
        <v>2276</v>
      </c>
      <c r="D1168" s="3" t="str">
        <f t="shared" si="18"/>
        <v>Erie Thames Powerlines CorporationEmbedded DistributorRTSR_Connection</v>
      </c>
      <c r="E1168" t="s">
        <v>2763</v>
      </c>
      <c r="F1168" t="s">
        <v>1539</v>
      </c>
      <c r="G1168" s="3" t="s">
        <v>5259</v>
      </c>
      <c r="H1168" s="1">
        <v>2.645</v>
      </c>
      <c r="I1168" t="s">
        <v>5273</v>
      </c>
    </row>
    <row r="1169" spans="1:9" x14ac:dyDescent="0.2">
      <c r="A1169">
        <v>2011</v>
      </c>
      <c r="B1169" t="s">
        <v>1031</v>
      </c>
      <c r="C1169" t="s">
        <v>5275</v>
      </c>
      <c r="D1169" s="3" t="str">
        <f t="shared" si="18"/>
        <v>Espanola Regional Hydro Distribution CorporationTLF_Secondary_LT_5000kW</v>
      </c>
      <c r="E1169" t="s">
        <v>2764</v>
      </c>
      <c r="F1169" t="s">
        <v>2456</v>
      </c>
      <c r="H1169" s="1">
        <v>1.0543</v>
      </c>
      <c r="I1169" t="s">
        <v>5260</v>
      </c>
    </row>
    <row r="1170" spans="1:9" x14ac:dyDescent="0.2">
      <c r="A1170">
        <v>2011</v>
      </c>
      <c r="B1170" t="s">
        <v>1031</v>
      </c>
      <c r="C1170" t="s">
        <v>5275</v>
      </c>
      <c r="D1170" s="3" t="str">
        <f t="shared" si="18"/>
        <v>Espanola Regional Hydro Distribution CorporationTLF_Primary_LT_5000kW</v>
      </c>
      <c r="E1170" t="s">
        <v>2765</v>
      </c>
      <c r="F1170" t="s">
        <v>2458</v>
      </c>
      <c r="H1170" s="1">
        <v>1.0443</v>
      </c>
      <c r="I1170" t="s">
        <v>5262</v>
      </c>
    </row>
    <row r="1171" spans="1:9" x14ac:dyDescent="0.2">
      <c r="A1171">
        <v>2011</v>
      </c>
      <c r="B1171" t="s">
        <v>1031</v>
      </c>
      <c r="C1171" t="s">
        <v>5276</v>
      </c>
      <c r="D1171" s="3" t="str">
        <f t="shared" si="18"/>
        <v>Espanola Regional Hydro Distribution CorporationResidentialMSC</v>
      </c>
      <c r="E1171" t="s">
        <v>2766</v>
      </c>
      <c r="F1171" t="s">
        <v>2460</v>
      </c>
      <c r="G1171" s="3" t="s">
        <v>5256</v>
      </c>
      <c r="H1171" s="1">
        <v>9.9600000000000009</v>
      </c>
      <c r="I1171" t="s">
        <v>5264</v>
      </c>
    </row>
    <row r="1172" spans="1:9" x14ac:dyDescent="0.2">
      <c r="A1172">
        <v>2011</v>
      </c>
      <c r="B1172" t="s">
        <v>1031</v>
      </c>
      <c r="C1172" t="s">
        <v>5276</v>
      </c>
      <c r="D1172" s="3" t="str">
        <f t="shared" si="18"/>
        <v>Espanola Regional Hydro Distribution CorporationResidentialSM_Rate_Adder</v>
      </c>
      <c r="E1172" t="s">
        <v>2767</v>
      </c>
      <c r="F1172" t="s">
        <v>2461</v>
      </c>
      <c r="G1172" s="3" t="s">
        <v>5256</v>
      </c>
      <c r="H1172" s="1">
        <v>1</v>
      </c>
      <c r="I1172" t="s">
        <v>5265</v>
      </c>
    </row>
    <row r="1173" spans="1:9" x14ac:dyDescent="0.2">
      <c r="A1173">
        <v>2011</v>
      </c>
      <c r="B1173" t="s">
        <v>1031</v>
      </c>
      <c r="C1173" t="s">
        <v>5276</v>
      </c>
      <c r="D1173" s="3" t="str">
        <f t="shared" si="18"/>
        <v>Espanola Regional Hydro Distribution CorporationResidentialMSC_Rate_Rider_1</v>
      </c>
      <c r="E1173" t="s">
        <v>2673</v>
      </c>
      <c r="F1173" t="s">
        <v>1542</v>
      </c>
      <c r="G1173" s="3" t="s">
        <v>5256</v>
      </c>
      <c r="H1173" s="1">
        <v>0.18</v>
      </c>
      <c r="I1173" t="s">
        <v>4741</v>
      </c>
    </row>
    <row r="1174" spans="1:9" x14ac:dyDescent="0.2">
      <c r="A1174">
        <v>2011</v>
      </c>
      <c r="B1174" t="s">
        <v>1031</v>
      </c>
      <c r="C1174" t="s">
        <v>5276</v>
      </c>
      <c r="D1174" s="3" t="str">
        <f t="shared" si="18"/>
        <v>Espanola Regional Hydro Distribution CorporationResidentialVC</v>
      </c>
      <c r="E1174" t="s">
        <v>2768</v>
      </c>
      <c r="F1174" t="s">
        <v>2462</v>
      </c>
      <c r="G1174" s="3" t="s">
        <v>5257</v>
      </c>
      <c r="H1174" s="1">
        <v>1.2E-2</v>
      </c>
      <c r="I1174" t="s">
        <v>5266</v>
      </c>
    </row>
    <row r="1175" spans="1:9" x14ac:dyDescent="0.2">
      <c r="A1175">
        <v>2011</v>
      </c>
      <c r="B1175" t="s">
        <v>1031</v>
      </c>
      <c r="C1175" t="s">
        <v>5276</v>
      </c>
      <c r="D1175" s="3" t="str">
        <f t="shared" si="18"/>
        <v>Espanola Regional Hydro Distribution CorporationResidentialVC_LV_Rate</v>
      </c>
      <c r="E1175" t="s">
        <v>2769</v>
      </c>
      <c r="F1175" t="s">
        <v>2463</v>
      </c>
      <c r="G1175" s="3" t="s">
        <v>5257</v>
      </c>
      <c r="H1175" s="1">
        <v>2.3E-3</v>
      </c>
      <c r="I1175" t="s">
        <v>5267</v>
      </c>
    </row>
    <row r="1176" spans="1:9" x14ac:dyDescent="0.2">
      <c r="A1176">
        <v>2011</v>
      </c>
      <c r="B1176" t="s">
        <v>1031</v>
      </c>
      <c r="C1176" t="s">
        <v>5276</v>
      </c>
      <c r="D1176" s="3" t="str">
        <f t="shared" si="18"/>
        <v>Espanola Regional Hydro Distribution CorporationResidentialRTSR_Network</v>
      </c>
      <c r="E1176" t="s">
        <v>2770</v>
      </c>
      <c r="F1176" t="s">
        <v>1538</v>
      </c>
      <c r="G1176" s="3" t="s">
        <v>5257</v>
      </c>
      <c r="H1176" s="1">
        <v>5.7999999999999996E-3</v>
      </c>
      <c r="I1176" t="s">
        <v>5272</v>
      </c>
    </row>
    <row r="1177" spans="1:9" x14ac:dyDescent="0.2">
      <c r="A1177">
        <v>2011</v>
      </c>
      <c r="B1177" t="s">
        <v>1031</v>
      </c>
      <c r="C1177" t="s">
        <v>5276</v>
      </c>
      <c r="D1177" s="3" t="str">
        <f t="shared" si="18"/>
        <v>Espanola Regional Hydro Distribution CorporationResidentialRTSR_Connection</v>
      </c>
      <c r="E1177" t="s">
        <v>2771</v>
      </c>
      <c r="F1177" t="s">
        <v>1539</v>
      </c>
      <c r="G1177" s="3" t="s">
        <v>5257</v>
      </c>
      <c r="H1177" s="1">
        <v>4.1000000000000003E-3</v>
      </c>
      <c r="I1177" t="s">
        <v>5273</v>
      </c>
    </row>
    <row r="1178" spans="1:9" x14ac:dyDescent="0.2">
      <c r="A1178">
        <v>2011</v>
      </c>
      <c r="B1178" t="s">
        <v>1031</v>
      </c>
      <c r="C1178" t="s">
        <v>5277</v>
      </c>
      <c r="D1178" s="3" t="str">
        <f t="shared" si="18"/>
        <v>Espanola Regional Hydro Distribution CorporationGeneral Service Less Than 50 kWMSC</v>
      </c>
      <c r="E1178" t="s">
        <v>264</v>
      </c>
      <c r="F1178" t="s">
        <v>2460</v>
      </c>
      <c r="G1178" s="3" t="s">
        <v>5256</v>
      </c>
      <c r="H1178" s="1">
        <v>17.95</v>
      </c>
      <c r="I1178" t="s">
        <v>5264</v>
      </c>
    </row>
    <row r="1179" spans="1:9" x14ac:dyDescent="0.2">
      <c r="A1179">
        <v>2011</v>
      </c>
      <c r="B1179" t="s">
        <v>1031</v>
      </c>
      <c r="C1179" t="s">
        <v>5277</v>
      </c>
      <c r="D1179" s="3" t="str">
        <f t="shared" si="18"/>
        <v>Espanola Regional Hydro Distribution CorporationGeneral Service Less Than 50 kWSM_Rate_Adder</v>
      </c>
      <c r="E1179" t="s">
        <v>265</v>
      </c>
      <c r="F1179" t="s">
        <v>2461</v>
      </c>
      <c r="G1179" s="3" t="s">
        <v>5256</v>
      </c>
      <c r="H1179" s="1">
        <v>1</v>
      </c>
      <c r="I1179" t="s">
        <v>5265</v>
      </c>
    </row>
    <row r="1180" spans="1:9" x14ac:dyDescent="0.2">
      <c r="A1180">
        <v>2011</v>
      </c>
      <c r="B1180" t="s">
        <v>1031</v>
      </c>
      <c r="C1180" t="s">
        <v>5277</v>
      </c>
      <c r="D1180" s="3" t="str">
        <f t="shared" si="18"/>
        <v>Espanola Regional Hydro Distribution CorporationGeneral Service Less Than 50 kWMSC_Rate_Rider_1</v>
      </c>
      <c r="E1180" t="s">
        <v>2674</v>
      </c>
      <c r="F1180" t="s">
        <v>1542</v>
      </c>
      <c r="G1180" s="3" t="s">
        <v>5256</v>
      </c>
      <c r="H1180" s="1">
        <v>0.42</v>
      </c>
      <c r="I1180" t="s">
        <v>4741</v>
      </c>
    </row>
    <row r="1181" spans="1:9" x14ac:dyDescent="0.2">
      <c r="A1181">
        <v>2011</v>
      </c>
      <c r="B1181" t="s">
        <v>1031</v>
      </c>
      <c r="C1181" t="s">
        <v>5277</v>
      </c>
      <c r="D1181" s="3" t="str">
        <f t="shared" si="18"/>
        <v>Espanola Regional Hydro Distribution CorporationGeneral Service Less Than 50 kWVC</v>
      </c>
      <c r="E1181" t="s">
        <v>1787</v>
      </c>
      <c r="F1181" t="s">
        <v>2462</v>
      </c>
      <c r="G1181" s="3" t="s">
        <v>5257</v>
      </c>
      <c r="H1181" s="1">
        <v>1.47E-2</v>
      </c>
      <c r="I1181" t="s">
        <v>5266</v>
      </c>
    </row>
    <row r="1182" spans="1:9" x14ac:dyDescent="0.2">
      <c r="A1182">
        <v>2011</v>
      </c>
      <c r="B1182" t="s">
        <v>1031</v>
      </c>
      <c r="C1182" t="s">
        <v>5277</v>
      </c>
      <c r="D1182" s="3" t="str">
        <f t="shared" si="18"/>
        <v>Espanola Regional Hydro Distribution CorporationGeneral Service Less Than 50 kWVC_LV_Rate</v>
      </c>
      <c r="E1182" t="s">
        <v>1788</v>
      </c>
      <c r="F1182" t="s">
        <v>2463</v>
      </c>
      <c r="G1182" s="3" t="s">
        <v>5257</v>
      </c>
      <c r="H1182" s="1">
        <v>2.0999999999999999E-3</v>
      </c>
      <c r="I1182" t="s">
        <v>5267</v>
      </c>
    </row>
    <row r="1183" spans="1:9" x14ac:dyDescent="0.2">
      <c r="A1183">
        <v>2011</v>
      </c>
      <c r="B1183" t="s">
        <v>1031</v>
      </c>
      <c r="C1183" t="s">
        <v>5277</v>
      </c>
      <c r="D1183" s="3" t="str">
        <f t="shared" si="18"/>
        <v>Espanola Regional Hydro Distribution CorporationGeneral Service Less Than 50 kWRTSR_Network</v>
      </c>
      <c r="E1183" t="s">
        <v>1789</v>
      </c>
      <c r="F1183" t="s">
        <v>1538</v>
      </c>
      <c r="G1183" s="3" t="s">
        <v>5257</v>
      </c>
      <c r="H1183" s="1">
        <v>5.4000000000000003E-3</v>
      </c>
      <c r="I1183" t="s">
        <v>5272</v>
      </c>
    </row>
    <row r="1184" spans="1:9" x14ac:dyDescent="0.2">
      <c r="A1184">
        <v>2011</v>
      </c>
      <c r="B1184" t="s">
        <v>1031</v>
      </c>
      <c r="C1184" t="s">
        <v>5277</v>
      </c>
      <c r="D1184" s="3" t="str">
        <f t="shared" si="18"/>
        <v>Espanola Regional Hydro Distribution CorporationGeneral Service Less Than 50 kWRTSR_Connection</v>
      </c>
      <c r="E1184" t="s">
        <v>1790</v>
      </c>
      <c r="F1184" t="s">
        <v>1539</v>
      </c>
      <c r="G1184" s="3" t="s">
        <v>5257</v>
      </c>
      <c r="H1184" s="1">
        <v>3.7000000000000002E-3</v>
      </c>
      <c r="I1184" t="s">
        <v>5273</v>
      </c>
    </row>
    <row r="1185" spans="1:9" x14ac:dyDescent="0.2">
      <c r="A1185">
        <v>2011</v>
      </c>
      <c r="B1185" t="s">
        <v>1031</v>
      </c>
      <c r="C1185" t="s">
        <v>5278</v>
      </c>
      <c r="D1185" s="3" t="str">
        <f t="shared" si="18"/>
        <v>Espanola Regional Hydro Distribution CorporationGeneral Service 50 to 4,999 kWMSC</v>
      </c>
      <c r="E1185" t="s">
        <v>2772</v>
      </c>
      <c r="F1185" t="s">
        <v>2460</v>
      </c>
      <c r="G1185" s="3" t="s">
        <v>5256</v>
      </c>
      <c r="H1185" s="1">
        <v>161.36000000000001</v>
      </c>
      <c r="I1185" t="s">
        <v>5264</v>
      </c>
    </row>
    <row r="1186" spans="1:9" x14ac:dyDescent="0.2">
      <c r="A1186">
        <v>2011</v>
      </c>
      <c r="B1186" t="s">
        <v>1031</v>
      </c>
      <c r="C1186" t="s">
        <v>5278</v>
      </c>
      <c r="D1186" s="3" t="str">
        <f t="shared" si="18"/>
        <v>Espanola Regional Hydro Distribution CorporationGeneral Service 50 to 4,999 kWSM_Rate_Adder</v>
      </c>
      <c r="E1186" t="s">
        <v>2773</v>
      </c>
      <c r="F1186" t="s">
        <v>2461</v>
      </c>
      <c r="G1186" s="3" t="s">
        <v>5256</v>
      </c>
      <c r="H1186" s="1">
        <v>1</v>
      </c>
      <c r="I1186" t="s">
        <v>5265</v>
      </c>
    </row>
    <row r="1187" spans="1:9" x14ac:dyDescent="0.2">
      <c r="A1187">
        <v>2011</v>
      </c>
      <c r="B1187" t="s">
        <v>1031</v>
      </c>
      <c r="C1187" t="s">
        <v>5278</v>
      </c>
      <c r="D1187" s="3" t="str">
        <f t="shared" si="18"/>
        <v>Espanola Regional Hydro Distribution CorporationGeneral Service 50 to 4,999 kWMSC_Rate_Rider_1</v>
      </c>
      <c r="E1187" t="s">
        <v>2675</v>
      </c>
      <c r="F1187" t="s">
        <v>1542</v>
      </c>
      <c r="G1187" s="3" t="s">
        <v>5256</v>
      </c>
      <c r="H1187" s="1">
        <v>3.3</v>
      </c>
      <c r="I1187" t="s">
        <v>4741</v>
      </c>
    </row>
    <row r="1188" spans="1:9" x14ac:dyDescent="0.2">
      <c r="A1188">
        <v>2011</v>
      </c>
      <c r="B1188" t="s">
        <v>1031</v>
      </c>
      <c r="C1188" t="s">
        <v>5278</v>
      </c>
      <c r="D1188" s="3" t="str">
        <f t="shared" si="18"/>
        <v>Espanola Regional Hydro Distribution CorporationGeneral Service 50 to 4,999 kWVC</v>
      </c>
      <c r="E1188" t="s">
        <v>2774</v>
      </c>
      <c r="F1188" t="s">
        <v>2462</v>
      </c>
      <c r="G1188" s="3" t="s">
        <v>5259</v>
      </c>
      <c r="H1188" s="1">
        <v>3.1566000000000001</v>
      </c>
      <c r="I1188" t="s">
        <v>5266</v>
      </c>
    </row>
    <row r="1189" spans="1:9" x14ac:dyDescent="0.2">
      <c r="A1189">
        <v>2011</v>
      </c>
      <c r="B1189" t="s">
        <v>1031</v>
      </c>
      <c r="C1189" t="s">
        <v>5278</v>
      </c>
      <c r="D1189" s="3" t="str">
        <f t="shared" si="18"/>
        <v>Espanola Regional Hydro Distribution CorporationGeneral Service 50 to 4,999 kWVC_LV_Rate</v>
      </c>
      <c r="E1189" t="s">
        <v>2775</v>
      </c>
      <c r="F1189" t="s">
        <v>2463</v>
      </c>
      <c r="G1189" s="3" t="s">
        <v>5259</v>
      </c>
      <c r="H1189" s="1">
        <v>0.84030000000000005</v>
      </c>
      <c r="I1189" t="s">
        <v>5267</v>
      </c>
    </row>
    <row r="1190" spans="1:9" x14ac:dyDescent="0.2">
      <c r="A1190">
        <v>2011</v>
      </c>
      <c r="B1190" t="s">
        <v>1031</v>
      </c>
      <c r="C1190" t="s">
        <v>5278</v>
      </c>
      <c r="D1190" s="3" t="str">
        <f t="shared" si="18"/>
        <v>Espanola Regional Hydro Distribution CorporationGeneral Service 50 to 4,999 kWRTSR_Network</v>
      </c>
      <c r="E1190" t="s">
        <v>2776</v>
      </c>
      <c r="F1190" t="s">
        <v>1538</v>
      </c>
      <c r="G1190" s="3" t="s">
        <v>5259</v>
      </c>
      <c r="H1190" s="1">
        <v>2.1783000000000001</v>
      </c>
      <c r="I1190" t="s">
        <v>5272</v>
      </c>
    </row>
    <row r="1191" spans="1:9" x14ac:dyDescent="0.2">
      <c r="A1191">
        <v>2011</v>
      </c>
      <c r="B1191" t="s">
        <v>1031</v>
      </c>
      <c r="C1191" t="s">
        <v>5278</v>
      </c>
      <c r="D1191" s="3" t="str">
        <f t="shared" si="18"/>
        <v>Espanola Regional Hydro Distribution CorporationGeneral Service 50 to 4,999 kWRTSR_Connection</v>
      </c>
      <c r="E1191" t="s">
        <v>2777</v>
      </c>
      <c r="F1191" t="s">
        <v>1539</v>
      </c>
      <c r="G1191" s="3" t="s">
        <v>5259</v>
      </c>
      <c r="H1191" s="1">
        <v>1.4343999999999999</v>
      </c>
      <c r="I1191" t="s">
        <v>5273</v>
      </c>
    </row>
    <row r="1192" spans="1:9" x14ac:dyDescent="0.2">
      <c r="A1192">
        <v>2011</v>
      </c>
      <c r="B1192" t="s">
        <v>1031</v>
      </c>
      <c r="C1192" t="s">
        <v>5278</v>
      </c>
      <c r="D1192" s="3" t="str">
        <f t="shared" si="18"/>
        <v>Espanola Regional Hydro Distribution CorporationGeneral Service 50 to 4,999 kWRTSR_Network_Interval</v>
      </c>
      <c r="E1192" t="s">
        <v>3720</v>
      </c>
      <c r="F1192" t="s">
        <v>1543</v>
      </c>
      <c r="G1192" s="3" t="s">
        <v>5259</v>
      </c>
      <c r="H1192" s="1">
        <v>2.4485999999999999</v>
      </c>
      <c r="I1192" t="s">
        <v>4742</v>
      </c>
    </row>
    <row r="1193" spans="1:9" x14ac:dyDescent="0.2">
      <c r="A1193">
        <v>2011</v>
      </c>
      <c r="B1193" t="s">
        <v>1031</v>
      </c>
      <c r="C1193" t="s">
        <v>5278</v>
      </c>
      <c r="D1193" s="3" t="str">
        <f t="shared" si="18"/>
        <v>Espanola Regional Hydro Distribution CorporationGeneral Service 50 to 4,999 kWRTSR_Connection_Interval</v>
      </c>
      <c r="E1193" t="s">
        <v>3721</v>
      </c>
      <c r="F1193" t="s">
        <v>2485</v>
      </c>
      <c r="G1193" s="3" t="s">
        <v>5259</v>
      </c>
      <c r="H1193" s="1">
        <v>1.9867999999999999</v>
      </c>
      <c r="I1193" t="s">
        <v>4744</v>
      </c>
    </row>
    <row r="1194" spans="1:9" x14ac:dyDescent="0.2">
      <c r="A1194">
        <v>2011</v>
      </c>
      <c r="B1194" t="s">
        <v>1031</v>
      </c>
      <c r="C1194" t="s">
        <v>5279</v>
      </c>
      <c r="D1194" s="3" t="str">
        <f t="shared" si="18"/>
        <v>Espanola Regional Hydro Distribution CorporationUnmetered Scattered LoadMSC</v>
      </c>
      <c r="E1194" t="s">
        <v>3722</v>
      </c>
      <c r="F1194" t="s">
        <v>1541</v>
      </c>
      <c r="G1194" s="3" t="s">
        <v>5256</v>
      </c>
      <c r="H1194" s="1">
        <v>8.82</v>
      </c>
      <c r="I1194" t="s">
        <v>5264</v>
      </c>
    </row>
    <row r="1195" spans="1:9" x14ac:dyDescent="0.2">
      <c r="A1195">
        <v>2011</v>
      </c>
      <c r="B1195" t="s">
        <v>1031</v>
      </c>
      <c r="C1195" t="s">
        <v>5279</v>
      </c>
      <c r="D1195" s="3" t="str">
        <f t="shared" si="18"/>
        <v>Espanola Regional Hydro Distribution CorporationUnmetered Scattered LoadMSC_Rate_Rider_1</v>
      </c>
      <c r="E1195" t="s">
        <v>2676</v>
      </c>
      <c r="F1195" t="s">
        <v>1542</v>
      </c>
      <c r="G1195" s="3" t="s">
        <v>5256</v>
      </c>
      <c r="H1195" s="1">
        <v>0.14000000000000001</v>
      </c>
      <c r="I1195" t="s">
        <v>4741</v>
      </c>
    </row>
    <row r="1196" spans="1:9" x14ac:dyDescent="0.2">
      <c r="A1196">
        <v>2011</v>
      </c>
      <c r="B1196" t="s">
        <v>1031</v>
      </c>
      <c r="C1196" t="s">
        <v>5279</v>
      </c>
      <c r="D1196" s="3" t="str">
        <f t="shared" si="18"/>
        <v>Espanola Regional Hydro Distribution CorporationUnmetered Scattered LoadVC</v>
      </c>
      <c r="E1196" t="s">
        <v>3723</v>
      </c>
      <c r="F1196" t="s">
        <v>2462</v>
      </c>
      <c r="G1196" s="3" t="s">
        <v>5257</v>
      </c>
      <c r="H1196" s="1">
        <v>1.1299999999999999E-2</v>
      </c>
      <c r="I1196" t="s">
        <v>5266</v>
      </c>
    </row>
    <row r="1197" spans="1:9" x14ac:dyDescent="0.2">
      <c r="A1197">
        <v>2011</v>
      </c>
      <c r="B1197" t="s">
        <v>1031</v>
      </c>
      <c r="C1197" t="s">
        <v>5279</v>
      </c>
      <c r="D1197" s="3" t="str">
        <f t="shared" si="18"/>
        <v>Espanola Regional Hydro Distribution CorporationUnmetered Scattered LoadVC_LV_Rate</v>
      </c>
      <c r="E1197" t="s">
        <v>3724</v>
      </c>
      <c r="F1197" t="s">
        <v>2463</v>
      </c>
      <c r="G1197" s="3" t="s">
        <v>5257</v>
      </c>
      <c r="H1197" s="1">
        <v>2.0999999999999999E-3</v>
      </c>
      <c r="I1197" t="s">
        <v>5267</v>
      </c>
    </row>
    <row r="1198" spans="1:9" x14ac:dyDescent="0.2">
      <c r="A1198">
        <v>2011</v>
      </c>
      <c r="B1198" t="s">
        <v>1031</v>
      </c>
      <c r="C1198" t="s">
        <v>5279</v>
      </c>
      <c r="D1198" s="3" t="str">
        <f t="shared" si="18"/>
        <v>Espanola Regional Hydro Distribution CorporationUnmetered Scattered LoadRTSR_Network</v>
      </c>
      <c r="E1198" t="s">
        <v>3725</v>
      </c>
      <c r="F1198" t="s">
        <v>1538</v>
      </c>
      <c r="G1198" s="3" t="s">
        <v>5257</v>
      </c>
      <c r="H1198" s="1">
        <v>5.4000000000000003E-3</v>
      </c>
      <c r="I1198" t="s">
        <v>5272</v>
      </c>
    </row>
    <row r="1199" spans="1:9" x14ac:dyDescent="0.2">
      <c r="A1199">
        <v>2011</v>
      </c>
      <c r="B1199" t="s">
        <v>1031</v>
      </c>
      <c r="C1199" t="s">
        <v>5279</v>
      </c>
      <c r="D1199" s="3" t="str">
        <f t="shared" si="18"/>
        <v>Espanola Regional Hydro Distribution CorporationUnmetered Scattered LoadRTSR_Connection</v>
      </c>
      <c r="E1199" t="s">
        <v>3726</v>
      </c>
      <c r="F1199" t="s">
        <v>1539</v>
      </c>
      <c r="G1199" s="3" t="s">
        <v>5257</v>
      </c>
      <c r="H1199" s="1">
        <v>3.7000000000000002E-3</v>
      </c>
      <c r="I1199" t="s">
        <v>5273</v>
      </c>
    </row>
    <row r="1200" spans="1:9" x14ac:dyDescent="0.2">
      <c r="A1200">
        <v>2011</v>
      </c>
      <c r="B1200" t="s">
        <v>1031</v>
      </c>
      <c r="C1200" t="s">
        <v>5280</v>
      </c>
      <c r="D1200" s="3" t="str">
        <f t="shared" si="18"/>
        <v>Espanola Regional Hydro Distribution CorporationSentinel LightingMSC</v>
      </c>
      <c r="E1200" t="s">
        <v>3727</v>
      </c>
      <c r="F1200" t="s">
        <v>1541</v>
      </c>
      <c r="G1200" s="3" t="s">
        <v>5256</v>
      </c>
      <c r="H1200" s="1">
        <v>1.29</v>
      </c>
      <c r="I1200" t="s">
        <v>5264</v>
      </c>
    </row>
    <row r="1201" spans="1:9" x14ac:dyDescent="0.2">
      <c r="A1201">
        <v>2011</v>
      </c>
      <c r="B1201" t="s">
        <v>1031</v>
      </c>
      <c r="C1201" t="s">
        <v>5280</v>
      </c>
      <c r="D1201" s="3" t="str">
        <f t="shared" si="18"/>
        <v>Espanola Regional Hydro Distribution CorporationSentinel LightingMSC_Rate_Rider_1</v>
      </c>
      <c r="E1201" t="s">
        <v>2677</v>
      </c>
      <c r="F1201" t="s">
        <v>1542</v>
      </c>
      <c r="G1201" s="3" t="s">
        <v>5256</v>
      </c>
      <c r="H1201" s="1">
        <v>0.03</v>
      </c>
      <c r="I1201" t="s">
        <v>4741</v>
      </c>
    </row>
    <row r="1202" spans="1:9" x14ac:dyDescent="0.2">
      <c r="A1202">
        <v>2011</v>
      </c>
      <c r="B1202" t="s">
        <v>1031</v>
      </c>
      <c r="C1202" t="s">
        <v>5280</v>
      </c>
      <c r="D1202" s="3" t="str">
        <f t="shared" si="18"/>
        <v>Espanola Regional Hydro Distribution CorporationSentinel LightingVC</v>
      </c>
      <c r="E1202" t="s">
        <v>3728</v>
      </c>
      <c r="F1202" t="s">
        <v>2462</v>
      </c>
      <c r="G1202" s="3" t="s">
        <v>5259</v>
      </c>
      <c r="H1202" s="1">
        <v>10.3652</v>
      </c>
      <c r="I1202" t="s">
        <v>5266</v>
      </c>
    </row>
    <row r="1203" spans="1:9" x14ac:dyDescent="0.2">
      <c r="A1203">
        <v>2011</v>
      </c>
      <c r="B1203" t="s">
        <v>1031</v>
      </c>
      <c r="C1203" t="s">
        <v>5280</v>
      </c>
      <c r="D1203" s="3" t="str">
        <f t="shared" si="18"/>
        <v>Espanola Regional Hydro Distribution CorporationSentinel LightingVC_LV_Rate</v>
      </c>
      <c r="E1203" t="s">
        <v>3729</v>
      </c>
      <c r="F1203" t="s">
        <v>2463</v>
      </c>
      <c r="G1203" s="3" t="s">
        <v>5259</v>
      </c>
      <c r="H1203" s="1">
        <v>0.64100000000000001</v>
      </c>
      <c r="I1203" t="s">
        <v>5267</v>
      </c>
    </row>
    <row r="1204" spans="1:9" x14ac:dyDescent="0.2">
      <c r="A1204">
        <v>2011</v>
      </c>
      <c r="B1204" t="s">
        <v>1031</v>
      </c>
      <c r="C1204" t="s">
        <v>5280</v>
      </c>
      <c r="D1204" s="3" t="str">
        <f t="shared" si="18"/>
        <v>Espanola Regional Hydro Distribution CorporationSentinel LightingRTSR_Network</v>
      </c>
      <c r="E1204" t="s">
        <v>3730</v>
      </c>
      <c r="F1204" t="s">
        <v>1538</v>
      </c>
      <c r="G1204" s="3" t="s">
        <v>5259</v>
      </c>
      <c r="H1204" s="1">
        <v>1.6512</v>
      </c>
      <c r="I1204" t="s">
        <v>5272</v>
      </c>
    </row>
    <row r="1205" spans="1:9" x14ac:dyDescent="0.2">
      <c r="A1205">
        <v>2011</v>
      </c>
      <c r="B1205" t="s">
        <v>1031</v>
      </c>
      <c r="C1205" t="s">
        <v>5280</v>
      </c>
      <c r="D1205" s="3" t="str">
        <f t="shared" si="18"/>
        <v>Espanola Regional Hydro Distribution CorporationSentinel LightingRTSR_Connection</v>
      </c>
      <c r="E1205" t="s">
        <v>3731</v>
      </c>
      <c r="F1205" t="s">
        <v>1539</v>
      </c>
      <c r="G1205" s="3" t="s">
        <v>5259</v>
      </c>
      <c r="H1205" s="1">
        <v>1.1319999999999999</v>
      </c>
      <c r="I1205" t="s">
        <v>5273</v>
      </c>
    </row>
    <row r="1206" spans="1:9" x14ac:dyDescent="0.2">
      <c r="A1206">
        <v>2011</v>
      </c>
      <c r="B1206" t="s">
        <v>1031</v>
      </c>
      <c r="C1206" t="s">
        <v>5281</v>
      </c>
      <c r="D1206" s="3" t="str">
        <f t="shared" si="18"/>
        <v>Espanola Regional Hydro Distribution CorporationStreet LightingMSC</v>
      </c>
      <c r="E1206" t="s">
        <v>2778</v>
      </c>
      <c r="F1206" t="s">
        <v>1541</v>
      </c>
      <c r="G1206" s="3" t="s">
        <v>5256</v>
      </c>
      <c r="H1206" s="1">
        <v>1.4</v>
      </c>
      <c r="I1206" t="s">
        <v>5264</v>
      </c>
    </row>
    <row r="1207" spans="1:9" x14ac:dyDescent="0.2">
      <c r="A1207">
        <v>2011</v>
      </c>
      <c r="B1207" t="s">
        <v>1031</v>
      </c>
      <c r="C1207" t="s">
        <v>5281</v>
      </c>
      <c r="D1207" s="3" t="str">
        <f t="shared" si="18"/>
        <v>Espanola Regional Hydro Distribution CorporationStreet LightingMSC_Rate_Rider_1</v>
      </c>
      <c r="E1207" t="s">
        <v>2678</v>
      </c>
      <c r="F1207" t="s">
        <v>1542</v>
      </c>
      <c r="G1207" s="3" t="s">
        <v>5256</v>
      </c>
      <c r="H1207" s="1">
        <v>0.02</v>
      </c>
      <c r="I1207" t="s">
        <v>4741</v>
      </c>
    </row>
    <row r="1208" spans="1:9" x14ac:dyDescent="0.2">
      <c r="A1208">
        <v>2011</v>
      </c>
      <c r="B1208" t="s">
        <v>1031</v>
      </c>
      <c r="C1208" t="s">
        <v>5281</v>
      </c>
      <c r="D1208" s="3" t="str">
        <f t="shared" si="18"/>
        <v>Espanola Regional Hydro Distribution CorporationStreet LightingVC</v>
      </c>
      <c r="E1208" t="s">
        <v>3732</v>
      </c>
      <c r="F1208" t="s">
        <v>2462</v>
      </c>
      <c r="G1208" s="3" t="s">
        <v>5259</v>
      </c>
      <c r="H1208" s="1">
        <v>17.696300000000001</v>
      </c>
      <c r="I1208" t="s">
        <v>5266</v>
      </c>
    </row>
    <row r="1209" spans="1:9" x14ac:dyDescent="0.2">
      <c r="A1209">
        <v>2011</v>
      </c>
      <c r="B1209" t="s">
        <v>1031</v>
      </c>
      <c r="C1209" t="s">
        <v>5281</v>
      </c>
      <c r="D1209" s="3" t="str">
        <f t="shared" si="18"/>
        <v>Espanola Regional Hydro Distribution CorporationStreet LightingVC_LV_Rate</v>
      </c>
      <c r="E1209" t="s">
        <v>3733</v>
      </c>
      <c r="F1209" t="s">
        <v>2463</v>
      </c>
      <c r="G1209" s="3" t="s">
        <v>5259</v>
      </c>
      <c r="H1209" s="1">
        <v>0.64029999999999998</v>
      </c>
      <c r="I1209" t="s">
        <v>5267</v>
      </c>
    </row>
    <row r="1210" spans="1:9" x14ac:dyDescent="0.2">
      <c r="A1210">
        <v>2011</v>
      </c>
      <c r="B1210" t="s">
        <v>1031</v>
      </c>
      <c r="C1210" t="s">
        <v>5281</v>
      </c>
      <c r="D1210" s="3" t="str">
        <f t="shared" si="18"/>
        <v>Espanola Regional Hydro Distribution CorporationStreet LightingRTSR_Network</v>
      </c>
      <c r="E1210" t="s">
        <v>3734</v>
      </c>
      <c r="F1210" t="s">
        <v>1538</v>
      </c>
      <c r="G1210" s="3" t="s">
        <v>5259</v>
      </c>
      <c r="H1210" s="1">
        <v>1.6429</v>
      </c>
      <c r="I1210" t="s">
        <v>5272</v>
      </c>
    </row>
    <row r="1211" spans="1:9" x14ac:dyDescent="0.2">
      <c r="A1211">
        <v>2011</v>
      </c>
      <c r="B1211" t="s">
        <v>1031</v>
      </c>
      <c r="C1211" t="s">
        <v>5281</v>
      </c>
      <c r="D1211" s="3" t="str">
        <f t="shared" si="18"/>
        <v>Espanola Regional Hydro Distribution CorporationStreet LightingRTSR_Connection</v>
      </c>
      <c r="E1211" t="s">
        <v>3735</v>
      </c>
      <c r="F1211" t="s">
        <v>1539</v>
      </c>
      <c r="G1211" s="3" t="s">
        <v>5259</v>
      </c>
      <c r="H1211" s="1">
        <v>1.1088</v>
      </c>
      <c r="I1211" t="s">
        <v>5273</v>
      </c>
    </row>
    <row r="1212" spans="1:9" x14ac:dyDescent="0.2">
      <c r="A1212">
        <v>2011</v>
      </c>
      <c r="B1212" t="s">
        <v>1032</v>
      </c>
      <c r="C1212" t="s">
        <v>5275</v>
      </c>
      <c r="D1212" s="3" t="str">
        <f t="shared" si="18"/>
        <v>Essex Powerlines CorporationTLF_Secondary_LT_5000kW</v>
      </c>
      <c r="E1212" t="s">
        <v>2805</v>
      </c>
      <c r="F1212" t="s">
        <v>2456</v>
      </c>
      <c r="H1212" s="1">
        <v>1.0602</v>
      </c>
      <c r="I1212" t="s">
        <v>5260</v>
      </c>
    </row>
    <row r="1213" spans="1:9" x14ac:dyDescent="0.2">
      <c r="A1213">
        <v>2011</v>
      </c>
      <c r="B1213" t="s">
        <v>1032</v>
      </c>
      <c r="C1213" t="s">
        <v>5275</v>
      </c>
      <c r="D1213" s="3" t="str">
        <f t="shared" si="18"/>
        <v>Essex Powerlines CorporationTLF_Primary_LT_5000kW</v>
      </c>
      <c r="E1213" t="s">
        <v>2806</v>
      </c>
      <c r="F1213" t="s">
        <v>2458</v>
      </c>
      <c r="H1213" s="1">
        <v>1.0496000000000001</v>
      </c>
      <c r="I1213" t="s">
        <v>5262</v>
      </c>
    </row>
    <row r="1214" spans="1:9" x14ac:dyDescent="0.2">
      <c r="A1214">
        <v>2011</v>
      </c>
      <c r="B1214" t="s">
        <v>1032</v>
      </c>
      <c r="C1214" t="s">
        <v>5276</v>
      </c>
      <c r="D1214" s="3" t="str">
        <f t="shared" si="18"/>
        <v>Essex Powerlines CorporationResidentialMSC</v>
      </c>
      <c r="E1214" t="s">
        <v>2807</v>
      </c>
      <c r="F1214" t="s">
        <v>2460</v>
      </c>
      <c r="G1214" s="3" t="s">
        <v>5256</v>
      </c>
      <c r="H1214" s="1">
        <v>12.57</v>
      </c>
      <c r="I1214" t="s">
        <v>5264</v>
      </c>
    </row>
    <row r="1215" spans="1:9" x14ac:dyDescent="0.2">
      <c r="A1215">
        <v>2011</v>
      </c>
      <c r="B1215" t="s">
        <v>1032</v>
      </c>
      <c r="C1215" t="s">
        <v>5276</v>
      </c>
      <c r="D1215" s="3" t="str">
        <f t="shared" si="18"/>
        <v>Essex Powerlines CorporationResidentialSM_Rate_Adder</v>
      </c>
      <c r="E1215" t="s">
        <v>2808</v>
      </c>
      <c r="F1215" t="s">
        <v>2461</v>
      </c>
      <c r="G1215" s="3" t="s">
        <v>5256</v>
      </c>
      <c r="H1215" s="1">
        <v>1.96</v>
      </c>
      <c r="I1215" t="s">
        <v>5265</v>
      </c>
    </row>
    <row r="1216" spans="1:9" x14ac:dyDescent="0.2">
      <c r="A1216">
        <v>2011</v>
      </c>
      <c r="B1216" t="s">
        <v>1032</v>
      </c>
      <c r="C1216" t="s">
        <v>5276</v>
      </c>
      <c r="D1216" s="3" t="str">
        <f t="shared" si="18"/>
        <v>Essex Powerlines CorporationResidentialMSC_Rate_Rider_1</v>
      </c>
      <c r="E1216" t="s">
        <v>2679</v>
      </c>
      <c r="F1216" t="s">
        <v>1542</v>
      </c>
      <c r="G1216" s="3" t="s">
        <v>5256</v>
      </c>
      <c r="H1216" s="1">
        <v>0.17</v>
      </c>
      <c r="I1216" t="s">
        <v>4741</v>
      </c>
    </row>
    <row r="1217" spans="1:9" x14ac:dyDescent="0.2">
      <c r="A1217">
        <v>2011</v>
      </c>
      <c r="B1217" t="s">
        <v>1032</v>
      </c>
      <c r="C1217" t="s">
        <v>5276</v>
      </c>
      <c r="D1217" s="3" t="str">
        <f t="shared" si="18"/>
        <v>Essex Powerlines CorporationResidentialVC</v>
      </c>
      <c r="E1217" t="s">
        <v>2809</v>
      </c>
      <c r="F1217" t="s">
        <v>2462</v>
      </c>
      <c r="G1217" s="3" t="s">
        <v>5257</v>
      </c>
      <c r="H1217" s="1">
        <v>1.4800000000000001E-2</v>
      </c>
      <c r="I1217" t="s">
        <v>5266</v>
      </c>
    </row>
    <row r="1218" spans="1:9" x14ac:dyDescent="0.2">
      <c r="A1218">
        <v>2011</v>
      </c>
      <c r="B1218" t="s">
        <v>1032</v>
      </c>
      <c r="C1218" t="s">
        <v>5276</v>
      </c>
      <c r="D1218" s="3" t="str">
        <f t="shared" si="18"/>
        <v>Essex Powerlines CorporationResidentialVC_LV_Rate</v>
      </c>
      <c r="E1218" t="s">
        <v>2810</v>
      </c>
      <c r="F1218" t="s">
        <v>2463</v>
      </c>
      <c r="G1218" s="3" t="s">
        <v>5257</v>
      </c>
      <c r="H1218" s="1">
        <v>1E-3</v>
      </c>
      <c r="I1218" t="s">
        <v>5267</v>
      </c>
    </row>
    <row r="1219" spans="1:9" x14ac:dyDescent="0.2">
      <c r="A1219">
        <v>2011</v>
      </c>
      <c r="B1219" t="s">
        <v>1032</v>
      </c>
      <c r="C1219" t="s">
        <v>5276</v>
      </c>
      <c r="D1219" s="3" t="str">
        <f t="shared" ref="D1219:D1282" si="19">IF(C1219="Loss Factors", B1219&amp;I1219, B1219&amp;C1219&amp;I1219)</f>
        <v>Essex Powerlines CorporationResidentialVC_GA_Rate_Rider_kWh_1</v>
      </c>
      <c r="E1219" t="s">
        <v>2811</v>
      </c>
      <c r="F1219" t="s">
        <v>4051</v>
      </c>
      <c r="G1219" s="3" t="s">
        <v>5257</v>
      </c>
      <c r="H1219" s="1">
        <v>-2.9999999999999997E-4</v>
      </c>
      <c r="I1219" t="s">
        <v>5268</v>
      </c>
    </row>
    <row r="1220" spans="1:9" x14ac:dyDescent="0.2">
      <c r="A1220">
        <v>2011</v>
      </c>
      <c r="B1220" t="s">
        <v>1032</v>
      </c>
      <c r="C1220" t="s">
        <v>5276</v>
      </c>
      <c r="D1220" s="3" t="str">
        <f t="shared" si="19"/>
        <v>Essex Powerlines CorporationResidentialVC_Rate_Rider_1</v>
      </c>
      <c r="E1220" t="s">
        <v>2812</v>
      </c>
      <c r="F1220" t="s">
        <v>2206</v>
      </c>
      <c r="G1220" s="3" t="s">
        <v>5257</v>
      </c>
      <c r="H1220" s="1">
        <v>-8.0000000000000004E-4</v>
      </c>
      <c r="I1220" t="s">
        <v>5269</v>
      </c>
    </row>
    <row r="1221" spans="1:9" x14ac:dyDescent="0.2">
      <c r="A1221">
        <v>2011</v>
      </c>
      <c r="B1221" t="s">
        <v>1032</v>
      </c>
      <c r="C1221" t="s">
        <v>5276</v>
      </c>
      <c r="D1221" s="3" t="str">
        <f t="shared" si="19"/>
        <v>Essex Powerlines CorporationResidentialVC_Rate_Rider_2</v>
      </c>
      <c r="E1221" t="s">
        <v>2680</v>
      </c>
      <c r="F1221" t="s">
        <v>1537</v>
      </c>
      <c r="G1221" s="3" t="s">
        <v>5257</v>
      </c>
      <c r="H1221" s="1">
        <v>-1E-4</v>
      </c>
      <c r="I1221" t="s">
        <v>5270</v>
      </c>
    </row>
    <row r="1222" spans="1:9" x14ac:dyDescent="0.2">
      <c r="A1222">
        <v>2011</v>
      </c>
      <c r="B1222" t="s">
        <v>1032</v>
      </c>
      <c r="C1222" t="s">
        <v>5276</v>
      </c>
      <c r="D1222" s="3" t="str">
        <f t="shared" si="19"/>
        <v>Essex Powerlines CorporationResidentialRTSR_Network</v>
      </c>
      <c r="E1222" t="s">
        <v>2813</v>
      </c>
      <c r="F1222" t="s">
        <v>1538</v>
      </c>
      <c r="G1222" s="3" t="s">
        <v>5257</v>
      </c>
      <c r="H1222" s="1">
        <v>6.4999999999999997E-3</v>
      </c>
      <c r="I1222" t="s">
        <v>5272</v>
      </c>
    </row>
    <row r="1223" spans="1:9" x14ac:dyDescent="0.2">
      <c r="A1223">
        <v>2011</v>
      </c>
      <c r="B1223" t="s">
        <v>1032</v>
      </c>
      <c r="C1223" t="s">
        <v>5276</v>
      </c>
      <c r="D1223" s="3" t="str">
        <f t="shared" si="19"/>
        <v>Essex Powerlines CorporationResidentialRTSR_Connection</v>
      </c>
      <c r="E1223" t="s">
        <v>2814</v>
      </c>
      <c r="F1223" t="s">
        <v>1539</v>
      </c>
      <c r="G1223" s="3" t="s">
        <v>5257</v>
      </c>
      <c r="H1223" s="1">
        <v>4.8999999999999998E-3</v>
      </c>
      <c r="I1223" t="s">
        <v>5273</v>
      </c>
    </row>
    <row r="1224" spans="1:9" x14ac:dyDescent="0.2">
      <c r="A1224">
        <v>2011</v>
      </c>
      <c r="B1224" t="s">
        <v>1032</v>
      </c>
      <c r="C1224" t="s">
        <v>5277</v>
      </c>
      <c r="D1224" s="3" t="str">
        <f t="shared" si="19"/>
        <v>Essex Powerlines CorporationGeneral Service Less Than 50 kWMSC</v>
      </c>
      <c r="E1224" t="s">
        <v>2815</v>
      </c>
      <c r="F1224" t="s">
        <v>2460</v>
      </c>
      <c r="G1224" s="3" t="s">
        <v>5256</v>
      </c>
      <c r="H1224" s="1">
        <v>25.89</v>
      </c>
      <c r="I1224" t="s">
        <v>5264</v>
      </c>
    </row>
    <row r="1225" spans="1:9" x14ac:dyDescent="0.2">
      <c r="A1225">
        <v>2011</v>
      </c>
      <c r="B1225" t="s">
        <v>1032</v>
      </c>
      <c r="C1225" t="s">
        <v>5277</v>
      </c>
      <c r="D1225" s="3" t="str">
        <f t="shared" si="19"/>
        <v>Essex Powerlines CorporationGeneral Service Less Than 50 kWSM_Rate_Adder</v>
      </c>
      <c r="E1225" t="s">
        <v>2816</v>
      </c>
      <c r="F1225" t="s">
        <v>2461</v>
      </c>
      <c r="G1225" s="3" t="s">
        <v>5256</v>
      </c>
      <c r="H1225" s="1">
        <v>1.96</v>
      </c>
      <c r="I1225" t="s">
        <v>5265</v>
      </c>
    </row>
    <row r="1226" spans="1:9" x14ac:dyDescent="0.2">
      <c r="A1226">
        <v>2011</v>
      </c>
      <c r="B1226" t="s">
        <v>1032</v>
      </c>
      <c r="C1226" t="s">
        <v>5277</v>
      </c>
      <c r="D1226" s="3" t="str">
        <f t="shared" si="19"/>
        <v>Essex Powerlines CorporationGeneral Service Less Than 50 kWMSC_Rate_Rider_1</v>
      </c>
      <c r="E1226" t="s">
        <v>1757</v>
      </c>
      <c r="F1226" t="s">
        <v>1542</v>
      </c>
      <c r="G1226" s="3" t="s">
        <v>5256</v>
      </c>
      <c r="H1226" s="1">
        <v>0.19</v>
      </c>
      <c r="I1226" t="s">
        <v>4741</v>
      </c>
    </row>
    <row r="1227" spans="1:9" x14ac:dyDescent="0.2">
      <c r="A1227">
        <v>2011</v>
      </c>
      <c r="B1227" t="s">
        <v>1032</v>
      </c>
      <c r="C1227" t="s">
        <v>5277</v>
      </c>
      <c r="D1227" s="3" t="str">
        <f t="shared" si="19"/>
        <v>Essex Powerlines CorporationGeneral Service Less Than 50 kWVC</v>
      </c>
      <c r="E1227" t="s">
        <v>2817</v>
      </c>
      <c r="F1227" t="s">
        <v>2462</v>
      </c>
      <c r="G1227" s="3" t="s">
        <v>5257</v>
      </c>
      <c r="H1227" s="1">
        <v>8.8000000000000005E-3</v>
      </c>
      <c r="I1227" t="s">
        <v>5266</v>
      </c>
    </row>
    <row r="1228" spans="1:9" x14ac:dyDescent="0.2">
      <c r="A1228">
        <v>2011</v>
      </c>
      <c r="B1228" t="s">
        <v>1032</v>
      </c>
      <c r="C1228" t="s">
        <v>5277</v>
      </c>
      <c r="D1228" s="3" t="str">
        <f t="shared" si="19"/>
        <v>Essex Powerlines CorporationGeneral Service Less Than 50 kWVC_LV_Rate</v>
      </c>
      <c r="E1228" t="s">
        <v>2818</v>
      </c>
      <c r="F1228" t="s">
        <v>2463</v>
      </c>
      <c r="G1228" s="3" t="s">
        <v>5257</v>
      </c>
      <c r="H1228" s="1">
        <v>1E-3</v>
      </c>
      <c r="I1228" t="s">
        <v>5267</v>
      </c>
    </row>
    <row r="1229" spans="1:9" x14ac:dyDescent="0.2">
      <c r="A1229">
        <v>2011</v>
      </c>
      <c r="B1229" t="s">
        <v>1032</v>
      </c>
      <c r="C1229" t="s">
        <v>5277</v>
      </c>
      <c r="D1229" s="3" t="str">
        <f t="shared" si="19"/>
        <v>Essex Powerlines CorporationGeneral Service Less Than 50 kWVC_GA_Rate_Rider_kWh_1</v>
      </c>
      <c r="E1229" t="s">
        <v>2819</v>
      </c>
      <c r="F1229" t="s">
        <v>4051</v>
      </c>
      <c r="G1229" s="3" t="s">
        <v>5257</v>
      </c>
      <c r="H1229" s="1">
        <v>-2.9999999999999997E-4</v>
      </c>
      <c r="I1229" t="s">
        <v>5268</v>
      </c>
    </row>
    <row r="1230" spans="1:9" x14ac:dyDescent="0.2">
      <c r="A1230">
        <v>2011</v>
      </c>
      <c r="B1230" t="s">
        <v>1032</v>
      </c>
      <c r="C1230" t="s">
        <v>5277</v>
      </c>
      <c r="D1230" s="3" t="str">
        <f t="shared" si="19"/>
        <v>Essex Powerlines CorporationGeneral Service Less Than 50 kWVC_Rate_Rider_1</v>
      </c>
      <c r="E1230" t="s">
        <v>2820</v>
      </c>
      <c r="F1230" t="s">
        <v>2206</v>
      </c>
      <c r="G1230" s="3" t="s">
        <v>5257</v>
      </c>
      <c r="H1230" s="1">
        <v>-5.9999999999999995E-4</v>
      </c>
      <c r="I1230" t="s">
        <v>5269</v>
      </c>
    </row>
    <row r="1231" spans="1:9" x14ac:dyDescent="0.2">
      <c r="A1231">
        <v>2011</v>
      </c>
      <c r="B1231" t="s">
        <v>1032</v>
      </c>
      <c r="C1231" t="s">
        <v>5277</v>
      </c>
      <c r="D1231" s="3" t="str">
        <f t="shared" si="19"/>
        <v>Essex Powerlines CorporationGeneral Service Less Than 50 kWVC_Rate_Rider_2</v>
      </c>
      <c r="E1231" t="s">
        <v>1758</v>
      </c>
      <c r="F1231" t="s">
        <v>1537</v>
      </c>
      <c r="G1231" s="3" t="s">
        <v>5257</v>
      </c>
      <c r="H1231" s="1">
        <v>-1E-4</v>
      </c>
      <c r="I1231" t="s">
        <v>5270</v>
      </c>
    </row>
    <row r="1232" spans="1:9" x14ac:dyDescent="0.2">
      <c r="A1232">
        <v>2011</v>
      </c>
      <c r="B1232" t="s">
        <v>1032</v>
      </c>
      <c r="C1232" t="s">
        <v>5277</v>
      </c>
      <c r="D1232" s="3" t="str">
        <f t="shared" si="19"/>
        <v>Essex Powerlines CorporationGeneral Service Less Than 50 kWRTSR_Network</v>
      </c>
      <c r="E1232" t="s">
        <v>2821</v>
      </c>
      <c r="F1232" t="s">
        <v>1538</v>
      </c>
      <c r="G1232" s="3" t="s">
        <v>5257</v>
      </c>
      <c r="H1232" s="1">
        <v>5.7000000000000002E-3</v>
      </c>
      <c r="I1232" t="s">
        <v>5272</v>
      </c>
    </row>
    <row r="1233" spans="1:9" x14ac:dyDescent="0.2">
      <c r="A1233">
        <v>2011</v>
      </c>
      <c r="B1233" t="s">
        <v>1032</v>
      </c>
      <c r="C1233" t="s">
        <v>5277</v>
      </c>
      <c r="D1233" s="3" t="str">
        <f t="shared" si="19"/>
        <v>Essex Powerlines CorporationGeneral Service Less Than 50 kWRTSR_Connection</v>
      </c>
      <c r="E1233" t="s">
        <v>2822</v>
      </c>
      <c r="F1233" t="s">
        <v>1539</v>
      </c>
      <c r="G1233" s="3" t="s">
        <v>5257</v>
      </c>
      <c r="H1233" s="1">
        <v>4.7000000000000002E-3</v>
      </c>
      <c r="I1233" t="s">
        <v>5273</v>
      </c>
    </row>
    <row r="1234" spans="1:9" x14ac:dyDescent="0.2">
      <c r="A1234">
        <v>2011</v>
      </c>
      <c r="B1234" t="s">
        <v>1032</v>
      </c>
      <c r="C1234" t="s">
        <v>2278</v>
      </c>
      <c r="D1234" s="3" t="str">
        <f t="shared" si="19"/>
        <v>Essex Powerlines CorporationGeneral Service 50 to 2,999 kWMSC</v>
      </c>
      <c r="E1234" t="s">
        <v>2823</v>
      </c>
      <c r="F1234" t="s">
        <v>2460</v>
      </c>
      <c r="G1234" s="3" t="s">
        <v>5256</v>
      </c>
      <c r="H1234" s="1">
        <v>262.14999999999998</v>
      </c>
      <c r="I1234" t="s">
        <v>5264</v>
      </c>
    </row>
    <row r="1235" spans="1:9" x14ac:dyDescent="0.2">
      <c r="A1235">
        <v>2011</v>
      </c>
      <c r="B1235" t="s">
        <v>1032</v>
      </c>
      <c r="C1235" t="s">
        <v>2278</v>
      </c>
      <c r="D1235" s="3" t="str">
        <f t="shared" si="19"/>
        <v>Essex Powerlines CorporationGeneral Service 50 to 2,999 kWSM_Rate_Adder</v>
      </c>
      <c r="E1235" t="s">
        <v>2824</v>
      </c>
      <c r="F1235" t="s">
        <v>2461</v>
      </c>
      <c r="G1235" s="3" t="s">
        <v>5256</v>
      </c>
      <c r="H1235" s="1">
        <v>1.96</v>
      </c>
      <c r="I1235" t="s">
        <v>5265</v>
      </c>
    </row>
    <row r="1236" spans="1:9" x14ac:dyDescent="0.2">
      <c r="A1236">
        <v>2011</v>
      </c>
      <c r="B1236" t="s">
        <v>1032</v>
      </c>
      <c r="C1236" t="s">
        <v>2278</v>
      </c>
      <c r="D1236" s="3" t="str">
        <f t="shared" si="19"/>
        <v>Essex Powerlines CorporationGeneral Service 50 to 2,999 kWMSC_Rate_Rider_1</v>
      </c>
      <c r="E1236" t="s">
        <v>1759</v>
      </c>
      <c r="F1236" t="s">
        <v>1542</v>
      </c>
      <c r="G1236" s="3" t="s">
        <v>5256</v>
      </c>
      <c r="H1236" s="1">
        <v>5.69</v>
      </c>
      <c r="I1236" t="s">
        <v>4741</v>
      </c>
    </row>
    <row r="1237" spans="1:9" x14ac:dyDescent="0.2">
      <c r="A1237">
        <v>2011</v>
      </c>
      <c r="B1237" t="s">
        <v>1032</v>
      </c>
      <c r="C1237" t="s">
        <v>2278</v>
      </c>
      <c r="D1237" s="3" t="str">
        <f t="shared" si="19"/>
        <v>Essex Powerlines CorporationGeneral Service 50 to 2,999 kWVC</v>
      </c>
      <c r="E1237" t="s">
        <v>2825</v>
      </c>
      <c r="F1237" t="s">
        <v>2462</v>
      </c>
      <c r="G1237" s="3" t="s">
        <v>5259</v>
      </c>
      <c r="H1237" s="1">
        <v>2.4899</v>
      </c>
      <c r="I1237" t="s">
        <v>5266</v>
      </c>
    </row>
    <row r="1238" spans="1:9" x14ac:dyDescent="0.2">
      <c r="A1238">
        <v>2011</v>
      </c>
      <c r="B1238" t="s">
        <v>1032</v>
      </c>
      <c r="C1238" t="s">
        <v>2278</v>
      </c>
      <c r="D1238" s="3" t="str">
        <f t="shared" si="19"/>
        <v>Essex Powerlines CorporationGeneral Service 50 to 2,999 kWVC_LV_Rate</v>
      </c>
      <c r="E1238" t="s">
        <v>2826</v>
      </c>
      <c r="F1238" t="s">
        <v>2463</v>
      </c>
      <c r="G1238" s="3" t="s">
        <v>5259</v>
      </c>
      <c r="H1238" s="1">
        <v>0.35060000000000002</v>
      </c>
      <c r="I1238" t="s">
        <v>5267</v>
      </c>
    </row>
    <row r="1239" spans="1:9" x14ac:dyDescent="0.2">
      <c r="A1239">
        <v>2011</v>
      </c>
      <c r="B1239" t="s">
        <v>1032</v>
      </c>
      <c r="C1239" t="s">
        <v>2278</v>
      </c>
      <c r="D1239" s="3" t="str">
        <f t="shared" si="19"/>
        <v>Essex Powerlines CorporationGeneral Service 50 to 2,999 kWVC_GA_Rate_Rider_kW_1</v>
      </c>
      <c r="E1239" t="s">
        <v>1884</v>
      </c>
      <c r="F1239" t="s">
        <v>4051</v>
      </c>
      <c r="G1239" s="3" t="s">
        <v>5259</v>
      </c>
      <c r="H1239" s="1">
        <v>-0.12189999999999999</v>
      </c>
      <c r="I1239" t="s">
        <v>5274</v>
      </c>
    </row>
    <row r="1240" spans="1:9" x14ac:dyDescent="0.2">
      <c r="A1240">
        <v>2011</v>
      </c>
      <c r="B1240" t="s">
        <v>1032</v>
      </c>
      <c r="C1240" t="s">
        <v>2278</v>
      </c>
      <c r="D1240" s="3" t="str">
        <f t="shared" si="19"/>
        <v>Essex Powerlines CorporationGeneral Service 50 to 2,999 kWVC_Rate_Rider_1</v>
      </c>
      <c r="E1240" t="s">
        <v>3743</v>
      </c>
      <c r="F1240" t="s">
        <v>2206</v>
      </c>
      <c r="G1240" s="3" t="s">
        <v>5259</v>
      </c>
      <c r="H1240" s="1">
        <v>-0.24310000000000001</v>
      </c>
      <c r="I1240" t="s">
        <v>5269</v>
      </c>
    </row>
    <row r="1241" spans="1:9" x14ac:dyDescent="0.2">
      <c r="A1241">
        <v>2011</v>
      </c>
      <c r="B1241" t="s">
        <v>1032</v>
      </c>
      <c r="C1241" t="s">
        <v>2278</v>
      </c>
      <c r="D1241" s="3" t="str">
        <f t="shared" si="19"/>
        <v>Essex Powerlines CorporationGeneral Service 50 to 2,999 kWVC_Rate_Rider_2</v>
      </c>
      <c r="E1241" t="s">
        <v>1760</v>
      </c>
      <c r="F1241" t="s">
        <v>1537</v>
      </c>
      <c r="G1241" s="3" t="s">
        <v>5259</v>
      </c>
      <c r="H1241" s="1">
        <v>-1.8800000000000001E-2</v>
      </c>
      <c r="I1241" t="s">
        <v>5270</v>
      </c>
    </row>
    <row r="1242" spans="1:9" x14ac:dyDescent="0.2">
      <c r="A1242">
        <v>2011</v>
      </c>
      <c r="B1242" t="s">
        <v>1032</v>
      </c>
      <c r="C1242" t="s">
        <v>2278</v>
      </c>
      <c r="D1242" s="3" t="str">
        <f t="shared" si="19"/>
        <v>Essex Powerlines CorporationGeneral Service 50 to 2,999 kWRTSR_Network</v>
      </c>
      <c r="E1242" t="s">
        <v>3744</v>
      </c>
      <c r="F1242" t="s">
        <v>1538</v>
      </c>
      <c r="G1242" s="3" t="s">
        <v>5259</v>
      </c>
      <c r="H1242" s="1">
        <v>2.3273000000000001</v>
      </c>
      <c r="I1242" t="s">
        <v>5272</v>
      </c>
    </row>
    <row r="1243" spans="1:9" x14ac:dyDescent="0.2">
      <c r="A1243">
        <v>2011</v>
      </c>
      <c r="B1243" t="s">
        <v>1032</v>
      </c>
      <c r="C1243" t="s">
        <v>2278</v>
      </c>
      <c r="D1243" s="3" t="str">
        <f t="shared" si="19"/>
        <v>Essex Powerlines CorporationGeneral Service 50 to 2,999 kWRTSR_Connection</v>
      </c>
      <c r="E1243" t="s">
        <v>3745</v>
      </c>
      <c r="F1243" t="s">
        <v>1539</v>
      </c>
      <c r="G1243" s="3" t="s">
        <v>5259</v>
      </c>
      <c r="H1243" s="1">
        <v>1.8648</v>
      </c>
      <c r="I1243" t="s">
        <v>5273</v>
      </c>
    </row>
    <row r="1244" spans="1:9" x14ac:dyDescent="0.2">
      <c r="A1244">
        <v>2011</v>
      </c>
      <c r="B1244" t="s">
        <v>1032</v>
      </c>
      <c r="C1244" t="s">
        <v>2278</v>
      </c>
      <c r="D1244" s="3" t="str">
        <f t="shared" si="19"/>
        <v>Essex Powerlines CorporationGeneral Service 50 to 2,999 kWRTSR_Network_Interval</v>
      </c>
      <c r="E1244" t="s">
        <v>3746</v>
      </c>
      <c r="F1244" t="s">
        <v>1543</v>
      </c>
      <c r="G1244" s="3" t="s">
        <v>5259</v>
      </c>
      <c r="H1244" s="1">
        <v>2.867</v>
      </c>
      <c r="I1244" t="s">
        <v>4742</v>
      </c>
    </row>
    <row r="1245" spans="1:9" x14ac:dyDescent="0.2">
      <c r="A1245">
        <v>2011</v>
      </c>
      <c r="B1245" t="s">
        <v>1032</v>
      </c>
      <c r="C1245" t="s">
        <v>2278</v>
      </c>
      <c r="D1245" s="3" t="str">
        <f t="shared" si="19"/>
        <v>Essex Powerlines CorporationGeneral Service 50 to 2,999 kWRTSR_Connection_Interval</v>
      </c>
      <c r="E1245" t="s">
        <v>3747</v>
      </c>
      <c r="F1245" t="s">
        <v>2485</v>
      </c>
      <c r="G1245" s="3" t="s">
        <v>5259</v>
      </c>
      <c r="H1245" s="1">
        <v>2.0667</v>
      </c>
      <c r="I1245" t="s">
        <v>4744</v>
      </c>
    </row>
    <row r="1246" spans="1:9" x14ac:dyDescent="0.2">
      <c r="A1246">
        <v>2011</v>
      </c>
      <c r="B1246" t="s">
        <v>1032</v>
      </c>
      <c r="C1246" t="s">
        <v>2279</v>
      </c>
      <c r="D1246" s="3" t="str">
        <f t="shared" si="19"/>
        <v>Essex Powerlines CorporationGeneral Service 3,000 to 4,999 kWMSC</v>
      </c>
      <c r="E1246" t="s">
        <v>3748</v>
      </c>
      <c r="F1246" t="s">
        <v>2460</v>
      </c>
      <c r="G1246" s="3" t="s">
        <v>5256</v>
      </c>
      <c r="H1246" s="2">
        <v>1734.31</v>
      </c>
      <c r="I1246" t="s">
        <v>5264</v>
      </c>
    </row>
    <row r="1247" spans="1:9" x14ac:dyDescent="0.2">
      <c r="A1247">
        <v>2011</v>
      </c>
      <c r="B1247" t="s">
        <v>1032</v>
      </c>
      <c r="C1247" t="s">
        <v>2279</v>
      </c>
      <c r="D1247" s="3" t="str">
        <f t="shared" si="19"/>
        <v>Essex Powerlines CorporationGeneral Service 3,000 to 4,999 kWSM_Rate_Adder</v>
      </c>
      <c r="E1247" t="s">
        <v>3749</v>
      </c>
      <c r="F1247" t="s">
        <v>2461</v>
      </c>
      <c r="G1247" s="3" t="s">
        <v>5256</v>
      </c>
      <c r="H1247" s="1">
        <v>1.96</v>
      </c>
      <c r="I1247" t="s">
        <v>5265</v>
      </c>
    </row>
    <row r="1248" spans="1:9" x14ac:dyDescent="0.2">
      <c r="A1248">
        <v>2011</v>
      </c>
      <c r="B1248" t="s">
        <v>1032</v>
      </c>
      <c r="C1248" t="s">
        <v>2279</v>
      </c>
      <c r="D1248" s="3" t="str">
        <f t="shared" si="19"/>
        <v>Essex Powerlines CorporationGeneral Service 3,000 to 4,999 kWMSC_Rate_Rider_1</v>
      </c>
      <c r="E1248" t="s">
        <v>1761</v>
      </c>
      <c r="F1248" t="s">
        <v>1542</v>
      </c>
      <c r="G1248" s="3" t="s">
        <v>5256</v>
      </c>
      <c r="H1248" s="1">
        <v>37.85</v>
      </c>
      <c r="I1248" t="s">
        <v>4741</v>
      </c>
    </row>
    <row r="1249" spans="1:9" x14ac:dyDescent="0.2">
      <c r="A1249">
        <v>2011</v>
      </c>
      <c r="B1249" t="s">
        <v>1032</v>
      </c>
      <c r="C1249" t="s">
        <v>2279</v>
      </c>
      <c r="D1249" s="3" t="str">
        <f t="shared" si="19"/>
        <v>Essex Powerlines CorporationGeneral Service 3,000 to 4,999 kWVC</v>
      </c>
      <c r="E1249" t="s">
        <v>3750</v>
      </c>
      <c r="F1249" t="s">
        <v>2462</v>
      </c>
      <c r="G1249" s="3" t="s">
        <v>5259</v>
      </c>
      <c r="H1249" s="1">
        <v>1.6082000000000001</v>
      </c>
      <c r="I1249" t="s">
        <v>5266</v>
      </c>
    </row>
    <row r="1250" spans="1:9" x14ac:dyDescent="0.2">
      <c r="A1250">
        <v>2011</v>
      </c>
      <c r="B1250" t="s">
        <v>1032</v>
      </c>
      <c r="C1250" t="s">
        <v>2279</v>
      </c>
      <c r="D1250" s="3" t="str">
        <f t="shared" si="19"/>
        <v>Essex Powerlines CorporationGeneral Service 3,000 to 4,999 kWVC_LV_Rate</v>
      </c>
      <c r="E1250" t="s">
        <v>2827</v>
      </c>
      <c r="F1250" t="s">
        <v>2463</v>
      </c>
      <c r="G1250" s="3" t="s">
        <v>5259</v>
      </c>
      <c r="H1250" s="1">
        <v>0.40939999999999999</v>
      </c>
      <c r="I1250" t="s">
        <v>5267</v>
      </c>
    </row>
    <row r="1251" spans="1:9" x14ac:dyDescent="0.2">
      <c r="A1251">
        <v>2011</v>
      </c>
      <c r="B1251" t="s">
        <v>1032</v>
      </c>
      <c r="C1251" t="s">
        <v>2279</v>
      </c>
      <c r="D1251" s="3" t="str">
        <f t="shared" si="19"/>
        <v>Essex Powerlines CorporationGeneral Service 3,000 to 4,999 kWVC_GA_Rate_Rider_kW_1</v>
      </c>
      <c r="E1251" t="s">
        <v>2828</v>
      </c>
      <c r="F1251" t="s">
        <v>4051</v>
      </c>
      <c r="G1251" s="3" t="s">
        <v>5259</v>
      </c>
      <c r="H1251" s="1">
        <v>-0.67530000000000001</v>
      </c>
      <c r="I1251" t="s">
        <v>5274</v>
      </c>
    </row>
    <row r="1252" spans="1:9" x14ac:dyDescent="0.2">
      <c r="A1252">
        <v>2011</v>
      </c>
      <c r="B1252" t="s">
        <v>1032</v>
      </c>
      <c r="C1252" t="s">
        <v>2279</v>
      </c>
      <c r="D1252" s="3" t="str">
        <f t="shared" si="19"/>
        <v>Essex Powerlines CorporationGeneral Service 3,000 to 4,999 kWVC_Rate_Rider_1</v>
      </c>
      <c r="E1252" t="s">
        <v>2829</v>
      </c>
      <c r="F1252" t="s">
        <v>2206</v>
      </c>
      <c r="G1252" s="3" t="s">
        <v>5259</v>
      </c>
      <c r="H1252" s="1">
        <v>-1.0513999999999999</v>
      </c>
      <c r="I1252" t="s">
        <v>5269</v>
      </c>
    </row>
    <row r="1253" spans="1:9" x14ac:dyDescent="0.2">
      <c r="A1253">
        <v>2011</v>
      </c>
      <c r="B1253" t="s">
        <v>1032</v>
      </c>
      <c r="C1253" t="s">
        <v>2279</v>
      </c>
      <c r="D1253" s="3" t="str">
        <f t="shared" si="19"/>
        <v>Essex Powerlines CorporationGeneral Service 3,000 to 4,999 kWVC_Rate_Rider_2</v>
      </c>
      <c r="E1253" t="s">
        <v>1762</v>
      </c>
      <c r="F1253" t="s">
        <v>1537</v>
      </c>
      <c r="G1253" s="3" t="s">
        <v>5259</v>
      </c>
      <c r="H1253" s="1">
        <v>-1.78E-2</v>
      </c>
      <c r="I1253" t="s">
        <v>5270</v>
      </c>
    </row>
    <row r="1254" spans="1:9" x14ac:dyDescent="0.2">
      <c r="A1254">
        <v>2011</v>
      </c>
      <c r="B1254" t="s">
        <v>1032</v>
      </c>
      <c r="C1254" t="s">
        <v>2279</v>
      </c>
      <c r="D1254" s="3" t="str">
        <f t="shared" si="19"/>
        <v>Essex Powerlines CorporationGeneral Service 3,000 to 4,999 kWRTSR_Network</v>
      </c>
      <c r="E1254" t="s">
        <v>2830</v>
      </c>
      <c r="F1254" t="s">
        <v>1538</v>
      </c>
      <c r="G1254" s="3" t="s">
        <v>5259</v>
      </c>
      <c r="H1254" s="1">
        <v>2.867</v>
      </c>
      <c r="I1254" t="s">
        <v>5272</v>
      </c>
    </row>
    <row r="1255" spans="1:9" x14ac:dyDescent="0.2">
      <c r="A1255">
        <v>2011</v>
      </c>
      <c r="B1255" t="s">
        <v>1032</v>
      </c>
      <c r="C1255" t="s">
        <v>2279</v>
      </c>
      <c r="D1255" s="3" t="str">
        <f t="shared" si="19"/>
        <v>Essex Powerlines CorporationGeneral Service 3,000 to 4,999 kWRTSR_Connection</v>
      </c>
      <c r="E1255" t="s">
        <v>3764</v>
      </c>
      <c r="F1255" t="s">
        <v>1539</v>
      </c>
      <c r="G1255" s="3" t="s">
        <v>5259</v>
      </c>
      <c r="H1255" s="1">
        <v>2.0667</v>
      </c>
      <c r="I1255" t="s">
        <v>5273</v>
      </c>
    </row>
    <row r="1256" spans="1:9" x14ac:dyDescent="0.2">
      <c r="A1256">
        <v>2011</v>
      </c>
      <c r="B1256" t="s">
        <v>1032</v>
      </c>
      <c r="C1256" t="s">
        <v>5279</v>
      </c>
      <c r="D1256" s="3" t="str">
        <f t="shared" si="19"/>
        <v>Essex Powerlines CorporationUnmetered Scattered LoadMSC</v>
      </c>
      <c r="E1256" t="s">
        <v>3765</v>
      </c>
      <c r="F1256" t="s">
        <v>1541</v>
      </c>
      <c r="G1256" s="3" t="s">
        <v>5256</v>
      </c>
      <c r="H1256" s="1">
        <v>8.93</v>
      </c>
      <c r="I1256" t="s">
        <v>5264</v>
      </c>
    </row>
    <row r="1257" spans="1:9" x14ac:dyDescent="0.2">
      <c r="A1257">
        <v>2011</v>
      </c>
      <c r="B1257" t="s">
        <v>1032</v>
      </c>
      <c r="C1257" t="s">
        <v>5279</v>
      </c>
      <c r="D1257" s="3" t="str">
        <f t="shared" si="19"/>
        <v>Essex Powerlines CorporationUnmetered Scattered LoadMSC_Rate_Rider_1</v>
      </c>
      <c r="E1257" t="s">
        <v>1763</v>
      </c>
      <c r="F1257" t="s">
        <v>1542</v>
      </c>
      <c r="G1257" s="3" t="s">
        <v>5256</v>
      </c>
      <c r="H1257" s="1">
        <v>0.28000000000000003</v>
      </c>
      <c r="I1257" t="s">
        <v>4741</v>
      </c>
    </row>
    <row r="1258" spans="1:9" x14ac:dyDescent="0.2">
      <c r="A1258">
        <v>2011</v>
      </c>
      <c r="B1258" t="s">
        <v>1032</v>
      </c>
      <c r="C1258" t="s">
        <v>5279</v>
      </c>
      <c r="D1258" s="3" t="str">
        <f t="shared" si="19"/>
        <v>Essex Powerlines CorporationUnmetered Scattered LoadVC</v>
      </c>
      <c r="E1258" t="s">
        <v>3766</v>
      </c>
      <c r="F1258" t="s">
        <v>2462</v>
      </c>
      <c r="G1258" s="3" t="s">
        <v>5257</v>
      </c>
      <c r="H1258" s="1">
        <v>2.7900000000000001E-2</v>
      </c>
      <c r="I1258" t="s">
        <v>5266</v>
      </c>
    </row>
    <row r="1259" spans="1:9" x14ac:dyDescent="0.2">
      <c r="A1259">
        <v>2011</v>
      </c>
      <c r="B1259" t="s">
        <v>1032</v>
      </c>
      <c r="C1259" t="s">
        <v>5279</v>
      </c>
      <c r="D1259" s="3" t="str">
        <f t="shared" si="19"/>
        <v>Essex Powerlines CorporationUnmetered Scattered LoadVC_LV_Rate</v>
      </c>
      <c r="E1259" t="s">
        <v>3767</v>
      </c>
      <c r="F1259" t="s">
        <v>2463</v>
      </c>
      <c r="G1259" s="3" t="s">
        <v>5257</v>
      </c>
      <c r="H1259" s="1">
        <v>1E-3</v>
      </c>
      <c r="I1259" t="s">
        <v>5267</v>
      </c>
    </row>
    <row r="1260" spans="1:9" x14ac:dyDescent="0.2">
      <c r="A1260">
        <v>2011</v>
      </c>
      <c r="B1260" t="s">
        <v>1032</v>
      </c>
      <c r="C1260" t="s">
        <v>5279</v>
      </c>
      <c r="D1260" s="3" t="str">
        <f t="shared" si="19"/>
        <v>Essex Powerlines CorporationUnmetered Scattered LoadVC_GA_Rate_Rider_kWh_1</v>
      </c>
      <c r="E1260" t="s">
        <v>3768</v>
      </c>
      <c r="F1260" t="s">
        <v>4051</v>
      </c>
      <c r="G1260" s="3" t="s">
        <v>5257</v>
      </c>
      <c r="H1260" s="1">
        <v>-2.9999999999999997E-4</v>
      </c>
      <c r="I1260" t="s">
        <v>5268</v>
      </c>
    </row>
    <row r="1261" spans="1:9" x14ac:dyDescent="0.2">
      <c r="A1261">
        <v>2011</v>
      </c>
      <c r="B1261" t="s">
        <v>1032</v>
      </c>
      <c r="C1261" t="s">
        <v>5279</v>
      </c>
      <c r="D1261" s="3" t="str">
        <f t="shared" si="19"/>
        <v>Essex Powerlines CorporationUnmetered Scattered LoadVC_Rate_Rider_1</v>
      </c>
      <c r="E1261" t="s">
        <v>3769</v>
      </c>
      <c r="F1261" t="s">
        <v>2206</v>
      </c>
      <c r="G1261" s="3" t="s">
        <v>5257</v>
      </c>
      <c r="H1261" s="1">
        <v>-6.9999999999999999E-4</v>
      </c>
      <c r="I1261" t="s">
        <v>5269</v>
      </c>
    </row>
    <row r="1262" spans="1:9" x14ac:dyDescent="0.2">
      <c r="A1262">
        <v>2011</v>
      </c>
      <c r="B1262" t="s">
        <v>1032</v>
      </c>
      <c r="C1262" t="s">
        <v>5279</v>
      </c>
      <c r="D1262" s="3" t="str">
        <f t="shared" si="19"/>
        <v>Essex Powerlines CorporationUnmetered Scattered LoadVC_Rate_Rider_2</v>
      </c>
      <c r="E1262" t="s">
        <v>1764</v>
      </c>
      <c r="F1262" t="s">
        <v>1537</v>
      </c>
      <c r="G1262" s="3" t="s">
        <v>5257</v>
      </c>
      <c r="H1262" s="1">
        <v>-2.0000000000000001E-4</v>
      </c>
      <c r="I1262" t="s">
        <v>5270</v>
      </c>
    </row>
    <row r="1263" spans="1:9" x14ac:dyDescent="0.2">
      <c r="A1263">
        <v>2011</v>
      </c>
      <c r="B1263" t="s">
        <v>1032</v>
      </c>
      <c r="C1263" t="s">
        <v>5279</v>
      </c>
      <c r="D1263" s="3" t="str">
        <f t="shared" si="19"/>
        <v>Essex Powerlines CorporationUnmetered Scattered LoadRTSR_Network</v>
      </c>
      <c r="E1263" t="s">
        <v>5229</v>
      </c>
      <c r="F1263" t="s">
        <v>1538</v>
      </c>
      <c r="G1263" s="3" t="s">
        <v>5257</v>
      </c>
      <c r="H1263" s="1">
        <v>5.7000000000000002E-3</v>
      </c>
      <c r="I1263" t="s">
        <v>5272</v>
      </c>
    </row>
    <row r="1264" spans="1:9" x14ac:dyDescent="0.2">
      <c r="A1264">
        <v>2011</v>
      </c>
      <c r="B1264" t="s">
        <v>1032</v>
      </c>
      <c r="C1264" t="s">
        <v>5279</v>
      </c>
      <c r="D1264" s="3" t="str">
        <f t="shared" si="19"/>
        <v>Essex Powerlines CorporationUnmetered Scattered LoadRTSR_Connection</v>
      </c>
      <c r="E1264" t="s">
        <v>5230</v>
      </c>
      <c r="F1264" t="s">
        <v>1539</v>
      </c>
      <c r="G1264" s="3" t="s">
        <v>5257</v>
      </c>
      <c r="H1264" s="1">
        <v>4.7000000000000002E-3</v>
      </c>
      <c r="I1264" t="s">
        <v>5273</v>
      </c>
    </row>
    <row r="1265" spans="1:9" x14ac:dyDescent="0.2">
      <c r="A1265">
        <v>2011</v>
      </c>
      <c r="B1265" t="s">
        <v>1032</v>
      </c>
      <c r="C1265" t="s">
        <v>5280</v>
      </c>
      <c r="D1265" s="3" t="str">
        <f t="shared" si="19"/>
        <v>Essex Powerlines CorporationSentinel LightingMSC</v>
      </c>
      <c r="E1265" t="s">
        <v>5231</v>
      </c>
      <c r="F1265" t="s">
        <v>1541</v>
      </c>
      <c r="G1265" s="3" t="s">
        <v>5256</v>
      </c>
      <c r="H1265" s="1">
        <v>2.4300000000000002</v>
      </c>
      <c r="I1265" t="s">
        <v>5264</v>
      </c>
    </row>
    <row r="1266" spans="1:9" x14ac:dyDescent="0.2">
      <c r="A1266">
        <v>2011</v>
      </c>
      <c r="B1266" t="s">
        <v>1032</v>
      </c>
      <c r="C1266" t="s">
        <v>5280</v>
      </c>
      <c r="D1266" s="3" t="str">
        <f t="shared" si="19"/>
        <v>Essex Powerlines CorporationSentinel LightingMSC_Rate_Rider_1</v>
      </c>
      <c r="E1266" t="s">
        <v>1765</v>
      </c>
      <c r="F1266" t="s">
        <v>1542</v>
      </c>
      <c r="G1266" s="3" t="s">
        <v>5256</v>
      </c>
      <c r="H1266" s="1">
        <v>0.03</v>
      </c>
      <c r="I1266" t="s">
        <v>4741</v>
      </c>
    </row>
    <row r="1267" spans="1:9" x14ac:dyDescent="0.2">
      <c r="A1267">
        <v>2011</v>
      </c>
      <c r="B1267" t="s">
        <v>1032</v>
      </c>
      <c r="C1267" t="s">
        <v>5280</v>
      </c>
      <c r="D1267" s="3" t="str">
        <f t="shared" si="19"/>
        <v>Essex Powerlines CorporationSentinel LightingVC</v>
      </c>
      <c r="E1267" t="s">
        <v>5232</v>
      </c>
      <c r="F1267" t="s">
        <v>2462</v>
      </c>
      <c r="G1267" s="3" t="s">
        <v>5259</v>
      </c>
      <c r="H1267" s="1">
        <v>6.9763000000000002</v>
      </c>
      <c r="I1267" t="s">
        <v>5266</v>
      </c>
    </row>
    <row r="1268" spans="1:9" x14ac:dyDescent="0.2">
      <c r="A1268">
        <v>2011</v>
      </c>
      <c r="B1268" t="s">
        <v>1032</v>
      </c>
      <c r="C1268" t="s">
        <v>5280</v>
      </c>
      <c r="D1268" s="3" t="str">
        <f t="shared" si="19"/>
        <v>Essex Powerlines CorporationSentinel LightingVC_LV_Rate</v>
      </c>
      <c r="E1268" t="s">
        <v>5233</v>
      </c>
      <c r="F1268" t="s">
        <v>2463</v>
      </c>
      <c r="G1268" s="3" t="s">
        <v>5259</v>
      </c>
      <c r="H1268" s="1">
        <v>0.28160000000000002</v>
      </c>
      <c r="I1268" t="s">
        <v>5267</v>
      </c>
    </row>
    <row r="1269" spans="1:9" x14ac:dyDescent="0.2">
      <c r="A1269">
        <v>2011</v>
      </c>
      <c r="B1269" t="s">
        <v>1032</v>
      </c>
      <c r="C1269" t="s">
        <v>5280</v>
      </c>
      <c r="D1269" s="3" t="str">
        <f t="shared" si="19"/>
        <v>Essex Powerlines CorporationSentinel LightingVC_GA_Rate_Rider_kW_1</v>
      </c>
      <c r="E1269" t="s">
        <v>5234</v>
      </c>
      <c r="F1269" t="s">
        <v>4051</v>
      </c>
      <c r="G1269" s="3" t="s">
        <v>5259</v>
      </c>
      <c r="H1269" s="1">
        <v>-0.1061</v>
      </c>
      <c r="I1269" t="s">
        <v>5274</v>
      </c>
    </row>
    <row r="1270" spans="1:9" x14ac:dyDescent="0.2">
      <c r="A1270">
        <v>2011</v>
      </c>
      <c r="B1270" t="s">
        <v>1032</v>
      </c>
      <c r="C1270" t="s">
        <v>5280</v>
      </c>
      <c r="D1270" s="3" t="str">
        <f t="shared" si="19"/>
        <v>Essex Powerlines CorporationSentinel LightingVC_Rate_Rider_1</v>
      </c>
      <c r="E1270" t="s">
        <v>5235</v>
      </c>
      <c r="F1270" t="s">
        <v>2206</v>
      </c>
      <c r="G1270" s="3" t="s">
        <v>5259</v>
      </c>
      <c r="H1270" s="1">
        <v>-0.26100000000000001</v>
      </c>
      <c r="I1270" t="s">
        <v>5269</v>
      </c>
    </row>
    <row r="1271" spans="1:9" x14ac:dyDescent="0.2">
      <c r="A1271">
        <v>2011</v>
      </c>
      <c r="B1271" t="s">
        <v>1032</v>
      </c>
      <c r="C1271" t="s">
        <v>5280</v>
      </c>
      <c r="D1271" s="3" t="str">
        <f t="shared" si="19"/>
        <v>Essex Powerlines CorporationSentinel LightingVC_Rate_Rider_2</v>
      </c>
      <c r="E1271" t="s">
        <v>1766</v>
      </c>
      <c r="F1271" t="s">
        <v>1537</v>
      </c>
      <c r="G1271" s="3" t="s">
        <v>5259</v>
      </c>
      <c r="H1271" s="1">
        <v>-5.45E-2</v>
      </c>
      <c r="I1271" t="s">
        <v>5270</v>
      </c>
    </row>
    <row r="1272" spans="1:9" x14ac:dyDescent="0.2">
      <c r="A1272">
        <v>2011</v>
      </c>
      <c r="B1272" t="s">
        <v>1032</v>
      </c>
      <c r="C1272" t="s">
        <v>5280</v>
      </c>
      <c r="D1272" s="3" t="str">
        <f t="shared" si="19"/>
        <v>Essex Powerlines CorporationSentinel LightingRTSR_Network</v>
      </c>
      <c r="E1272" t="s">
        <v>5236</v>
      </c>
      <c r="F1272" t="s">
        <v>1538</v>
      </c>
      <c r="G1272" s="3" t="s">
        <v>5259</v>
      </c>
      <c r="H1272" s="1">
        <v>1.7918000000000001</v>
      </c>
      <c r="I1272" t="s">
        <v>5272</v>
      </c>
    </row>
    <row r="1273" spans="1:9" x14ac:dyDescent="0.2">
      <c r="A1273">
        <v>2011</v>
      </c>
      <c r="B1273" t="s">
        <v>1032</v>
      </c>
      <c r="C1273" t="s">
        <v>5280</v>
      </c>
      <c r="D1273" s="3" t="str">
        <f t="shared" si="19"/>
        <v>Essex Powerlines CorporationSentinel LightingRTSR_Connection</v>
      </c>
      <c r="E1273" t="s">
        <v>5237</v>
      </c>
      <c r="F1273" t="s">
        <v>1539</v>
      </c>
      <c r="G1273" s="3" t="s">
        <v>5259</v>
      </c>
      <c r="H1273" s="1">
        <v>1.4215</v>
      </c>
      <c r="I1273" t="s">
        <v>5273</v>
      </c>
    </row>
    <row r="1274" spans="1:9" x14ac:dyDescent="0.2">
      <c r="A1274">
        <v>2011</v>
      </c>
      <c r="B1274" t="s">
        <v>1032</v>
      </c>
      <c r="C1274" t="s">
        <v>5281</v>
      </c>
      <c r="D1274" s="3" t="str">
        <f t="shared" si="19"/>
        <v>Essex Powerlines CorporationStreet LightingMSC</v>
      </c>
      <c r="E1274" t="s">
        <v>5238</v>
      </c>
      <c r="F1274" t="s">
        <v>1541</v>
      </c>
      <c r="G1274" s="3" t="s">
        <v>5256</v>
      </c>
      <c r="H1274" s="1">
        <v>2.2000000000000002</v>
      </c>
      <c r="I1274" t="s">
        <v>5264</v>
      </c>
    </row>
    <row r="1275" spans="1:9" x14ac:dyDescent="0.2">
      <c r="A1275">
        <v>2011</v>
      </c>
      <c r="B1275" t="s">
        <v>1032</v>
      </c>
      <c r="C1275" t="s">
        <v>5281</v>
      </c>
      <c r="D1275" s="3" t="str">
        <f t="shared" si="19"/>
        <v>Essex Powerlines CorporationStreet LightingMSC_Rate_Rider_1</v>
      </c>
      <c r="E1275" t="s">
        <v>1767</v>
      </c>
      <c r="F1275" t="s">
        <v>1542</v>
      </c>
      <c r="G1275" s="3" t="s">
        <v>5256</v>
      </c>
      <c r="H1275" s="1">
        <v>0.02</v>
      </c>
      <c r="I1275" t="s">
        <v>4741</v>
      </c>
    </row>
    <row r="1276" spans="1:9" x14ac:dyDescent="0.2">
      <c r="A1276">
        <v>2011</v>
      </c>
      <c r="B1276" t="s">
        <v>1032</v>
      </c>
      <c r="C1276" t="s">
        <v>5281</v>
      </c>
      <c r="D1276" s="3" t="str">
        <f t="shared" si="19"/>
        <v>Essex Powerlines CorporationStreet LightingVC</v>
      </c>
      <c r="E1276" t="s">
        <v>5239</v>
      </c>
      <c r="F1276" t="s">
        <v>2462</v>
      </c>
      <c r="G1276" s="3" t="s">
        <v>5259</v>
      </c>
      <c r="H1276" s="1">
        <v>5.9607999999999999</v>
      </c>
      <c r="I1276" t="s">
        <v>5266</v>
      </c>
    </row>
    <row r="1277" spans="1:9" x14ac:dyDescent="0.2">
      <c r="A1277">
        <v>2011</v>
      </c>
      <c r="B1277" t="s">
        <v>1032</v>
      </c>
      <c r="C1277" t="s">
        <v>5281</v>
      </c>
      <c r="D1277" s="3" t="str">
        <f t="shared" si="19"/>
        <v>Essex Powerlines CorporationStreet LightingVC_LV_Rate</v>
      </c>
      <c r="E1277" t="s">
        <v>4976</v>
      </c>
      <c r="F1277" t="s">
        <v>2463</v>
      </c>
      <c r="G1277" s="3" t="s">
        <v>5259</v>
      </c>
      <c r="H1277" s="1">
        <v>0.27979999999999999</v>
      </c>
      <c r="I1277" t="s">
        <v>5267</v>
      </c>
    </row>
    <row r="1278" spans="1:9" x14ac:dyDescent="0.2">
      <c r="A1278">
        <v>2011</v>
      </c>
      <c r="B1278" t="s">
        <v>1032</v>
      </c>
      <c r="C1278" t="s">
        <v>5281</v>
      </c>
      <c r="D1278" s="3" t="str">
        <f t="shared" si="19"/>
        <v>Essex Powerlines CorporationStreet LightingVC_GA_Rate_Rider_kW_1</v>
      </c>
      <c r="E1278" t="s">
        <v>4977</v>
      </c>
      <c r="F1278" t="s">
        <v>4051</v>
      </c>
      <c r="G1278" s="3" t="s">
        <v>5259</v>
      </c>
      <c r="H1278" s="1">
        <v>-9.4E-2</v>
      </c>
      <c r="I1278" t="s">
        <v>5274</v>
      </c>
    </row>
    <row r="1279" spans="1:9" x14ac:dyDescent="0.2">
      <c r="A1279">
        <v>2011</v>
      </c>
      <c r="B1279" t="s">
        <v>1032</v>
      </c>
      <c r="C1279" t="s">
        <v>5281</v>
      </c>
      <c r="D1279" s="3" t="str">
        <f t="shared" si="19"/>
        <v>Essex Powerlines CorporationStreet LightingVC_Rate_Rider_1</v>
      </c>
      <c r="E1279" t="s">
        <v>4978</v>
      </c>
      <c r="F1279" t="s">
        <v>2206</v>
      </c>
      <c r="G1279" s="3" t="s">
        <v>5259</v>
      </c>
      <c r="H1279" s="1">
        <v>-0.13439999999999999</v>
      </c>
      <c r="I1279" t="s">
        <v>5269</v>
      </c>
    </row>
    <row r="1280" spans="1:9" x14ac:dyDescent="0.2">
      <c r="A1280">
        <v>2011</v>
      </c>
      <c r="B1280" t="s">
        <v>1032</v>
      </c>
      <c r="C1280" t="s">
        <v>5281</v>
      </c>
      <c r="D1280" s="3" t="str">
        <f t="shared" si="19"/>
        <v>Essex Powerlines CorporationStreet LightingVC_Rate_Rider_2</v>
      </c>
      <c r="E1280" t="s">
        <v>1768</v>
      </c>
      <c r="F1280" t="s">
        <v>1537</v>
      </c>
      <c r="G1280" s="3" t="s">
        <v>5259</v>
      </c>
      <c r="H1280" s="1">
        <v>-4.65E-2</v>
      </c>
      <c r="I1280" t="s">
        <v>5270</v>
      </c>
    </row>
    <row r="1281" spans="1:9" x14ac:dyDescent="0.2">
      <c r="A1281">
        <v>2011</v>
      </c>
      <c r="B1281" t="s">
        <v>1032</v>
      </c>
      <c r="C1281" t="s">
        <v>5281</v>
      </c>
      <c r="D1281" s="3" t="str">
        <f t="shared" si="19"/>
        <v>Essex Powerlines CorporationStreet LightingRTSR_Network</v>
      </c>
      <c r="E1281" t="s">
        <v>4979</v>
      </c>
      <c r="F1281" t="s">
        <v>1538</v>
      </c>
      <c r="G1281" s="3" t="s">
        <v>5259</v>
      </c>
      <c r="H1281" s="1">
        <v>1.7667999999999999</v>
      </c>
      <c r="I1281" t="s">
        <v>5272</v>
      </c>
    </row>
    <row r="1282" spans="1:9" x14ac:dyDescent="0.2">
      <c r="A1282">
        <v>2011</v>
      </c>
      <c r="B1282" t="s">
        <v>1032</v>
      </c>
      <c r="C1282" t="s">
        <v>5281</v>
      </c>
      <c r="D1282" s="3" t="str">
        <f t="shared" si="19"/>
        <v>Essex Powerlines CorporationStreet LightingRTSR_Connection</v>
      </c>
      <c r="E1282" t="s">
        <v>4980</v>
      </c>
      <c r="F1282" t="s">
        <v>1539</v>
      </c>
      <c r="G1282" s="3" t="s">
        <v>5259</v>
      </c>
      <c r="H1282" s="1">
        <v>1.4125000000000001</v>
      </c>
      <c r="I1282" t="s">
        <v>5273</v>
      </c>
    </row>
    <row r="1283" spans="1:9" x14ac:dyDescent="0.2">
      <c r="A1283">
        <v>2011</v>
      </c>
      <c r="B1283" t="s">
        <v>1033</v>
      </c>
      <c r="C1283" t="s">
        <v>5275</v>
      </c>
      <c r="D1283" s="3" t="str">
        <f t="shared" ref="D1283:D1346" si="20">IF(C1283="Loss Factors", B1283&amp;I1283, B1283&amp;C1283&amp;I1283)</f>
        <v>Festival Hydro Inc.TLF_Secondary_LT_5000kW</v>
      </c>
      <c r="E1283" t="s">
        <v>4981</v>
      </c>
      <c r="F1283" t="s">
        <v>2456</v>
      </c>
      <c r="H1283" s="1">
        <v>1.0306999999999999</v>
      </c>
      <c r="I1283" t="s">
        <v>5260</v>
      </c>
    </row>
    <row r="1284" spans="1:9" x14ac:dyDescent="0.2">
      <c r="A1284">
        <v>2011</v>
      </c>
      <c r="B1284" t="s">
        <v>1033</v>
      </c>
      <c r="C1284" t="s">
        <v>5275</v>
      </c>
      <c r="D1284" s="3" t="str">
        <f t="shared" si="20"/>
        <v>Festival Hydro Inc.TLF_Secondary_GT_5000kW</v>
      </c>
      <c r="E1284" t="s">
        <v>4982</v>
      </c>
      <c r="F1284" t="s">
        <v>2457</v>
      </c>
      <c r="H1284" s="1">
        <v>1.0176000000000001</v>
      </c>
      <c r="I1284" t="s">
        <v>5261</v>
      </c>
    </row>
    <row r="1285" spans="1:9" x14ac:dyDescent="0.2">
      <c r="A1285">
        <v>2011</v>
      </c>
      <c r="B1285" t="s">
        <v>1033</v>
      </c>
      <c r="C1285" t="s">
        <v>5275</v>
      </c>
      <c r="D1285" s="3" t="str">
        <f t="shared" si="20"/>
        <v>Festival Hydro Inc.TLF_Primary_LT_5000kW</v>
      </c>
      <c r="E1285" t="s">
        <v>4983</v>
      </c>
      <c r="F1285" t="s">
        <v>2458</v>
      </c>
      <c r="H1285" s="1">
        <v>1.0204</v>
      </c>
      <c r="I1285" t="s">
        <v>5262</v>
      </c>
    </row>
    <row r="1286" spans="1:9" x14ac:dyDescent="0.2">
      <c r="A1286">
        <v>2011</v>
      </c>
      <c r="B1286" t="s">
        <v>1033</v>
      </c>
      <c r="C1286" t="s">
        <v>5275</v>
      </c>
      <c r="D1286" s="3" t="str">
        <f t="shared" si="20"/>
        <v>Festival Hydro Inc.TLF_Primary_GT_5000kW</v>
      </c>
      <c r="E1286" t="s">
        <v>4984</v>
      </c>
      <c r="F1286" t="s">
        <v>2459</v>
      </c>
      <c r="H1286" s="1">
        <v>1.0075000000000001</v>
      </c>
      <c r="I1286" t="s">
        <v>5263</v>
      </c>
    </row>
    <row r="1287" spans="1:9" x14ac:dyDescent="0.2">
      <c r="A1287">
        <v>2011</v>
      </c>
      <c r="B1287" t="s">
        <v>1033</v>
      </c>
      <c r="C1287" t="s">
        <v>5276</v>
      </c>
      <c r="D1287" s="3" t="str">
        <f t="shared" si="20"/>
        <v>Festival Hydro Inc.ResidentialMSC</v>
      </c>
      <c r="E1287" t="s">
        <v>4985</v>
      </c>
      <c r="F1287" t="s">
        <v>2460</v>
      </c>
      <c r="G1287" s="3" t="s">
        <v>5256</v>
      </c>
      <c r="H1287" s="1">
        <v>14.78</v>
      </c>
      <c r="I1287" t="s">
        <v>5264</v>
      </c>
    </row>
    <row r="1288" spans="1:9" x14ac:dyDescent="0.2">
      <c r="A1288">
        <v>2011</v>
      </c>
      <c r="B1288" t="s">
        <v>1033</v>
      </c>
      <c r="C1288" t="s">
        <v>5276</v>
      </c>
      <c r="D1288" s="3" t="str">
        <f t="shared" si="20"/>
        <v>Festival Hydro Inc.ResidentialSM_Rate_Adder</v>
      </c>
      <c r="E1288" t="s">
        <v>4986</v>
      </c>
      <c r="F1288" t="s">
        <v>2461</v>
      </c>
      <c r="G1288" s="3" t="s">
        <v>5256</v>
      </c>
      <c r="H1288" s="1">
        <v>1.52</v>
      </c>
      <c r="I1288" t="s">
        <v>5265</v>
      </c>
    </row>
    <row r="1289" spans="1:9" x14ac:dyDescent="0.2">
      <c r="A1289">
        <v>2011</v>
      </c>
      <c r="B1289" t="s">
        <v>1033</v>
      </c>
      <c r="C1289" t="s">
        <v>5276</v>
      </c>
      <c r="D1289" s="3" t="str">
        <f t="shared" si="20"/>
        <v>Festival Hydro Inc.ResidentialMSC_Rate_Rider_1</v>
      </c>
      <c r="E1289" t="s">
        <v>1769</v>
      </c>
      <c r="F1289" t="s">
        <v>1542</v>
      </c>
      <c r="G1289" s="3" t="s">
        <v>5256</v>
      </c>
      <c r="H1289" s="1">
        <v>0.24</v>
      </c>
      <c r="I1289" t="s">
        <v>4741</v>
      </c>
    </row>
    <row r="1290" spans="1:9" x14ac:dyDescent="0.2">
      <c r="A1290">
        <v>2011</v>
      </c>
      <c r="B1290" t="s">
        <v>1033</v>
      </c>
      <c r="C1290" t="s">
        <v>5276</v>
      </c>
      <c r="D1290" s="3" t="str">
        <f t="shared" si="20"/>
        <v>Festival Hydro Inc.ResidentialVC</v>
      </c>
      <c r="E1290" t="s">
        <v>4987</v>
      </c>
      <c r="F1290" t="s">
        <v>2462</v>
      </c>
      <c r="G1290" s="3" t="s">
        <v>5257</v>
      </c>
      <c r="H1290" s="1">
        <v>1.6400000000000001E-2</v>
      </c>
      <c r="I1290" t="s">
        <v>5266</v>
      </c>
    </row>
    <row r="1291" spans="1:9" x14ac:dyDescent="0.2">
      <c r="A1291">
        <v>2011</v>
      </c>
      <c r="B1291" t="s">
        <v>1033</v>
      </c>
      <c r="C1291" t="s">
        <v>5276</v>
      </c>
      <c r="D1291" s="3" t="str">
        <f t="shared" si="20"/>
        <v>Festival Hydro Inc.ResidentialVC_LV_Rate</v>
      </c>
      <c r="E1291" t="s">
        <v>4988</v>
      </c>
      <c r="F1291" t="s">
        <v>2463</v>
      </c>
      <c r="G1291" s="3" t="s">
        <v>5257</v>
      </c>
      <c r="H1291" s="1">
        <v>2.0000000000000001E-4</v>
      </c>
      <c r="I1291" t="s">
        <v>5267</v>
      </c>
    </row>
    <row r="1292" spans="1:9" x14ac:dyDescent="0.2">
      <c r="A1292">
        <v>2011</v>
      </c>
      <c r="B1292" t="s">
        <v>1033</v>
      </c>
      <c r="C1292" t="s">
        <v>5276</v>
      </c>
      <c r="D1292" s="3" t="str">
        <f t="shared" si="20"/>
        <v>Festival Hydro Inc.ResidentialVC_Rate_Rider_1</v>
      </c>
      <c r="E1292" t="s">
        <v>4989</v>
      </c>
      <c r="F1292" t="s">
        <v>2206</v>
      </c>
      <c r="G1292" s="3" t="s">
        <v>5257</v>
      </c>
      <c r="H1292" s="1">
        <v>-8.9999999999999998E-4</v>
      </c>
      <c r="I1292" t="s">
        <v>5269</v>
      </c>
    </row>
    <row r="1293" spans="1:9" x14ac:dyDescent="0.2">
      <c r="A1293">
        <v>2011</v>
      </c>
      <c r="B1293" t="s">
        <v>1033</v>
      </c>
      <c r="C1293" t="s">
        <v>5276</v>
      </c>
      <c r="D1293" s="3" t="str">
        <f t="shared" si="20"/>
        <v>Festival Hydro Inc.ResidentialVC_Rate_Rider_2</v>
      </c>
      <c r="E1293" t="s">
        <v>1770</v>
      </c>
      <c r="F1293" t="s">
        <v>4052</v>
      </c>
      <c r="G1293" s="3" t="s">
        <v>5257</v>
      </c>
      <c r="H1293" s="1">
        <v>5.9999999999999995E-4</v>
      </c>
      <c r="I1293" t="s">
        <v>5270</v>
      </c>
    </row>
    <row r="1294" spans="1:9" x14ac:dyDescent="0.2">
      <c r="A1294">
        <v>2011</v>
      </c>
      <c r="B1294" t="s">
        <v>1033</v>
      </c>
      <c r="C1294" t="s">
        <v>5276</v>
      </c>
      <c r="D1294" s="3" t="str">
        <f t="shared" si="20"/>
        <v>Festival Hydro Inc.ResidentialVC_Rate_Rider_3</v>
      </c>
      <c r="E1294" t="s">
        <v>1771</v>
      </c>
      <c r="F1294" t="s">
        <v>1537</v>
      </c>
      <c r="G1294" s="3" t="s">
        <v>5257</v>
      </c>
      <c r="H1294" s="1">
        <v>-2.0000000000000001E-4</v>
      </c>
      <c r="I1294" t="s">
        <v>5271</v>
      </c>
    </row>
    <row r="1295" spans="1:9" x14ac:dyDescent="0.2">
      <c r="A1295">
        <v>2011</v>
      </c>
      <c r="B1295" t="s">
        <v>1033</v>
      </c>
      <c r="C1295" t="s">
        <v>5276</v>
      </c>
      <c r="D1295" s="3" t="str">
        <f t="shared" si="20"/>
        <v>Festival Hydro Inc.ResidentialRTSR_Network</v>
      </c>
      <c r="E1295" t="s">
        <v>4990</v>
      </c>
      <c r="F1295" t="s">
        <v>1538</v>
      </c>
      <c r="G1295" s="3" t="s">
        <v>5257</v>
      </c>
      <c r="H1295" s="1">
        <v>5.7999999999999996E-3</v>
      </c>
      <c r="I1295" t="s">
        <v>5272</v>
      </c>
    </row>
    <row r="1296" spans="1:9" x14ac:dyDescent="0.2">
      <c r="A1296">
        <v>2011</v>
      </c>
      <c r="B1296" t="s">
        <v>1033</v>
      </c>
      <c r="C1296" t="s">
        <v>5276</v>
      </c>
      <c r="D1296" s="3" t="str">
        <f t="shared" si="20"/>
        <v>Festival Hydro Inc.ResidentialRTSR_Connection</v>
      </c>
      <c r="E1296" t="s">
        <v>4991</v>
      </c>
      <c r="F1296" t="s">
        <v>1539</v>
      </c>
      <c r="G1296" s="3" t="s">
        <v>5257</v>
      </c>
      <c r="H1296" s="1">
        <v>4.7000000000000002E-3</v>
      </c>
      <c r="I1296" t="s">
        <v>5273</v>
      </c>
    </row>
    <row r="1297" spans="1:9" x14ac:dyDescent="0.2">
      <c r="A1297">
        <v>2011</v>
      </c>
      <c r="B1297" t="s">
        <v>1033</v>
      </c>
      <c r="C1297" t="s">
        <v>5277</v>
      </c>
      <c r="D1297" s="3" t="str">
        <f t="shared" si="20"/>
        <v>Festival Hydro Inc.General Service Less Than 50 kWMSC</v>
      </c>
      <c r="E1297" t="s">
        <v>4992</v>
      </c>
      <c r="F1297" t="s">
        <v>2460</v>
      </c>
      <c r="G1297" s="3" t="s">
        <v>5256</v>
      </c>
      <c r="H1297" s="1">
        <v>28.87</v>
      </c>
      <c r="I1297" t="s">
        <v>5264</v>
      </c>
    </row>
    <row r="1298" spans="1:9" x14ac:dyDescent="0.2">
      <c r="A1298">
        <v>2011</v>
      </c>
      <c r="B1298" t="s">
        <v>1033</v>
      </c>
      <c r="C1298" t="s">
        <v>5277</v>
      </c>
      <c r="D1298" s="3" t="str">
        <f t="shared" si="20"/>
        <v>Festival Hydro Inc.General Service Less Than 50 kWSM_Rate_Adder</v>
      </c>
      <c r="E1298" t="s">
        <v>4993</v>
      </c>
      <c r="F1298" t="s">
        <v>2461</v>
      </c>
      <c r="G1298" s="3" t="s">
        <v>5256</v>
      </c>
      <c r="H1298" s="1">
        <v>1.52</v>
      </c>
      <c r="I1298" t="s">
        <v>5265</v>
      </c>
    </row>
    <row r="1299" spans="1:9" x14ac:dyDescent="0.2">
      <c r="A1299">
        <v>2011</v>
      </c>
      <c r="B1299" t="s">
        <v>1033</v>
      </c>
      <c r="C1299" t="s">
        <v>5277</v>
      </c>
      <c r="D1299" s="3" t="str">
        <f t="shared" si="20"/>
        <v>Festival Hydro Inc.General Service Less Than 50 kWMSC_Rate_Rider_1</v>
      </c>
      <c r="E1299" t="s">
        <v>1772</v>
      </c>
      <c r="F1299" t="s">
        <v>1542</v>
      </c>
      <c r="G1299" s="3" t="s">
        <v>5256</v>
      </c>
      <c r="H1299" s="1">
        <v>0.63</v>
      </c>
      <c r="I1299" t="s">
        <v>4741</v>
      </c>
    </row>
    <row r="1300" spans="1:9" x14ac:dyDescent="0.2">
      <c r="A1300">
        <v>2011</v>
      </c>
      <c r="B1300" t="s">
        <v>1033</v>
      </c>
      <c r="C1300" t="s">
        <v>5277</v>
      </c>
      <c r="D1300" s="3" t="str">
        <f t="shared" si="20"/>
        <v>Festival Hydro Inc.General Service Less Than 50 kWVC</v>
      </c>
      <c r="E1300" t="s">
        <v>4994</v>
      </c>
      <c r="F1300" t="s">
        <v>2462</v>
      </c>
      <c r="G1300" s="3" t="s">
        <v>5257</v>
      </c>
      <c r="H1300" s="1">
        <v>1.4500000000000001E-2</v>
      </c>
      <c r="I1300" t="s">
        <v>5266</v>
      </c>
    </row>
    <row r="1301" spans="1:9" x14ac:dyDescent="0.2">
      <c r="A1301">
        <v>2011</v>
      </c>
      <c r="B1301" t="s">
        <v>1033</v>
      </c>
      <c r="C1301" t="s">
        <v>5277</v>
      </c>
      <c r="D1301" s="3" t="str">
        <f t="shared" si="20"/>
        <v>Festival Hydro Inc.General Service Less Than 50 kWVC_LV_Rate</v>
      </c>
      <c r="E1301" t="s">
        <v>4995</v>
      </c>
      <c r="F1301" t="s">
        <v>2463</v>
      </c>
      <c r="G1301" s="3" t="s">
        <v>5257</v>
      </c>
      <c r="H1301" s="1">
        <v>2.0000000000000001E-4</v>
      </c>
      <c r="I1301" t="s">
        <v>5267</v>
      </c>
    </row>
    <row r="1302" spans="1:9" x14ac:dyDescent="0.2">
      <c r="A1302">
        <v>2011</v>
      </c>
      <c r="B1302" t="s">
        <v>1033</v>
      </c>
      <c r="C1302" t="s">
        <v>5277</v>
      </c>
      <c r="D1302" s="3" t="str">
        <f t="shared" si="20"/>
        <v>Festival Hydro Inc.General Service Less Than 50 kWVC_Rate_Rider_1</v>
      </c>
      <c r="E1302" t="s">
        <v>4996</v>
      </c>
      <c r="F1302" t="s">
        <v>2206</v>
      </c>
      <c r="G1302" s="3" t="s">
        <v>5257</v>
      </c>
      <c r="H1302" s="1">
        <v>-1E-3</v>
      </c>
      <c r="I1302" t="s">
        <v>5269</v>
      </c>
    </row>
    <row r="1303" spans="1:9" x14ac:dyDescent="0.2">
      <c r="A1303">
        <v>2011</v>
      </c>
      <c r="B1303" t="s">
        <v>1033</v>
      </c>
      <c r="C1303" t="s">
        <v>5277</v>
      </c>
      <c r="D1303" s="3" t="str">
        <f t="shared" si="20"/>
        <v>Festival Hydro Inc.General Service Less Than 50 kWVC_Rate_Rider_2</v>
      </c>
      <c r="E1303" t="s">
        <v>1773</v>
      </c>
      <c r="F1303" t="s">
        <v>4052</v>
      </c>
      <c r="G1303" s="3" t="s">
        <v>5257</v>
      </c>
      <c r="H1303" s="1">
        <v>1E-4</v>
      </c>
      <c r="I1303" t="s">
        <v>5270</v>
      </c>
    </row>
    <row r="1304" spans="1:9" x14ac:dyDescent="0.2">
      <c r="A1304">
        <v>2011</v>
      </c>
      <c r="B1304" t="s">
        <v>1033</v>
      </c>
      <c r="C1304" t="s">
        <v>5277</v>
      </c>
      <c r="D1304" s="3" t="str">
        <f t="shared" si="20"/>
        <v>Festival Hydro Inc.General Service Less Than 50 kWVC_Rate_Rider_3</v>
      </c>
      <c r="E1304" t="s">
        <v>1615</v>
      </c>
      <c r="F1304" t="s">
        <v>1537</v>
      </c>
      <c r="G1304" s="3" t="s">
        <v>5257</v>
      </c>
      <c r="H1304" s="1">
        <v>-2.0000000000000001E-4</v>
      </c>
      <c r="I1304" t="s">
        <v>5271</v>
      </c>
    </row>
    <row r="1305" spans="1:9" x14ac:dyDescent="0.2">
      <c r="A1305">
        <v>2011</v>
      </c>
      <c r="B1305" t="s">
        <v>1033</v>
      </c>
      <c r="C1305" t="s">
        <v>5277</v>
      </c>
      <c r="D1305" s="3" t="str">
        <f t="shared" si="20"/>
        <v>Festival Hydro Inc.General Service Less Than 50 kWRTSR_Network</v>
      </c>
      <c r="E1305" t="s">
        <v>4997</v>
      </c>
      <c r="F1305" t="s">
        <v>1538</v>
      </c>
      <c r="G1305" s="3" t="s">
        <v>5257</v>
      </c>
      <c r="H1305" s="1">
        <v>5.0000000000000001E-3</v>
      </c>
      <c r="I1305" t="s">
        <v>5272</v>
      </c>
    </row>
    <row r="1306" spans="1:9" x14ac:dyDescent="0.2">
      <c r="A1306">
        <v>2011</v>
      </c>
      <c r="B1306" t="s">
        <v>1033</v>
      </c>
      <c r="C1306" t="s">
        <v>5277</v>
      </c>
      <c r="D1306" s="3" t="str">
        <f t="shared" si="20"/>
        <v>Festival Hydro Inc.General Service Less Than 50 kWRTSR_Connection</v>
      </c>
      <c r="E1306" t="s">
        <v>4998</v>
      </c>
      <c r="F1306" t="s">
        <v>1539</v>
      </c>
      <c r="G1306" s="3" t="s">
        <v>5257</v>
      </c>
      <c r="H1306" s="1">
        <v>4.1999999999999997E-3</v>
      </c>
      <c r="I1306" t="s">
        <v>5273</v>
      </c>
    </row>
    <row r="1307" spans="1:9" x14ac:dyDescent="0.2">
      <c r="A1307">
        <v>2011</v>
      </c>
      <c r="B1307" t="s">
        <v>1033</v>
      </c>
      <c r="C1307" t="s">
        <v>5278</v>
      </c>
      <c r="D1307" s="3" t="str">
        <f t="shared" si="20"/>
        <v>Festival Hydro Inc.General Service 50 to 4,999 kWMSC</v>
      </c>
      <c r="E1307" t="s">
        <v>4999</v>
      </c>
      <c r="F1307" t="s">
        <v>2460</v>
      </c>
      <c r="G1307" s="3" t="s">
        <v>5256</v>
      </c>
      <c r="H1307" s="1">
        <v>221.05</v>
      </c>
      <c r="I1307" t="s">
        <v>5264</v>
      </c>
    </row>
    <row r="1308" spans="1:9" x14ac:dyDescent="0.2">
      <c r="A1308">
        <v>2011</v>
      </c>
      <c r="B1308" t="s">
        <v>1033</v>
      </c>
      <c r="C1308" t="s">
        <v>5278</v>
      </c>
      <c r="D1308" s="3" t="str">
        <f t="shared" si="20"/>
        <v>Festival Hydro Inc.General Service 50 to 4,999 kWSM_Rate_Adder</v>
      </c>
      <c r="E1308" t="s">
        <v>5000</v>
      </c>
      <c r="F1308" t="s">
        <v>2461</v>
      </c>
      <c r="G1308" s="3" t="s">
        <v>5256</v>
      </c>
      <c r="H1308" s="1">
        <v>1.52</v>
      </c>
      <c r="I1308" t="s">
        <v>5265</v>
      </c>
    </row>
    <row r="1309" spans="1:9" x14ac:dyDescent="0.2">
      <c r="A1309">
        <v>2011</v>
      </c>
      <c r="B1309" t="s">
        <v>1033</v>
      </c>
      <c r="C1309" t="s">
        <v>5278</v>
      </c>
      <c r="D1309" s="3" t="str">
        <f t="shared" si="20"/>
        <v>Festival Hydro Inc.General Service 50 to 4,999 kWMSC_Rate_Rider_1</v>
      </c>
      <c r="E1309" t="s">
        <v>1616</v>
      </c>
      <c r="F1309" t="s">
        <v>1542</v>
      </c>
      <c r="G1309" s="3" t="s">
        <v>5256</v>
      </c>
      <c r="H1309" s="1">
        <v>7.76</v>
      </c>
      <c r="I1309" t="s">
        <v>4741</v>
      </c>
    </row>
    <row r="1310" spans="1:9" x14ac:dyDescent="0.2">
      <c r="A1310">
        <v>2011</v>
      </c>
      <c r="B1310" t="s">
        <v>1033</v>
      </c>
      <c r="C1310" t="s">
        <v>5278</v>
      </c>
      <c r="D1310" s="3" t="str">
        <f t="shared" si="20"/>
        <v>Festival Hydro Inc.General Service 50 to 4,999 kWVC</v>
      </c>
      <c r="E1310" t="s">
        <v>5001</v>
      </c>
      <c r="F1310" t="s">
        <v>2462</v>
      </c>
      <c r="G1310" s="3" t="s">
        <v>5259</v>
      </c>
      <c r="H1310" s="1">
        <v>2.2665000000000002</v>
      </c>
      <c r="I1310" t="s">
        <v>5266</v>
      </c>
    </row>
    <row r="1311" spans="1:9" x14ac:dyDescent="0.2">
      <c r="A1311">
        <v>2011</v>
      </c>
      <c r="B1311" t="s">
        <v>1033</v>
      </c>
      <c r="C1311" t="s">
        <v>5278</v>
      </c>
      <c r="D1311" s="3" t="str">
        <f t="shared" si="20"/>
        <v>Festival Hydro Inc.General Service 50 to 4,999 kWVC_LV_Rate</v>
      </c>
      <c r="E1311" t="s">
        <v>5002</v>
      </c>
      <c r="F1311" t="s">
        <v>2463</v>
      </c>
      <c r="G1311" s="3" t="s">
        <v>5259</v>
      </c>
      <c r="H1311" s="1">
        <v>6.8900000000000003E-2</v>
      </c>
      <c r="I1311" t="s">
        <v>5267</v>
      </c>
    </row>
    <row r="1312" spans="1:9" x14ac:dyDescent="0.2">
      <c r="A1312">
        <v>2011</v>
      </c>
      <c r="B1312" t="s">
        <v>1033</v>
      </c>
      <c r="C1312" t="s">
        <v>5278</v>
      </c>
      <c r="D1312" s="3" t="str">
        <f t="shared" si="20"/>
        <v>Festival Hydro Inc.General Service 50 to 4,999 kWVC_Rate_Rider_1</v>
      </c>
      <c r="E1312" t="s">
        <v>5003</v>
      </c>
      <c r="F1312" t="s">
        <v>2206</v>
      </c>
      <c r="G1312" s="3" t="s">
        <v>5259</v>
      </c>
      <c r="H1312" s="1">
        <v>-0.3508</v>
      </c>
      <c r="I1312" t="s">
        <v>5269</v>
      </c>
    </row>
    <row r="1313" spans="1:9" x14ac:dyDescent="0.2">
      <c r="A1313">
        <v>2011</v>
      </c>
      <c r="B1313" t="s">
        <v>1033</v>
      </c>
      <c r="C1313" t="s">
        <v>5278</v>
      </c>
      <c r="D1313" s="3" t="str">
        <f t="shared" si="20"/>
        <v>Festival Hydro Inc.General Service 50 to 4,999 kWVC_Rate_Rider_2</v>
      </c>
      <c r="E1313" t="s">
        <v>1617</v>
      </c>
      <c r="F1313" t="s">
        <v>4052</v>
      </c>
      <c r="G1313" s="3" t="s">
        <v>5259</v>
      </c>
      <c r="H1313" s="1">
        <v>3.8899999999999997E-2</v>
      </c>
      <c r="I1313" t="s">
        <v>5270</v>
      </c>
    </row>
    <row r="1314" spans="1:9" x14ac:dyDescent="0.2">
      <c r="A1314">
        <v>2011</v>
      </c>
      <c r="B1314" t="s">
        <v>1033</v>
      </c>
      <c r="C1314" t="s">
        <v>5278</v>
      </c>
      <c r="D1314" s="3" t="str">
        <f t="shared" si="20"/>
        <v>Festival Hydro Inc.General Service 50 to 4,999 kWVC_Rate_Rider_3</v>
      </c>
      <c r="E1314" t="s">
        <v>1618</v>
      </c>
      <c r="F1314" t="s">
        <v>1537</v>
      </c>
      <c r="G1314" s="3" t="s">
        <v>5259</v>
      </c>
      <c r="H1314" s="1">
        <v>-1.8700000000000001E-2</v>
      </c>
      <c r="I1314" t="s">
        <v>5271</v>
      </c>
    </row>
    <row r="1315" spans="1:9" x14ac:dyDescent="0.2">
      <c r="A1315">
        <v>2011</v>
      </c>
      <c r="B1315" t="s">
        <v>1033</v>
      </c>
      <c r="C1315" t="s">
        <v>5278</v>
      </c>
      <c r="D1315" s="3" t="str">
        <f t="shared" si="20"/>
        <v>Festival Hydro Inc.General Service 50 to 4,999 kWRTSR_Network</v>
      </c>
      <c r="E1315" t="s">
        <v>5004</v>
      </c>
      <c r="F1315" t="s">
        <v>1538</v>
      </c>
      <c r="G1315" s="3" t="s">
        <v>5259</v>
      </c>
      <c r="H1315" s="1">
        <v>2.0937999999999999</v>
      </c>
      <c r="I1315" t="s">
        <v>5272</v>
      </c>
    </row>
    <row r="1316" spans="1:9" x14ac:dyDescent="0.2">
      <c r="A1316">
        <v>2011</v>
      </c>
      <c r="B1316" t="s">
        <v>1033</v>
      </c>
      <c r="C1316" t="s">
        <v>5278</v>
      </c>
      <c r="D1316" s="3" t="str">
        <f t="shared" si="20"/>
        <v>Festival Hydro Inc.General Service 50 to 4,999 kWRTSR_Connection</v>
      </c>
      <c r="E1316" t="s">
        <v>5005</v>
      </c>
      <c r="F1316" t="s">
        <v>1539</v>
      </c>
      <c r="G1316" s="3" t="s">
        <v>5259</v>
      </c>
      <c r="H1316" s="1">
        <v>1.6789000000000001</v>
      </c>
      <c r="I1316" t="s">
        <v>5273</v>
      </c>
    </row>
    <row r="1317" spans="1:9" x14ac:dyDescent="0.2">
      <c r="A1317">
        <v>2011</v>
      </c>
      <c r="B1317" t="s">
        <v>1033</v>
      </c>
      <c r="C1317" t="s">
        <v>5278</v>
      </c>
      <c r="D1317" s="3" t="str">
        <f t="shared" si="20"/>
        <v>Festival Hydro Inc.General Service 50 to 4,999 kWRTSR_Network_Interval</v>
      </c>
      <c r="E1317" t="s">
        <v>5006</v>
      </c>
      <c r="F1317" t="s">
        <v>1543</v>
      </c>
      <c r="G1317" s="3" t="s">
        <v>5259</v>
      </c>
      <c r="H1317" s="1">
        <v>2.2238000000000002</v>
      </c>
      <c r="I1317" t="s">
        <v>4742</v>
      </c>
    </row>
    <row r="1318" spans="1:9" x14ac:dyDescent="0.2">
      <c r="A1318">
        <v>2011</v>
      </c>
      <c r="B1318" t="s">
        <v>1033</v>
      </c>
      <c r="C1318" t="s">
        <v>5278</v>
      </c>
      <c r="D1318" s="3" t="str">
        <f t="shared" si="20"/>
        <v>Festival Hydro Inc.General Service 50 to 4,999 kWRTSR_Connection_Interval</v>
      </c>
      <c r="E1318" t="s">
        <v>4075</v>
      </c>
      <c r="F1318" t="s">
        <v>2485</v>
      </c>
      <c r="G1318" s="3" t="s">
        <v>5259</v>
      </c>
      <c r="H1318" s="1">
        <v>1.8405</v>
      </c>
      <c r="I1318" t="s">
        <v>4744</v>
      </c>
    </row>
    <row r="1319" spans="1:9" x14ac:dyDescent="0.2">
      <c r="A1319">
        <v>2011</v>
      </c>
      <c r="B1319" t="s">
        <v>1033</v>
      </c>
      <c r="C1319" t="s">
        <v>2274</v>
      </c>
      <c r="D1319" s="3" t="str">
        <f t="shared" si="20"/>
        <v>Festival Hydro Inc.Large UseMSC</v>
      </c>
      <c r="E1319" t="s">
        <v>4076</v>
      </c>
      <c r="F1319" t="s">
        <v>2460</v>
      </c>
      <c r="G1319" s="3" t="s">
        <v>5256</v>
      </c>
      <c r="H1319" s="2">
        <v>10648.16</v>
      </c>
      <c r="I1319" t="s">
        <v>5264</v>
      </c>
    </row>
    <row r="1320" spans="1:9" x14ac:dyDescent="0.2">
      <c r="A1320">
        <v>2011</v>
      </c>
      <c r="B1320" t="s">
        <v>1033</v>
      </c>
      <c r="C1320" t="s">
        <v>2274</v>
      </c>
      <c r="D1320" s="3" t="str">
        <f t="shared" si="20"/>
        <v>Festival Hydro Inc.Large UseSM_Rate_Adder</v>
      </c>
      <c r="E1320" t="s">
        <v>4077</v>
      </c>
      <c r="F1320" t="s">
        <v>2461</v>
      </c>
      <c r="G1320" s="3" t="s">
        <v>5256</v>
      </c>
      <c r="H1320" s="1">
        <v>1.52</v>
      </c>
      <c r="I1320" t="s">
        <v>5265</v>
      </c>
    </row>
    <row r="1321" spans="1:9" x14ac:dyDescent="0.2">
      <c r="A1321">
        <v>2011</v>
      </c>
      <c r="B1321" t="s">
        <v>1033</v>
      </c>
      <c r="C1321" t="s">
        <v>2274</v>
      </c>
      <c r="D1321" s="3" t="str">
        <f t="shared" si="20"/>
        <v>Festival Hydro Inc.Large UseMSC_Rate_Rider_1</v>
      </c>
      <c r="E1321" t="s">
        <v>1619</v>
      </c>
      <c r="F1321" t="s">
        <v>1542</v>
      </c>
      <c r="G1321" s="3" t="s">
        <v>5256</v>
      </c>
      <c r="H1321" s="1">
        <v>117.02</v>
      </c>
      <c r="I1321" t="s">
        <v>4741</v>
      </c>
    </row>
    <row r="1322" spans="1:9" x14ac:dyDescent="0.2">
      <c r="A1322">
        <v>2011</v>
      </c>
      <c r="B1322" t="s">
        <v>1033</v>
      </c>
      <c r="C1322" t="s">
        <v>2274</v>
      </c>
      <c r="D1322" s="3" t="str">
        <f t="shared" si="20"/>
        <v>Festival Hydro Inc.Large UseVC</v>
      </c>
      <c r="E1322" t="s">
        <v>4078</v>
      </c>
      <c r="F1322" t="s">
        <v>2462</v>
      </c>
      <c r="G1322" s="3" t="s">
        <v>5259</v>
      </c>
      <c r="H1322" s="1">
        <v>0.98809999999999998</v>
      </c>
      <c r="I1322" t="s">
        <v>5266</v>
      </c>
    </row>
    <row r="1323" spans="1:9" x14ac:dyDescent="0.2">
      <c r="A1323">
        <v>2011</v>
      </c>
      <c r="B1323" t="s">
        <v>1033</v>
      </c>
      <c r="C1323" t="s">
        <v>2274</v>
      </c>
      <c r="D1323" s="3" t="str">
        <f t="shared" si="20"/>
        <v>Festival Hydro Inc.Large UseVC_LV_Rate</v>
      </c>
      <c r="E1323" t="s">
        <v>4079</v>
      </c>
      <c r="F1323" t="s">
        <v>2463</v>
      </c>
      <c r="G1323" s="3" t="s">
        <v>5259</v>
      </c>
      <c r="H1323" s="1">
        <v>8.0100000000000005E-2</v>
      </c>
      <c r="I1323" t="s">
        <v>5267</v>
      </c>
    </row>
    <row r="1324" spans="1:9" x14ac:dyDescent="0.2">
      <c r="A1324">
        <v>2011</v>
      </c>
      <c r="B1324" t="s">
        <v>1033</v>
      </c>
      <c r="C1324" t="s">
        <v>2274</v>
      </c>
      <c r="D1324" s="3" t="str">
        <f t="shared" si="20"/>
        <v>Festival Hydro Inc.Large UseVC_Rate_Rider_1</v>
      </c>
      <c r="E1324" t="s">
        <v>4080</v>
      </c>
      <c r="F1324" t="s">
        <v>2206</v>
      </c>
      <c r="G1324" s="3" t="s">
        <v>5259</v>
      </c>
      <c r="H1324" s="1">
        <v>-0.45069999999999999</v>
      </c>
      <c r="I1324" t="s">
        <v>5269</v>
      </c>
    </row>
    <row r="1325" spans="1:9" x14ac:dyDescent="0.2">
      <c r="A1325">
        <v>2011</v>
      </c>
      <c r="B1325" t="s">
        <v>1033</v>
      </c>
      <c r="C1325" t="s">
        <v>2274</v>
      </c>
      <c r="D1325" s="3" t="str">
        <f t="shared" si="20"/>
        <v>Festival Hydro Inc.Large UseVC_Rate_Rider_2</v>
      </c>
      <c r="E1325" t="s">
        <v>1620</v>
      </c>
      <c r="F1325" t="s">
        <v>4052</v>
      </c>
      <c r="G1325" s="3" t="s">
        <v>5259</v>
      </c>
      <c r="H1325" s="1">
        <v>0.191</v>
      </c>
      <c r="I1325" t="s">
        <v>5270</v>
      </c>
    </row>
    <row r="1326" spans="1:9" x14ac:dyDescent="0.2">
      <c r="A1326">
        <v>2011</v>
      </c>
      <c r="B1326" t="s">
        <v>1033</v>
      </c>
      <c r="C1326" t="s">
        <v>2274</v>
      </c>
      <c r="D1326" s="3" t="str">
        <f t="shared" si="20"/>
        <v>Festival Hydro Inc.Large UseVC_Rate_Rider_3</v>
      </c>
      <c r="E1326" t="s">
        <v>1621</v>
      </c>
      <c r="F1326" t="s">
        <v>1537</v>
      </c>
      <c r="G1326" s="3" t="s">
        <v>5259</v>
      </c>
      <c r="H1326" s="1">
        <v>-1.84E-2</v>
      </c>
      <c r="I1326" t="s">
        <v>5271</v>
      </c>
    </row>
    <row r="1327" spans="1:9" x14ac:dyDescent="0.2">
      <c r="A1327">
        <v>2011</v>
      </c>
      <c r="B1327" t="s">
        <v>1033</v>
      </c>
      <c r="C1327" t="s">
        <v>2274</v>
      </c>
      <c r="D1327" s="3" t="str">
        <f t="shared" si="20"/>
        <v>Festival Hydro Inc.Large UseRTSR_Network_Interval</v>
      </c>
      <c r="E1327" t="s">
        <v>3429</v>
      </c>
      <c r="F1327" t="s">
        <v>1543</v>
      </c>
      <c r="G1327" s="3" t="s">
        <v>5259</v>
      </c>
      <c r="H1327" s="1">
        <v>2.4624000000000001</v>
      </c>
      <c r="I1327" t="s">
        <v>4742</v>
      </c>
    </row>
    <row r="1328" spans="1:9" x14ac:dyDescent="0.2">
      <c r="A1328">
        <v>2011</v>
      </c>
      <c r="B1328" t="s">
        <v>1033</v>
      </c>
      <c r="C1328" t="s">
        <v>2274</v>
      </c>
      <c r="D1328" s="3" t="str">
        <f t="shared" si="20"/>
        <v>Festival Hydro Inc.Large UseRTSR_Connection_Interval</v>
      </c>
      <c r="E1328" t="s">
        <v>3430</v>
      </c>
      <c r="F1328" t="s">
        <v>2485</v>
      </c>
      <c r="G1328" s="3" t="s">
        <v>5259</v>
      </c>
      <c r="H1328" s="1">
        <v>2.1046999999999998</v>
      </c>
      <c r="I1328" t="s">
        <v>4744</v>
      </c>
    </row>
    <row r="1329" spans="1:9" x14ac:dyDescent="0.2">
      <c r="A1329">
        <v>2011</v>
      </c>
      <c r="B1329" t="s">
        <v>1033</v>
      </c>
      <c r="C1329" t="s">
        <v>5279</v>
      </c>
      <c r="D1329" s="3" t="str">
        <f t="shared" si="20"/>
        <v>Festival Hydro Inc.Unmetered Scattered LoadMSC</v>
      </c>
      <c r="E1329" t="s">
        <v>4081</v>
      </c>
      <c r="F1329" t="s">
        <v>1541</v>
      </c>
      <c r="G1329" s="3" t="s">
        <v>5256</v>
      </c>
      <c r="H1329" s="1">
        <v>12.65</v>
      </c>
      <c r="I1329" t="s">
        <v>5264</v>
      </c>
    </row>
    <row r="1330" spans="1:9" x14ac:dyDescent="0.2">
      <c r="A1330">
        <v>2011</v>
      </c>
      <c r="B1330" t="s">
        <v>1033</v>
      </c>
      <c r="C1330" t="s">
        <v>5279</v>
      </c>
      <c r="D1330" s="3" t="str">
        <f t="shared" si="20"/>
        <v>Festival Hydro Inc.Unmetered Scattered LoadMSC_Rate_Rider_1</v>
      </c>
      <c r="E1330" t="s">
        <v>1622</v>
      </c>
      <c r="F1330" t="s">
        <v>1542</v>
      </c>
      <c r="G1330" s="3" t="s">
        <v>5256</v>
      </c>
      <c r="H1330" s="1">
        <v>1.7</v>
      </c>
      <c r="I1330" t="s">
        <v>4741</v>
      </c>
    </row>
    <row r="1331" spans="1:9" x14ac:dyDescent="0.2">
      <c r="A1331">
        <v>2011</v>
      </c>
      <c r="B1331" t="s">
        <v>1033</v>
      </c>
      <c r="C1331" t="s">
        <v>5279</v>
      </c>
      <c r="D1331" s="3" t="str">
        <f t="shared" si="20"/>
        <v>Festival Hydro Inc.Unmetered Scattered LoadVC</v>
      </c>
      <c r="E1331" t="s">
        <v>4082</v>
      </c>
      <c r="F1331" t="s">
        <v>2462</v>
      </c>
      <c r="G1331" s="3" t="s">
        <v>5257</v>
      </c>
      <c r="H1331" s="1">
        <v>1.2500000000000001E-2</v>
      </c>
      <c r="I1331" t="s">
        <v>5266</v>
      </c>
    </row>
    <row r="1332" spans="1:9" x14ac:dyDescent="0.2">
      <c r="A1332">
        <v>2011</v>
      </c>
      <c r="B1332" t="s">
        <v>1033</v>
      </c>
      <c r="C1332" t="s">
        <v>5279</v>
      </c>
      <c r="D1332" s="3" t="str">
        <f t="shared" si="20"/>
        <v>Festival Hydro Inc.Unmetered Scattered LoadVC_LV_Rate</v>
      </c>
      <c r="E1332" t="s">
        <v>4083</v>
      </c>
      <c r="F1332" t="s">
        <v>2463</v>
      </c>
      <c r="G1332" s="3" t="s">
        <v>5257</v>
      </c>
      <c r="H1332" s="1">
        <v>2.0000000000000001E-4</v>
      </c>
      <c r="I1332" t="s">
        <v>5267</v>
      </c>
    </row>
    <row r="1333" spans="1:9" x14ac:dyDescent="0.2">
      <c r="A1333">
        <v>2011</v>
      </c>
      <c r="B1333" t="s">
        <v>1033</v>
      </c>
      <c r="C1333" t="s">
        <v>5279</v>
      </c>
      <c r="D1333" s="3" t="str">
        <f t="shared" si="20"/>
        <v>Festival Hydro Inc.Unmetered Scattered LoadVC_Rate_Rider_1</v>
      </c>
      <c r="E1333" t="s">
        <v>4084</v>
      </c>
      <c r="F1333" t="s">
        <v>2206</v>
      </c>
      <c r="G1333" s="3" t="s">
        <v>5257</v>
      </c>
      <c r="H1333" s="1">
        <v>-8.0000000000000004E-4</v>
      </c>
      <c r="I1333" t="s">
        <v>5269</v>
      </c>
    </row>
    <row r="1334" spans="1:9" x14ac:dyDescent="0.2">
      <c r="A1334">
        <v>2011</v>
      </c>
      <c r="B1334" t="s">
        <v>1033</v>
      </c>
      <c r="C1334" t="s">
        <v>5279</v>
      </c>
      <c r="D1334" s="3" t="str">
        <f t="shared" si="20"/>
        <v>Festival Hydro Inc.Unmetered Scattered LoadVC_Rate_Rider_2</v>
      </c>
      <c r="E1334" t="s">
        <v>1623</v>
      </c>
      <c r="F1334" t="s">
        <v>1537</v>
      </c>
      <c r="G1334" s="3" t="s">
        <v>5257</v>
      </c>
      <c r="H1334" s="1">
        <v>-2.9999999999999997E-4</v>
      </c>
      <c r="I1334" t="s">
        <v>5270</v>
      </c>
    </row>
    <row r="1335" spans="1:9" x14ac:dyDescent="0.2">
      <c r="A1335">
        <v>2011</v>
      </c>
      <c r="B1335" t="s">
        <v>1033</v>
      </c>
      <c r="C1335" t="s">
        <v>5279</v>
      </c>
      <c r="D1335" s="3" t="str">
        <f t="shared" si="20"/>
        <v>Festival Hydro Inc.Unmetered Scattered LoadRTSR_Network</v>
      </c>
      <c r="E1335" t="s">
        <v>4085</v>
      </c>
      <c r="F1335" t="s">
        <v>1538</v>
      </c>
      <c r="G1335" s="3" t="s">
        <v>5257</v>
      </c>
      <c r="H1335" s="1">
        <v>5.0000000000000001E-3</v>
      </c>
      <c r="I1335" t="s">
        <v>5272</v>
      </c>
    </row>
    <row r="1336" spans="1:9" x14ac:dyDescent="0.2">
      <c r="A1336">
        <v>2011</v>
      </c>
      <c r="B1336" t="s">
        <v>1033</v>
      </c>
      <c r="C1336" t="s">
        <v>5279</v>
      </c>
      <c r="D1336" s="3" t="str">
        <f t="shared" si="20"/>
        <v>Festival Hydro Inc.Unmetered Scattered LoadRTSR_Connection</v>
      </c>
      <c r="E1336" t="s">
        <v>4086</v>
      </c>
      <c r="F1336" t="s">
        <v>1539</v>
      </c>
      <c r="G1336" s="3" t="s">
        <v>5257</v>
      </c>
      <c r="H1336" s="1">
        <v>4.1999999999999997E-3</v>
      </c>
      <c r="I1336" t="s">
        <v>5273</v>
      </c>
    </row>
    <row r="1337" spans="1:9" x14ac:dyDescent="0.2">
      <c r="A1337">
        <v>2011</v>
      </c>
      <c r="B1337" t="s">
        <v>1033</v>
      </c>
      <c r="C1337" t="s">
        <v>5280</v>
      </c>
      <c r="D1337" s="3" t="str">
        <f t="shared" si="20"/>
        <v>Festival Hydro Inc.Sentinel LightingMSC</v>
      </c>
      <c r="E1337" t="s">
        <v>4087</v>
      </c>
      <c r="F1337" t="s">
        <v>1541</v>
      </c>
      <c r="G1337" s="3" t="s">
        <v>5256</v>
      </c>
      <c r="H1337" s="1">
        <v>1.7</v>
      </c>
      <c r="I1337" t="s">
        <v>5264</v>
      </c>
    </row>
    <row r="1338" spans="1:9" x14ac:dyDescent="0.2">
      <c r="A1338">
        <v>2011</v>
      </c>
      <c r="B1338" t="s">
        <v>1033</v>
      </c>
      <c r="C1338" t="s">
        <v>5280</v>
      </c>
      <c r="D1338" s="3" t="str">
        <f t="shared" si="20"/>
        <v>Festival Hydro Inc.Sentinel LightingMSC_Rate_Rider_1</v>
      </c>
      <c r="E1338" t="s">
        <v>1624</v>
      </c>
      <c r="F1338" t="s">
        <v>1542</v>
      </c>
      <c r="G1338" s="3" t="s">
        <v>5256</v>
      </c>
      <c r="H1338" s="1">
        <v>0.03</v>
      </c>
      <c r="I1338" t="s">
        <v>4741</v>
      </c>
    </row>
    <row r="1339" spans="1:9" x14ac:dyDescent="0.2">
      <c r="A1339">
        <v>2011</v>
      </c>
      <c r="B1339" t="s">
        <v>1033</v>
      </c>
      <c r="C1339" t="s">
        <v>5280</v>
      </c>
      <c r="D1339" s="3" t="str">
        <f t="shared" si="20"/>
        <v>Festival Hydro Inc.Sentinel LightingVC</v>
      </c>
      <c r="E1339" t="s">
        <v>4088</v>
      </c>
      <c r="F1339" t="s">
        <v>2462</v>
      </c>
      <c r="G1339" s="3" t="s">
        <v>5259</v>
      </c>
      <c r="H1339" s="1">
        <v>8.9230999999999998</v>
      </c>
      <c r="I1339" t="s">
        <v>5266</v>
      </c>
    </row>
    <row r="1340" spans="1:9" x14ac:dyDescent="0.2">
      <c r="A1340">
        <v>2011</v>
      </c>
      <c r="B1340" t="s">
        <v>1033</v>
      </c>
      <c r="C1340" t="s">
        <v>5280</v>
      </c>
      <c r="D1340" s="3" t="str">
        <f t="shared" si="20"/>
        <v>Festival Hydro Inc.Sentinel LightingVC_LV_Rate</v>
      </c>
      <c r="E1340" t="s">
        <v>4089</v>
      </c>
      <c r="F1340" t="s">
        <v>2463</v>
      </c>
      <c r="G1340" s="3" t="s">
        <v>5259</v>
      </c>
      <c r="H1340" s="1">
        <v>5.04E-2</v>
      </c>
      <c r="I1340" t="s">
        <v>5267</v>
      </c>
    </row>
    <row r="1341" spans="1:9" x14ac:dyDescent="0.2">
      <c r="A1341">
        <v>2011</v>
      </c>
      <c r="B1341" t="s">
        <v>1033</v>
      </c>
      <c r="C1341" t="s">
        <v>5280</v>
      </c>
      <c r="D1341" s="3" t="str">
        <f t="shared" si="20"/>
        <v>Festival Hydro Inc.Sentinel LightingVC_Rate_Rider_1</v>
      </c>
      <c r="E1341" t="s">
        <v>4090</v>
      </c>
      <c r="F1341" t="s">
        <v>2206</v>
      </c>
      <c r="G1341" s="3" t="s">
        <v>5259</v>
      </c>
      <c r="H1341" s="1">
        <v>-0.3881</v>
      </c>
      <c r="I1341" t="s">
        <v>5269</v>
      </c>
    </row>
    <row r="1342" spans="1:9" x14ac:dyDescent="0.2">
      <c r="A1342">
        <v>2011</v>
      </c>
      <c r="B1342" t="s">
        <v>1033</v>
      </c>
      <c r="C1342" t="s">
        <v>5280</v>
      </c>
      <c r="D1342" s="3" t="str">
        <f t="shared" si="20"/>
        <v>Festival Hydro Inc.Sentinel LightingVC_Rate_Rider_2</v>
      </c>
      <c r="E1342" t="s">
        <v>1625</v>
      </c>
      <c r="F1342" t="s">
        <v>1537</v>
      </c>
      <c r="G1342" s="3" t="s">
        <v>5259</v>
      </c>
      <c r="H1342" s="1">
        <v>-7.0900000000000005E-2</v>
      </c>
      <c r="I1342" t="s">
        <v>5270</v>
      </c>
    </row>
    <row r="1343" spans="1:9" x14ac:dyDescent="0.2">
      <c r="A1343">
        <v>2011</v>
      </c>
      <c r="B1343" t="s">
        <v>1033</v>
      </c>
      <c r="C1343" t="s">
        <v>5280</v>
      </c>
      <c r="D1343" s="3" t="str">
        <f t="shared" si="20"/>
        <v>Festival Hydro Inc.Sentinel LightingRTSR_Network</v>
      </c>
      <c r="E1343" t="s">
        <v>4091</v>
      </c>
      <c r="F1343" t="s">
        <v>1538</v>
      </c>
      <c r="G1343" s="3" t="s">
        <v>5259</v>
      </c>
      <c r="H1343" s="1">
        <v>1.5871</v>
      </c>
      <c r="I1343" t="s">
        <v>5272</v>
      </c>
    </row>
    <row r="1344" spans="1:9" x14ac:dyDescent="0.2">
      <c r="A1344">
        <v>2011</v>
      </c>
      <c r="B1344" t="s">
        <v>1033</v>
      </c>
      <c r="C1344" t="s">
        <v>5280</v>
      </c>
      <c r="D1344" s="3" t="str">
        <f t="shared" si="20"/>
        <v>Festival Hydro Inc.Sentinel LightingRTSR_Connection</v>
      </c>
      <c r="E1344" t="s">
        <v>4092</v>
      </c>
      <c r="F1344" t="s">
        <v>1539</v>
      </c>
      <c r="G1344" s="3" t="s">
        <v>5259</v>
      </c>
      <c r="H1344" s="1">
        <v>1.3250999999999999</v>
      </c>
      <c r="I1344" t="s">
        <v>5273</v>
      </c>
    </row>
    <row r="1345" spans="1:9" x14ac:dyDescent="0.2">
      <c r="A1345">
        <v>2011</v>
      </c>
      <c r="B1345" t="s">
        <v>1033</v>
      </c>
      <c r="C1345" t="s">
        <v>5281</v>
      </c>
      <c r="D1345" s="3" t="str">
        <f t="shared" si="20"/>
        <v>Festival Hydro Inc.Street LightingMSC</v>
      </c>
      <c r="E1345" t="s">
        <v>4093</v>
      </c>
      <c r="F1345" t="s">
        <v>1541</v>
      </c>
      <c r="G1345" s="3" t="s">
        <v>5256</v>
      </c>
      <c r="H1345" s="1">
        <v>0.92</v>
      </c>
      <c r="I1345" t="s">
        <v>5264</v>
      </c>
    </row>
    <row r="1346" spans="1:9" x14ac:dyDescent="0.2">
      <c r="A1346">
        <v>2011</v>
      </c>
      <c r="B1346" t="s">
        <v>1033</v>
      </c>
      <c r="C1346" t="s">
        <v>5281</v>
      </c>
      <c r="D1346" s="3" t="str">
        <f t="shared" si="20"/>
        <v>Festival Hydro Inc.Street LightingMSC_Rate_Rider_1</v>
      </c>
      <c r="E1346" t="s">
        <v>1626</v>
      </c>
      <c r="F1346" t="s">
        <v>1542</v>
      </c>
      <c r="G1346" s="3" t="s">
        <v>5256</v>
      </c>
      <c r="H1346" s="1">
        <v>0.01</v>
      </c>
      <c r="I1346" t="s">
        <v>4741</v>
      </c>
    </row>
    <row r="1347" spans="1:9" x14ac:dyDescent="0.2">
      <c r="A1347">
        <v>2011</v>
      </c>
      <c r="B1347" t="s">
        <v>1033</v>
      </c>
      <c r="C1347" t="s">
        <v>5281</v>
      </c>
      <c r="D1347" s="3" t="str">
        <f t="shared" ref="D1347:D1410" si="21">IF(C1347="Loss Factors", B1347&amp;I1347, B1347&amp;C1347&amp;I1347)</f>
        <v>Festival Hydro Inc.Street LightingVC</v>
      </c>
      <c r="E1347" t="s">
        <v>4094</v>
      </c>
      <c r="F1347" t="s">
        <v>2462</v>
      </c>
      <c r="G1347" s="3" t="s">
        <v>5259</v>
      </c>
      <c r="H1347" s="1">
        <v>4.1798000000000002</v>
      </c>
      <c r="I1347" t="s">
        <v>5266</v>
      </c>
    </row>
    <row r="1348" spans="1:9" x14ac:dyDescent="0.2">
      <c r="A1348">
        <v>2011</v>
      </c>
      <c r="B1348" t="s">
        <v>1033</v>
      </c>
      <c r="C1348" t="s">
        <v>5281</v>
      </c>
      <c r="D1348" s="3" t="str">
        <f t="shared" si="21"/>
        <v>Festival Hydro Inc.Street LightingVC_LV_Rate</v>
      </c>
      <c r="E1348" t="s">
        <v>4095</v>
      </c>
      <c r="F1348" t="s">
        <v>2463</v>
      </c>
      <c r="G1348" s="3" t="s">
        <v>5259</v>
      </c>
      <c r="H1348" s="1">
        <v>4.9399999999999999E-2</v>
      </c>
      <c r="I1348" t="s">
        <v>5267</v>
      </c>
    </row>
    <row r="1349" spans="1:9" x14ac:dyDescent="0.2">
      <c r="A1349">
        <v>2011</v>
      </c>
      <c r="B1349" t="s">
        <v>1033</v>
      </c>
      <c r="C1349" t="s">
        <v>5281</v>
      </c>
      <c r="D1349" s="3" t="str">
        <f t="shared" si="21"/>
        <v>Festival Hydro Inc.Street LightingVC_Rate_Rider_1</v>
      </c>
      <c r="E1349" t="s">
        <v>4096</v>
      </c>
      <c r="F1349" t="s">
        <v>2206</v>
      </c>
      <c r="G1349" s="3" t="s">
        <v>5259</v>
      </c>
      <c r="H1349" s="1">
        <v>-0.27510000000000001</v>
      </c>
      <c r="I1349" t="s">
        <v>5269</v>
      </c>
    </row>
    <row r="1350" spans="1:9" x14ac:dyDescent="0.2">
      <c r="A1350">
        <v>2011</v>
      </c>
      <c r="B1350" t="s">
        <v>1033</v>
      </c>
      <c r="C1350" t="s">
        <v>5281</v>
      </c>
      <c r="D1350" s="3" t="str">
        <f t="shared" si="21"/>
        <v>Festival Hydro Inc.Street LightingVC_Rate_Rider_2</v>
      </c>
      <c r="E1350" t="s">
        <v>1627</v>
      </c>
      <c r="F1350" t="s">
        <v>1537</v>
      </c>
      <c r="G1350" s="3" t="s">
        <v>5259</v>
      </c>
      <c r="H1350" s="1">
        <v>-6.2199999999999998E-2</v>
      </c>
      <c r="I1350" t="s">
        <v>5270</v>
      </c>
    </row>
    <row r="1351" spans="1:9" x14ac:dyDescent="0.2">
      <c r="A1351">
        <v>2011</v>
      </c>
      <c r="B1351" t="s">
        <v>1033</v>
      </c>
      <c r="C1351" t="s">
        <v>5281</v>
      </c>
      <c r="D1351" s="3" t="str">
        <f t="shared" si="21"/>
        <v>Festival Hydro Inc.Street LightingRTSR_Network</v>
      </c>
      <c r="E1351" t="s">
        <v>4097</v>
      </c>
      <c r="F1351" t="s">
        <v>1538</v>
      </c>
      <c r="G1351" s="3" t="s">
        <v>5259</v>
      </c>
      <c r="H1351" s="1">
        <v>1.5790999999999999</v>
      </c>
      <c r="I1351" t="s">
        <v>5272</v>
      </c>
    </row>
    <row r="1352" spans="1:9" x14ac:dyDescent="0.2">
      <c r="A1352">
        <v>2011</v>
      </c>
      <c r="B1352" t="s">
        <v>1033</v>
      </c>
      <c r="C1352" t="s">
        <v>5281</v>
      </c>
      <c r="D1352" s="3" t="str">
        <f t="shared" si="21"/>
        <v>Festival Hydro Inc.Street LightingRTSR_Connection</v>
      </c>
      <c r="E1352" t="s">
        <v>4098</v>
      </c>
      <c r="F1352" t="s">
        <v>1539</v>
      </c>
      <c r="G1352" s="3" t="s">
        <v>5259</v>
      </c>
      <c r="H1352" s="1">
        <v>1.2979000000000001</v>
      </c>
      <c r="I1352" t="s">
        <v>5273</v>
      </c>
    </row>
    <row r="1353" spans="1:9" x14ac:dyDescent="0.2">
      <c r="A1353">
        <v>2011</v>
      </c>
      <c r="B1353" t="s">
        <v>1034</v>
      </c>
      <c r="C1353" t="s">
        <v>5275</v>
      </c>
      <c r="D1353" s="3" t="str">
        <f t="shared" si="21"/>
        <v>Festival Hydro Inc. - HensallTLF_Secondary_LT_5000kW</v>
      </c>
      <c r="E1353" t="s">
        <v>1628</v>
      </c>
      <c r="F1353" t="s">
        <v>2456</v>
      </c>
      <c r="H1353" s="1">
        <v>1.0306999999999999</v>
      </c>
      <c r="I1353" t="s">
        <v>5260</v>
      </c>
    </row>
    <row r="1354" spans="1:9" x14ac:dyDescent="0.2">
      <c r="A1354">
        <v>2011</v>
      </c>
      <c r="B1354" t="s">
        <v>1034</v>
      </c>
      <c r="C1354" t="s">
        <v>5275</v>
      </c>
      <c r="D1354" s="3" t="str">
        <f t="shared" si="21"/>
        <v>Festival Hydro Inc. - HensallTLF_Secondary_GT_5000kW</v>
      </c>
      <c r="E1354" t="s">
        <v>634</v>
      </c>
      <c r="F1354" t="s">
        <v>2457</v>
      </c>
      <c r="H1354" s="1">
        <v>1.0176000000000001</v>
      </c>
      <c r="I1354" t="s">
        <v>5261</v>
      </c>
    </row>
    <row r="1355" spans="1:9" x14ac:dyDescent="0.2">
      <c r="A1355">
        <v>2011</v>
      </c>
      <c r="B1355" t="s">
        <v>1034</v>
      </c>
      <c r="C1355" t="s">
        <v>5275</v>
      </c>
      <c r="D1355" s="3" t="str">
        <f t="shared" si="21"/>
        <v>Festival Hydro Inc. - HensallTLF_Primary_LT_5000kW</v>
      </c>
      <c r="E1355" t="s">
        <v>635</v>
      </c>
      <c r="F1355" t="s">
        <v>2458</v>
      </c>
      <c r="H1355" s="1">
        <v>1.0204</v>
      </c>
      <c r="I1355" t="s">
        <v>5262</v>
      </c>
    </row>
    <row r="1356" spans="1:9" x14ac:dyDescent="0.2">
      <c r="A1356">
        <v>2011</v>
      </c>
      <c r="B1356" t="s">
        <v>1034</v>
      </c>
      <c r="C1356" t="s">
        <v>5275</v>
      </c>
      <c r="D1356" s="3" t="str">
        <f t="shared" si="21"/>
        <v>Festival Hydro Inc. - HensallTLF_Primary_GT_5000kW</v>
      </c>
      <c r="E1356" t="s">
        <v>636</v>
      </c>
      <c r="F1356" t="s">
        <v>2459</v>
      </c>
      <c r="H1356" s="1">
        <v>1.0075000000000001</v>
      </c>
      <c r="I1356" t="s">
        <v>5263</v>
      </c>
    </row>
    <row r="1357" spans="1:9" x14ac:dyDescent="0.2">
      <c r="A1357">
        <v>2011</v>
      </c>
      <c r="B1357" t="s">
        <v>1034</v>
      </c>
      <c r="C1357" t="s">
        <v>5276</v>
      </c>
      <c r="D1357" s="3" t="str">
        <f t="shared" si="21"/>
        <v>Festival Hydro Inc. - HensallResidentialMSC</v>
      </c>
      <c r="E1357" t="s">
        <v>4099</v>
      </c>
      <c r="F1357" t="s">
        <v>2460</v>
      </c>
      <c r="G1357" s="3" t="s">
        <v>5256</v>
      </c>
      <c r="H1357" s="1">
        <v>12.49</v>
      </c>
      <c r="I1357" t="s">
        <v>5264</v>
      </c>
    </row>
    <row r="1358" spans="1:9" x14ac:dyDescent="0.2">
      <c r="A1358">
        <v>2011</v>
      </c>
      <c r="B1358" t="s">
        <v>1034</v>
      </c>
      <c r="C1358" t="s">
        <v>5276</v>
      </c>
      <c r="D1358" s="3" t="str">
        <f t="shared" si="21"/>
        <v>Festival Hydro Inc. - HensallResidentialSM_Rate_Adder</v>
      </c>
      <c r="E1358" t="s">
        <v>4100</v>
      </c>
      <c r="F1358" t="s">
        <v>2461</v>
      </c>
      <c r="G1358" s="3" t="s">
        <v>5256</v>
      </c>
      <c r="H1358" s="1">
        <v>1.52</v>
      </c>
      <c r="I1358" t="s">
        <v>5265</v>
      </c>
    </row>
    <row r="1359" spans="1:9" x14ac:dyDescent="0.2">
      <c r="A1359">
        <v>2011</v>
      </c>
      <c r="B1359" t="s">
        <v>1034</v>
      </c>
      <c r="C1359" t="s">
        <v>5276</v>
      </c>
      <c r="D1359" s="3" t="str">
        <f t="shared" si="21"/>
        <v>Festival Hydro Inc. - HensallResidentialMSC_Rate_Rider_1</v>
      </c>
      <c r="E1359" t="s">
        <v>637</v>
      </c>
      <c r="F1359" t="s">
        <v>1542</v>
      </c>
      <c r="G1359" s="3" t="s">
        <v>5256</v>
      </c>
      <c r="H1359" s="1">
        <v>0.16</v>
      </c>
      <c r="I1359" t="s">
        <v>4741</v>
      </c>
    </row>
    <row r="1360" spans="1:9" x14ac:dyDescent="0.2">
      <c r="A1360">
        <v>2011</v>
      </c>
      <c r="B1360" t="s">
        <v>1034</v>
      </c>
      <c r="C1360" t="s">
        <v>5276</v>
      </c>
      <c r="D1360" s="3" t="str">
        <f t="shared" si="21"/>
        <v>Festival Hydro Inc. - HensallResidentialVC</v>
      </c>
      <c r="E1360" t="s">
        <v>4101</v>
      </c>
      <c r="F1360" t="s">
        <v>2462</v>
      </c>
      <c r="G1360" s="3" t="s">
        <v>5257</v>
      </c>
      <c r="H1360" s="1">
        <v>1.34E-2</v>
      </c>
      <c r="I1360" t="s">
        <v>5266</v>
      </c>
    </row>
    <row r="1361" spans="1:9" x14ac:dyDescent="0.2">
      <c r="A1361">
        <v>2011</v>
      </c>
      <c r="B1361" t="s">
        <v>1034</v>
      </c>
      <c r="C1361" t="s">
        <v>5276</v>
      </c>
      <c r="D1361" s="3" t="str">
        <f t="shared" si="21"/>
        <v>Festival Hydro Inc. - HensallResidentialVC_LV_Rate</v>
      </c>
      <c r="E1361" t="s">
        <v>4102</v>
      </c>
      <c r="F1361" t="s">
        <v>2463</v>
      </c>
      <c r="G1361" s="3" t="s">
        <v>5257</v>
      </c>
      <c r="H1361" s="1">
        <v>2.0000000000000001E-4</v>
      </c>
      <c r="I1361" t="s">
        <v>5267</v>
      </c>
    </row>
    <row r="1362" spans="1:9" x14ac:dyDescent="0.2">
      <c r="A1362">
        <v>2011</v>
      </c>
      <c r="B1362" t="s">
        <v>1034</v>
      </c>
      <c r="C1362" t="s">
        <v>5276</v>
      </c>
      <c r="D1362" s="3" t="str">
        <f t="shared" si="21"/>
        <v>Festival Hydro Inc. - HensallResidentialVC_Rate_Rider_1</v>
      </c>
      <c r="E1362" t="s">
        <v>4103</v>
      </c>
      <c r="F1362" t="s">
        <v>2206</v>
      </c>
      <c r="G1362" s="3" t="s">
        <v>5257</v>
      </c>
      <c r="H1362" s="1">
        <v>-1E-3</v>
      </c>
      <c r="I1362" t="s">
        <v>5269</v>
      </c>
    </row>
    <row r="1363" spans="1:9" x14ac:dyDescent="0.2">
      <c r="A1363">
        <v>2011</v>
      </c>
      <c r="B1363" t="s">
        <v>1034</v>
      </c>
      <c r="C1363" t="s">
        <v>5276</v>
      </c>
      <c r="D1363" s="3" t="str">
        <f t="shared" si="21"/>
        <v>Festival Hydro Inc. - HensallResidentialVC_Rate_Rider_2</v>
      </c>
      <c r="E1363" t="s">
        <v>638</v>
      </c>
      <c r="F1363" t="s">
        <v>4052</v>
      </c>
      <c r="G1363" s="3" t="s">
        <v>5257</v>
      </c>
      <c r="H1363" s="1">
        <v>5.9999999999999995E-4</v>
      </c>
      <c r="I1363" t="s">
        <v>5270</v>
      </c>
    </row>
    <row r="1364" spans="1:9" x14ac:dyDescent="0.2">
      <c r="A1364">
        <v>2011</v>
      </c>
      <c r="B1364" t="s">
        <v>1034</v>
      </c>
      <c r="C1364" t="s">
        <v>5276</v>
      </c>
      <c r="D1364" s="3" t="str">
        <f t="shared" si="21"/>
        <v>Festival Hydro Inc. - HensallResidentialVC_Rate_Rider_3</v>
      </c>
      <c r="E1364" t="s">
        <v>639</v>
      </c>
      <c r="F1364" t="s">
        <v>1537</v>
      </c>
      <c r="G1364" s="3" t="s">
        <v>5257</v>
      </c>
      <c r="H1364" s="1">
        <v>-2.0000000000000001E-4</v>
      </c>
      <c r="I1364" t="s">
        <v>5271</v>
      </c>
    </row>
    <row r="1365" spans="1:9" x14ac:dyDescent="0.2">
      <c r="A1365">
        <v>2011</v>
      </c>
      <c r="B1365" t="s">
        <v>1034</v>
      </c>
      <c r="C1365" t="s">
        <v>5276</v>
      </c>
      <c r="D1365" s="3" t="str">
        <f t="shared" si="21"/>
        <v>Festival Hydro Inc. - HensallResidentialRTSR_Network</v>
      </c>
      <c r="E1365" t="s">
        <v>3167</v>
      </c>
      <c r="F1365" t="s">
        <v>1538</v>
      </c>
      <c r="G1365" s="3" t="s">
        <v>5257</v>
      </c>
      <c r="H1365" s="1">
        <v>5.7999999999999996E-3</v>
      </c>
      <c r="I1365" t="s">
        <v>5272</v>
      </c>
    </row>
    <row r="1366" spans="1:9" x14ac:dyDescent="0.2">
      <c r="A1366">
        <v>2011</v>
      </c>
      <c r="B1366" t="s">
        <v>1034</v>
      </c>
      <c r="C1366" t="s">
        <v>5276</v>
      </c>
      <c r="D1366" s="3" t="str">
        <f t="shared" si="21"/>
        <v>Festival Hydro Inc. - HensallResidentialRTSR_Connection</v>
      </c>
      <c r="E1366" t="s">
        <v>3168</v>
      </c>
      <c r="F1366" t="s">
        <v>1539</v>
      </c>
      <c r="G1366" s="3" t="s">
        <v>5257</v>
      </c>
      <c r="H1366" s="1">
        <v>4.7000000000000002E-3</v>
      </c>
      <c r="I1366" t="s">
        <v>5273</v>
      </c>
    </row>
    <row r="1367" spans="1:9" x14ac:dyDescent="0.2">
      <c r="A1367">
        <v>2011</v>
      </c>
      <c r="B1367" t="s">
        <v>1035</v>
      </c>
      <c r="C1367" t="s">
        <v>5275</v>
      </c>
      <c r="D1367" s="3" t="str">
        <f t="shared" si="21"/>
        <v>Greater Sudbury Hydro Inc.TLF_Secondary_LT_5000kW</v>
      </c>
      <c r="E1367" t="s">
        <v>4109</v>
      </c>
      <c r="F1367" t="s">
        <v>2456</v>
      </c>
      <c r="H1367" s="1">
        <v>1.0527</v>
      </c>
      <c r="I1367" t="s">
        <v>5260</v>
      </c>
    </row>
    <row r="1368" spans="1:9" x14ac:dyDescent="0.2">
      <c r="A1368">
        <v>2011</v>
      </c>
      <c r="B1368" t="s">
        <v>1035</v>
      </c>
      <c r="C1368" t="s">
        <v>5275</v>
      </c>
      <c r="D1368" s="3" t="str">
        <f t="shared" si="21"/>
        <v>Greater Sudbury Hydro Inc.TLF_Primary_LT_5000kW</v>
      </c>
      <c r="E1368" t="s">
        <v>4110</v>
      </c>
      <c r="F1368" t="s">
        <v>2458</v>
      </c>
      <c r="H1368" s="1">
        <v>1.0422</v>
      </c>
      <c r="I1368" t="s">
        <v>5262</v>
      </c>
    </row>
    <row r="1369" spans="1:9" x14ac:dyDescent="0.2">
      <c r="A1369">
        <v>2011</v>
      </c>
      <c r="B1369" t="s">
        <v>1035</v>
      </c>
      <c r="C1369" t="s">
        <v>5276</v>
      </c>
      <c r="D1369" s="3" t="str">
        <f t="shared" si="21"/>
        <v>Greater Sudbury Hydro Inc.ResidentialMSC</v>
      </c>
      <c r="E1369" t="s">
        <v>4111</v>
      </c>
      <c r="F1369" t="s">
        <v>2460</v>
      </c>
      <c r="G1369" s="3" t="s">
        <v>5256</v>
      </c>
      <c r="H1369" s="1">
        <v>16</v>
      </c>
      <c r="I1369" t="s">
        <v>5264</v>
      </c>
    </row>
    <row r="1370" spans="1:9" x14ac:dyDescent="0.2">
      <c r="A1370">
        <v>2011</v>
      </c>
      <c r="B1370" t="s">
        <v>1035</v>
      </c>
      <c r="C1370" t="s">
        <v>5276</v>
      </c>
      <c r="D1370" s="3" t="str">
        <f t="shared" si="21"/>
        <v>Greater Sudbury Hydro Inc.ResidentialSM_Rate_Adder</v>
      </c>
      <c r="E1370" t="s">
        <v>4112</v>
      </c>
      <c r="F1370" t="s">
        <v>2461</v>
      </c>
      <c r="G1370" s="3" t="s">
        <v>5256</v>
      </c>
      <c r="H1370" s="1">
        <v>1.94</v>
      </c>
      <c r="I1370" t="s">
        <v>5265</v>
      </c>
    </row>
    <row r="1371" spans="1:9" x14ac:dyDescent="0.2">
      <c r="A1371">
        <v>2011</v>
      </c>
      <c r="B1371" t="s">
        <v>1035</v>
      </c>
      <c r="C1371" t="s">
        <v>5276</v>
      </c>
      <c r="D1371" s="3" t="str">
        <f t="shared" si="21"/>
        <v>Greater Sudbury Hydro Inc.ResidentialMSC_Rate_Rider_1</v>
      </c>
      <c r="E1371" t="s">
        <v>640</v>
      </c>
      <c r="F1371" t="s">
        <v>1542</v>
      </c>
      <c r="G1371" s="3" t="s">
        <v>5256</v>
      </c>
      <c r="H1371" s="1">
        <v>0.17</v>
      </c>
      <c r="I1371" t="s">
        <v>4741</v>
      </c>
    </row>
    <row r="1372" spans="1:9" x14ac:dyDescent="0.2">
      <c r="A1372">
        <v>2011</v>
      </c>
      <c r="B1372" t="s">
        <v>1035</v>
      </c>
      <c r="C1372" t="s">
        <v>5276</v>
      </c>
      <c r="D1372" s="3" t="str">
        <f t="shared" si="21"/>
        <v>Greater Sudbury Hydro Inc.ResidentialVC</v>
      </c>
      <c r="E1372" t="s">
        <v>4113</v>
      </c>
      <c r="F1372" t="s">
        <v>2462</v>
      </c>
      <c r="G1372" s="3" t="s">
        <v>5257</v>
      </c>
      <c r="H1372" s="1">
        <v>1.23E-2</v>
      </c>
      <c r="I1372" t="s">
        <v>5266</v>
      </c>
    </row>
    <row r="1373" spans="1:9" x14ac:dyDescent="0.2">
      <c r="A1373">
        <v>2011</v>
      </c>
      <c r="B1373" t="s">
        <v>1035</v>
      </c>
      <c r="C1373" t="s">
        <v>5276</v>
      </c>
      <c r="D1373" s="3" t="str">
        <f t="shared" si="21"/>
        <v>Greater Sudbury Hydro Inc.ResidentialVC_LV_Rate</v>
      </c>
      <c r="E1373" t="s">
        <v>4114</v>
      </c>
      <c r="F1373" t="s">
        <v>2463</v>
      </c>
      <c r="G1373" s="3" t="s">
        <v>5257</v>
      </c>
      <c r="H1373" s="1">
        <v>2.0000000000000001E-4</v>
      </c>
      <c r="I1373" t="s">
        <v>5267</v>
      </c>
    </row>
    <row r="1374" spans="1:9" x14ac:dyDescent="0.2">
      <c r="A1374">
        <v>2011</v>
      </c>
      <c r="B1374" t="s">
        <v>1035</v>
      </c>
      <c r="C1374" t="s">
        <v>5276</v>
      </c>
      <c r="D1374" s="3" t="str">
        <f t="shared" si="21"/>
        <v>Greater Sudbury Hydro Inc.ResidentialVC_Rate_Rider_1</v>
      </c>
      <c r="E1374" t="s">
        <v>4115</v>
      </c>
      <c r="F1374" t="s">
        <v>1537</v>
      </c>
      <c r="G1374" s="3" t="s">
        <v>5257</v>
      </c>
      <c r="H1374" s="1">
        <v>-4.0000000000000002E-4</v>
      </c>
      <c r="I1374" t="s">
        <v>5269</v>
      </c>
    </row>
    <row r="1375" spans="1:9" x14ac:dyDescent="0.2">
      <c r="A1375">
        <v>2011</v>
      </c>
      <c r="B1375" t="s">
        <v>1035</v>
      </c>
      <c r="C1375" t="s">
        <v>5276</v>
      </c>
      <c r="D1375" s="3" t="str">
        <f t="shared" si="21"/>
        <v>Greater Sudbury Hydro Inc.ResidentialRTSR_Network</v>
      </c>
      <c r="E1375" t="s">
        <v>4116</v>
      </c>
      <c r="F1375" t="s">
        <v>1538</v>
      </c>
      <c r="G1375" s="3" t="s">
        <v>5257</v>
      </c>
      <c r="H1375" s="1">
        <v>5.4000000000000003E-3</v>
      </c>
      <c r="I1375" t="s">
        <v>5272</v>
      </c>
    </row>
    <row r="1376" spans="1:9" x14ac:dyDescent="0.2">
      <c r="A1376">
        <v>2011</v>
      </c>
      <c r="B1376" t="s">
        <v>1035</v>
      </c>
      <c r="C1376" t="s">
        <v>5276</v>
      </c>
      <c r="D1376" s="3" t="str">
        <f t="shared" si="21"/>
        <v>Greater Sudbury Hydro Inc.ResidentialRTSR_Connection</v>
      </c>
      <c r="E1376" t="s">
        <v>4117</v>
      </c>
      <c r="F1376" t="s">
        <v>1539</v>
      </c>
      <c r="G1376" s="3" t="s">
        <v>5257</v>
      </c>
      <c r="H1376" s="1">
        <v>3.5999999999999999E-3</v>
      </c>
      <c r="I1376" t="s">
        <v>5273</v>
      </c>
    </row>
    <row r="1377" spans="1:9" x14ac:dyDescent="0.2">
      <c r="A1377">
        <v>2011</v>
      </c>
      <c r="B1377" t="s">
        <v>1035</v>
      </c>
      <c r="C1377" t="s">
        <v>5277</v>
      </c>
      <c r="D1377" s="3" t="str">
        <f t="shared" si="21"/>
        <v>Greater Sudbury Hydro Inc.General Service Less Than 50 kWMSC</v>
      </c>
      <c r="E1377" t="s">
        <v>4118</v>
      </c>
      <c r="F1377" t="s">
        <v>2460</v>
      </c>
      <c r="G1377" s="3" t="s">
        <v>5256</v>
      </c>
      <c r="H1377" s="1">
        <v>21.36</v>
      </c>
      <c r="I1377" t="s">
        <v>5264</v>
      </c>
    </row>
    <row r="1378" spans="1:9" x14ac:dyDescent="0.2">
      <c r="A1378">
        <v>2011</v>
      </c>
      <c r="B1378" t="s">
        <v>1035</v>
      </c>
      <c r="C1378" t="s">
        <v>5277</v>
      </c>
      <c r="D1378" s="3" t="str">
        <f t="shared" si="21"/>
        <v>Greater Sudbury Hydro Inc.General Service Less Than 50 kWSM_Rate_Adder</v>
      </c>
      <c r="E1378" t="s">
        <v>4119</v>
      </c>
      <c r="F1378" t="s">
        <v>2461</v>
      </c>
      <c r="G1378" s="3" t="s">
        <v>5256</v>
      </c>
      <c r="H1378" s="1">
        <v>1.94</v>
      </c>
      <c r="I1378" t="s">
        <v>5265</v>
      </c>
    </row>
    <row r="1379" spans="1:9" x14ac:dyDescent="0.2">
      <c r="A1379">
        <v>2011</v>
      </c>
      <c r="B1379" t="s">
        <v>1035</v>
      </c>
      <c r="C1379" t="s">
        <v>5277</v>
      </c>
      <c r="D1379" s="3" t="str">
        <f t="shared" si="21"/>
        <v>Greater Sudbury Hydro Inc.General Service Less Than 50 kWMSC_Rate_Rider_1</v>
      </c>
      <c r="E1379" t="s">
        <v>641</v>
      </c>
      <c r="F1379" t="s">
        <v>1542</v>
      </c>
      <c r="G1379" s="3" t="s">
        <v>5256</v>
      </c>
      <c r="H1379" s="1">
        <v>0.53</v>
      </c>
      <c r="I1379" t="s">
        <v>4741</v>
      </c>
    </row>
    <row r="1380" spans="1:9" x14ac:dyDescent="0.2">
      <c r="A1380">
        <v>2011</v>
      </c>
      <c r="B1380" t="s">
        <v>1035</v>
      </c>
      <c r="C1380" t="s">
        <v>5277</v>
      </c>
      <c r="D1380" s="3" t="str">
        <f t="shared" si="21"/>
        <v>Greater Sudbury Hydro Inc.General Service Less Than 50 kWVC</v>
      </c>
      <c r="E1380" t="s">
        <v>4120</v>
      </c>
      <c r="F1380" t="s">
        <v>2462</v>
      </c>
      <c r="G1380" s="3" t="s">
        <v>5257</v>
      </c>
      <c r="H1380" s="1">
        <v>1.84E-2</v>
      </c>
      <c r="I1380" t="s">
        <v>5266</v>
      </c>
    </row>
    <row r="1381" spans="1:9" x14ac:dyDescent="0.2">
      <c r="A1381">
        <v>2011</v>
      </c>
      <c r="B1381" t="s">
        <v>1035</v>
      </c>
      <c r="C1381" t="s">
        <v>5277</v>
      </c>
      <c r="D1381" s="3" t="str">
        <f t="shared" si="21"/>
        <v>Greater Sudbury Hydro Inc.General Service Less Than 50 kWVC_LV_Rate</v>
      </c>
      <c r="E1381" t="s">
        <v>4121</v>
      </c>
      <c r="F1381" t="s">
        <v>2463</v>
      </c>
      <c r="G1381" s="3" t="s">
        <v>5257</v>
      </c>
      <c r="H1381" s="1">
        <v>1E-4</v>
      </c>
      <c r="I1381" t="s">
        <v>5267</v>
      </c>
    </row>
    <row r="1382" spans="1:9" x14ac:dyDescent="0.2">
      <c r="A1382">
        <v>2011</v>
      </c>
      <c r="B1382" t="s">
        <v>1035</v>
      </c>
      <c r="C1382" t="s">
        <v>5277</v>
      </c>
      <c r="D1382" s="3" t="str">
        <f t="shared" si="21"/>
        <v>Greater Sudbury Hydro Inc.General Service Less Than 50 kWVC_Rate_Rider_1</v>
      </c>
      <c r="E1382" t="s">
        <v>4122</v>
      </c>
      <c r="F1382" t="s">
        <v>1537</v>
      </c>
      <c r="G1382" s="3" t="s">
        <v>5257</v>
      </c>
      <c r="H1382" s="1">
        <v>-2.9999999999999997E-4</v>
      </c>
      <c r="I1382" t="s">
        <v>5269</v>
      </c>
    </row>
    <row r="1383" spans="1:9" x14ac:dyDescent="0.2">
      <c r="A1383">
        <v>2011</v>
      </c>
      <c r="B1383" t="s">
        <v>1035</v>
      </c>
      <c r="C1383" t="s">
        <v>5277</v>
      </c>
      <c r="D1383" s="3" t="str">
        <f t="shared" si="21"/>
        <v>Greater Sudbury Hydro Inc.General Service Less Than 50 kWRTSR_Network</v>
      </c>
      <c r="E1383" t="s">
        <v>4123</v>
      </c>
      <c r="F1383" t="s">
        <v>1538</v>
      </c>
      <c r="G1383" s="3" t="s">
        <v>5257</v>
      </c>
      <c r="H1383" s="1">
        <v>3.8999999999999998E-3</v>
      </c>
      <c r="I1383" t="s">
        <v>5272</v>
      </c>
    </row>
    <row r="1384" spans="1:9" x14ac:dyDescent="0.2">
      <c r="A1384">
        <v>2011</v>
      </c>
      <c r="B1384" t="s">
        <v>1035</v>
      </c>
      <c r="C1384" t="s">
        <v>5277</v>
      </c>
      <c r="D1384" s="3" t="str">
        <f t="shared" si="21"/>
        <v>Greater Sudbury Hydro Inc.General Service Less Than 50 kWRTSR_Connection</v>
      </c>
      <c r="E1384" t="s">
        <v>4124</v>
      </c>
      <c r="F1384" t="s">
        <v>1539</v>
      </c>
      <c r="G1384" s="3" t="s">
        <v>5257</v>
      </c>
      <c r="H1384" s="1">
        <v>2.5999999999999999E-3</v>
      </c>
      <c r="I1384" t="s">
        <v>5273</v>
      </c>
    </row>
    <row r="1385" spans="1:9" x14ac:dyDescent="0.2">
      <c r="A1385">
        <v>2011</v>
      </c>
      <c r="B1385" t="s">
        <v>1035</v>
      </c>
      <c r="C1385" t="s">
        <v>5278</v>
      </c>
      <c r="D1385" s="3" t="str">
        <f t="shared" si="21"/>
        <v>Greater Sudbury Hydro Inc.General Service 50 to 4,999 kWMSC</v>
      </c>
      <c r="E1385" t="s">
        <v>4125</v>
      </c>
      <c r="F1385" t="s">
        <v>2460</v>
      </c>
      <c r="G1385" s="3" t="s">
        <v>5256</v>
      </c>
      <c r="H1385" s="1">
        <v>163.06</v>
      </c>
      <c r="I1385" t="s">
        <v>5264</v>
      </c>
    </row>
    <row r="1386" spans="1:9" x14ac:dyDescent="0.2">
      <c r="A1386">
        <v>2011</v>
      </c>
      <c r="B1386" t="s">
        <v>1035</v>
      </c>
      <c r="C1386" t="s">
        <v>5278</v>
      </c>
      <c r="D1386" s="3" t="str">
        <f t="shared" si="21"/>
        <v>Greater Sudbury Hydro Inc.General Service 50 to 4,999 kWSM_Rate_Adder</v>
      </c>
      <c r="E1386" t="s">
        <v>4126</v>
      </c>
      <c r="F1386" t="s">
        <v>2461</v>
      </c>
      <c r="G1386" s="3" t="s">
        <v>5256</v>
      </c>
      <c r="H1386" s="1">
        <v>1.94</v>
      </c>
      <c r="I1386" t="s">
        <v>5265</v>
      </c>
    </row>
    <row r="1387" spans="1:9" x14ac:dyDescent="0.2">
      <c r="A1387">
        <v>2011</v>
      </c>
      <c r="B1387" t="s">
        <v>1035</v>
      </c>
      <c r="C1387" t="s">
        <v>5278</v>
      </c>
      <c r="D1387" s="3" t="str">
        <f t="shared" si="21"/>
        <v>Greater Sudbury Hydro Inc.General Service 50 to 4,999 kWMSC_Rate_Rider_1</v>
      </c>
      <c r="E1387" t="s">
        <v>642</v>
      </c>
      <c r="F1387" t="s">
        <v>1542</v>
      </c>
      <c r="G1387" s="3" t="s">
        <v>5256</v>
      </c>
      <c r="H1387" s="1">
        <v>5.87</v>
      </c>
      <c r="I1387" t="s">
        <v>4741</v>
      </c>
    </row>
    <row r="1388" spans="1:9" x14ac:dyDescent="0.2">
      <c r="A1388">
        <v>2011</v>
      </c>
      <c r="B1388" t="s">
        <v>1035</v>
      </c>
      <c r="C1388" t="s">
        <v>5278</v>
      </c>
      <c r="D1388" s="3" t="str">
        <f t="shared" si="21"/>
        <v>Greater Sudbury Hydro Inc.General Service 50 to 4,999 kWVC</v>
      </c>
      <c r="E1388" t="s">
        <v>4127</v>
      </c>
      <c r="F1388" t="s">
        <v>2462</v>
      </c>
      <c r="G1388" s="3" t="s">
        <v>5259</v>
      </c>
      <c r="H1388" s="1">
        <v>4.2336</v>
      </c>
      <c r="I1388" t="s">
        <v>5266</v>
      </c>
    </row>
    <row r="1389" spans="1:9" x14ac:dyDescent="0.2">
      <c r="A1389">
        <v>2011</v>
      </c>
      <c r="B1389" t="s">
        <v>1035</v>
      </c>
      <c r="C1389" t="s">
        <v>5278</v>
      </c>
      <c r="D1389" s="3" t="str">
        <f t="shared" si="21"/>
        <v>Greater Sudbury Hydro Inc.General Service 50 to 4,999 kWVC_LV_Rate</v>
      </c>
      <c r="E1389" t="s">
        <v>4128</v>
      </c>
      <c r="F1389" t="s">
        <v>2463</v>
      </c>
      <c r="G1389" s="3" t="s">
        <v>5259</v>
      </c>
      <c r="H1389" s="1">
        <v>9.3700000000000006E-2</v>
      </c>
      <c r="I1389" t="s">
        <v>5267</v>
      </c>
    </row>
    <row r="1390" spans="1:9" x14ac:dyDescent="0.2">
      <c r="A1390">
        <v>2011</v>
      </c>
      <c r="B1390" t="s">
        <v>1035</v>
      </c>
      <c r="C1390" t="s">
        <v>5278</v>
      </c>
      <c r="D1390" s="3" t="str">
        <f t="shared" si="21"/>
        <v>Greater Sudbury Hydro Inc.General Service 50 to 4,999 kWVC_Rate_Rider_1</v>
      </c>
      <c r="E1390" t="s">
        <v>4129</v>
      </c>
      <c r="F1390" t="s">
        <v>1537</v>
      </c>
      <c r="G1390" s="3" t="s">
        <v>5259</v>
      </c>
      <c r="H1390" s="1">
        <v>-6.2899999999999998E-2</v>
      </c>
      <c r="I1390" t="s">
        <v>5269</v>
      </c>
    </row>
    <row r="1391" spans="1:9" x14ac:dyDescent="0.2">
      <c r="A1391">
        <v>2011</v>
      </c>
      <c r="B1391" t="s">
        <v>1035</v>
      </c>
      <c r="C1391" t="s">
        <v>5278</v>
      </c>
      <c r="D1391" s="3" t="str">
        <f t="shared" si="21"/>
        <v>Greater Sudbury Hydro Inc.General Service 50 to 4,999 kWRTSR_Network</v>
      </c>
      <c r="E1391" t="s">
        <v>4130</v>
      </c>
      <c r="F1391" t="s">
        <v>1538</v>
      </c>
      <c r="G1391" s="3" t="s">
        <v>5259</v>
      </c>
      <c r="H1391" s="1">
        <v>2.9980000000000002</v>
      </c>
      <c r="I1391" t="s">
        <v>5272</v>
      </c>
    </row>
    <row r="1392" spans="1:9" x14ac:dyDescent="0.2">
      <c r="A1392">
        <v>2011</v>
      </c>
      <c r="B1392" t="s">
        <v>1035</v>
      </c>
      <c r="C1392" t="s">
        <v>5278</v>
      </c>
      <c r="D1392" s="3" t="str">
        <f t="shared" si="21"/>
        <v>Greater Sudbury Hydro Inc.General Service 50 to 4,999 kWRTSR_Connection</v>
      </c>
      <c r="E1392" t="s">
        <v>4131</v>
      </c>
      <c r="F1392" t="s">
        <v>1539</v>
      </c>
      <c r="G1392" s="3" t="s">
        <v>5259</v>
      </c>
      <c r="H1392" s="1">
        <v>1.9922</v>
      </c>
      <c r="I1392" t="s">
        <v>5273</v>
      </c>
    </row>
    <row r="1393" spans="1:9" x14ac:dyDescent="0.2">
      <c r="A1393">
        <v>2011</v>
      </c>
      <c r="B1393" t="s">
        <v>1035</v>
      </c>
      <c r="C1393" t="s">
        <v>5279</v>
      </c>
      <c r="D1393" s="3" t="str">
        <f t="shared" si="21"/>
        <v>Greater Sudbury Hydro Inc.Unmetered Scattered LoadMSC</v>
      </c>
      <c r="E1393" t="s">
        <v>4132</v>
      </c>
      <c r="F1393" t="s">
        <v>1541</v>
      </c>
      <c r="G1393" s="3" t="s">
        <v>5256</v>
      </c>
      <c r="H1393" s="1">
        <v>7.98</v>
      </c>
      <c r="I1393" t="s">
        <v>5264</v>
      </c>
    </row>
    <row r="1394" spans="1:9" x14ac:dyDescent="0.2">
      <c r="A1394">
        <v>2011</v>
      </c>
      <c r="B1394" t="s">
        <v>1035</v>
      </c>
      <c r="C1394" t="s">
        <v>5279</v>
      </c>
      <c r="D1394" s="3" t="str">
        <f t="shared" si="21"/>
        <v>Greater Sudbury Hydro Inc.Unmetered Scattered LoadMSC_Rate_Rider_1</v>
      </c>
      <c r="E1394" t="s">
        <v>643</v>
      </c>
      <c r="F1394" t="s">
        <v>1542</v>
      </c>
      <c r="G1394" s="3" t="s">
        <v>5256</v>
      </c>
      <c r="H1394" s="1">
        <v>0.26</v>
      </c>
      <c r="I1394" t="s">
        <v>4741</v>
      </c>
    </row>
    <row r="1395" spans="1:9" x14ac:dyDescent="0.2">
      <c r="A1395">
        <v>2011</v>
      </c>
      <c r="B1395" t="s">
        <v>1035</v>
      </c>
      <c r="C1395" t="s">
        <v>5279</v>
      </c>
      <c r="D1395" s="3" t="str">
        <f t="shared" si="21"/>
        <v>Greater Sudbury Hydro Inc.Unmetered Scattered LoadVC</v>
      </c>
      <c r="E1395" t="s">
        <v>4133</v>
      </c>
      <c r="F1395" t="s">
        <v>2462</v>
      </c>
      <c r="G1395" s="3" t="s">
        <v>5257</v>
      </c>
      <c r="H1395" s="1">
        <v>1.2200000000000001E-2</v>
      </c>
      <c r="I1395" t="s">
        <v>5266</v>
      </c>
    </row>
    <row r="1396" spans="1:9" x14ac:dyDescent="0.2">
      <c r="A1396">
        <v>2011</v>
      </c>
      <c r="B1396" t="s">
        <v>1035</v>
      </c>
      <c r="C1396" t="s">
        <v>5279</v>
      </c>
      <c r="D1396" s="3" t="str">
        <f t="shared" si="21"/>
        <v>Greater Sudbury Hydro Inc.Unmetered Scattered LoadVC_LV_Rate</v>
      </c>
      <c r="E1396" t="s">
        <v>4134</v>
      </c>
      <c r="F1396" t="s">
        <v>2463</v>
      </c>
      <c r="G1396" s="3" t="s">
        <v>5257</v>
      </c>
      <c r="H1396" s="1">
        <v>1E-4</v>
      </c>
      <c r="I1396" t="s">
        <v>5267</v>
      </c>
    </row>
    <row r="1397" spans="1:9" x14ac:dyDescent="0.2">
      <c r="A1397">
        <v>2011</v>
      </c>
      <c r="B1397" t="s">
        <v>1035</v>
      </c>
      <c r="C1397" t="s">
        <v>5279</v>
      </c>
      <c r="D1397" s="3" t="str">
        <f t="shared" si="21"/>
        <v>Greater Sudbury Hydro Inc.Unmetered Scattered LoadVC_Rate_Rider_1</v>
      </c>
      <c r="E1397" t="s">
        <v>4135</v>
      </c>
      <c r="F1397" t="s">
        <v>1537</v>
      </c>
      <c r="G1397" s="3" t="s">
        <v>5257</v>
      </c>
      <c r="H1397" s="1">
        <v>-2.9999999999999997E-4</v>
      </c>
      <c r="I1397" t="s">
        <v>5269</v>
      </c>
    </row>
    <row r="1398" spans="1:9" x14ac:dyDescent="0.2">
      <c r="A1398">
        <v>2011</v>
      </c>
      <c r="B1398" t="s">
        <v>1035</v>
      </c>
      <c r="C1398" t="s">
        <v>5279</v>
      </c>
      <c r="D1398" s="3" t="str">
        <f t="shared" si="21"/>
        <v>Greater Sudbury Hydro Inc.Unmetered Scattered LoadRTSR_Network</v>
      </c>
      <c r="E1398" t="s">
        <v>4136</v>
      </c>
      <c r="F1398" t="s">
        <v>1538</v>
      </c>
      <c r="G1398" s="3" t="s">
        <v>5257</v>
      </c>
      <c r="H1398" s="1">
        <v>3.8999999999999998E-3</v>
      </c>
      <c r="I1398" t="s">
        <v>5272</v>
      </c>
    </row>
    <row r="1399" spans="1:9" x14ac:dyDescent="0.2">
      <c r="A1399">
        <v>2011</v>
      </c>
      <c r="B1399" t="s">
        <v>1035</v>
      </c>
      <c r="C1399" t="s">
        <v>5279</v>
      </c>
      <c r="D1399" s="3" t="str">
        <f t="shared" si="21"/>
        <v>Greater Sudbury Hydro Inc.Unmetered Scattered LoadRTSR_Connection</v>
      </c>
      <c r="E1399" t="s">
        <v>4137</v>
      </c>
      <c r="F1399" t="s">
        <v>1539</v>
      </c>
      <c r="G1399" s="3" t="s">
        <v>5257</v>
      </c>
      <c r="H1399" s="1">
        <v>2.5999999999999999E-3</v>
      </c>
      <c r="I1399" t="s">
        <v>5273</v>
      </c>
    </row>
    <row r="1400" spans="1:9" x14ac:dyDescent="0.2">
      <c r="A1400">
        <v>2011</v>
      </c>
      <c r="B1400" t="s">
        <v>1035</v>
      </c>
      <c r="C1400" t="s">
        <v>5280</v>
      </c>
      <c r="D1400" s="3" t="str">
        <f t="shared" si="21"/>
        <v>Greater Sudbury Hydro Inc.Sentinel LightingMSC</v>
      </c>
      <c r="E1400" t="s">
        <v>4138</v>
      </c>
      <c r="F1400" t="s">
        <v>1541</v>
      </c>
      <c r="G1400" s="3" t="s">
        <v>5256</v>
      </c>
      <c r="H1400" s="1">
        <v>3.68</v>
      </c>
      <c r="I1400" t="s">
        <v>5264</v>
      </c>
    </row>
    <row r="1401" spans="1:9" x14ac:dyDescent="0.2">
      <c r="A1401">
        <v>2011</v>
      </c>
      <c r="B1401" t="s">
        <v>1035</v>
      </c>
      <c r="C1401" t="s">
        <v>5280</v>
      </c>
      <c r="D1401" s="3" t="str">
        <f t="shared" si="21"/>
        <v>Greater Sudbury Hydro Inc.Sentinel LightingMSC_Rate_Rider_1</v>
      </c>
      <c r="E1401" t="s">
        <v>644</v>
      </c>
      <c r="F1401" t="s">
        <v>1542</v>
      </c>
      <c r="G1401" s="3" t="s">
        <v>5256</v>
      </c>
      <c r="H1401" s="1">
        <v>0.02</v>
      </c>
      <c r="I1401" t="s">
        <v>4741</v>
      </c>
    </row>
    <row r="1402" spans="1:9" x14ac:dyDescent="0.2">
      <c r="A1402">
        <v>2011</v>
      </c>
      <c r="B1402" t="s">
        <v>1035</v>
      </c>
      <c r="C1402" t="s">
        <v>5280</v>
      </c>
      <c r="D1402" s="3" t="str">
        <f t="shared" si="21"/>
        <v>Greater Sudbury Hydro Inc.Sentinel LightingVC</v>
      </c>
      <c r="E1402" t="s">
        <v>4139</v>
      </c>
      <c r="F1402" t="s">
        <v>2462</v>
      </c>
      <c r="G1402" s="3" t="s">
        <v>5259</v>
      </c>
      <c r="H1402" s="1">
        <v>11.766999999999999</v>
      </c>
      <c r="I1402" t="s">
        <v>5266</v>
      </c>
    </row>
    <row r="1403" spans="1:9" x14ac:dyDescent="0.2">
      <c r="A1403">
        <v>2011</v>
      </c>
      <c r="B1403" t="s">
        <v>1035</v>
      </c>
      <c r="C1403" t="s">
        <v>5280</v>
      </c>
      <c r="D1403" s="3" t="str">
        <f t="shared" si="21"/>
        <v>Greater Sudbury Hydro Inc.Sentinel LightingVC_LV_Rate</v>
      </c>
      <c r="E1403" t="s">
        <v>3201</v>
      </c>
      <c r="F1403" t="s">
        <v>2463</v>
      </c>
      <c r="G1403" s="3" t="s">
        <v>5259</v>
      </c>
      <c r="H1403" s="1">
        <v>5.0299999999999997E-2</v>
      </c>
      <c r="I1403" t="s">
        <v>5267</v>
      </c>
    </row>
    <row r="1404" spans="1:9" x14ac:dyDescent="0.2">
      <c r="A1404">
        <v>2011</v>
      </c>
      <c r="B1404" t="s">
        <v>1035</v>
      </c>
      <c r="C1404" t="s">
        <v>5280</v>
      </c>
      <c r="D1404" s="3" t="str">
        <f t="shared" si="21"/>
        <v>Greater Sudbury Hydro Inc.Sentinel LightingVC_Rate_Rider_1</v>
      </c>
      <c r="E1404" t="s">
        <v>3202</v>
      </c>
      <c r="F1404" t="s">
        <v>1537</v>
      </c>
      <c r="G1404" s="3" t="s">
        <v>5259</v>
      </c>
      <c r="H1404" s="1">
        <v>-0.29370000000000002</v>
      </c>
      <c r="I1404" t="s">
        <v>5269</v>
      </c>
    </row>
    <row r="1405" spans="1:9" x14ac:dyDescent="0.2">
      <c r="A1405">
        <v>2011</v>
      </c>
      <c r="B1405" t="s">
        <v>1035</v>
      </c>
      <c r="C1405" t="s">
        <v>5280</v>
      </c>
      <c r="D1405" s="3" t="str">
        <f t="shared" si="21"/>
        <v>Greater Sudbury Hydro Inc.Sentinel LightingRTSR_Network</v>
      </c>
      <c r="E1405" t="s">
        <v>3203</v>
      </c>
      <c r="F1405" t="s">
        <v>1538</v>
      </c>
      <c r="G1405" s="3" t="s">
        <v>5259</v>
      </c>
      <c r="H1405" s="1">
        <v>1.6112</v>
      </c>
      <c r="I1405" t="s">
        <v>5272</v>
      </c>
    </row>
    <row r="1406" spans="1:9" x14ac:dyDescent="0.2">
      <c r="A1406">
        <v>2011</v>
      </c>
      <c r="B1406" t="s">
        <v>1035</v>
      </c>
      <c r="C1406" t="s">
        <v>5280</v>
      </c>
      <c r="D1406" s="3" t="str">
        <f t="shared" si="21"/>
        <v>Greater Sudbury Hydro Inc.Sentinel LightingRTSR_Connection</v>
      </c>
      <c r="E1406" t="s">
        <v>3204</v>
      </c>
      <c r="F1406" t="s">
        <v>1539</v>
      </c>
      <c r="G1406" s="3" t="s">
        <v>5259</v>
      </c>
      <c r="H1406" s="1">
        <v>1.0705</v>
      </c>
      <c r="I1406" t="s">
        <v>5273</v>
      </c>
    </row>
    <row r="1407" spans="1:9" x14ac:dyDescent="0.2">
      <c r="A1407">
        <v>2011</v>
      </c>
      <c r="B1407" t="s">
        <v>1035</v>
      </c>
      <c r="C1407" t="s">
        <v>5281</v>
      </c>
      <c r="D1407" s="3" t="str">
        <f t="shared" si="21"/>
        <v>Greater Sudbury Hydro Inc.Street LightingMSC</v>
      </c>
      <c r="E1407" t="s">
        <v>3205</v>
      </c>
      <c r="F1407" t="s">
        <v>1541</v>
      </c>
      <c r="G1407" s="3" t="s">
        <v>5256</v>
      </c>
      <c r="H1407" s="1">
        <v>3.69</v>
      </c>
      <c r="I1407" t="s">
        <v>5264</v>
      </c>
    </row>
    <row r="1408" spans="1:9" x14ac:dyDescent="0.2">
      <c r="A1408">
        <v>2011</v>
      </c>
      <c r="B1408" t="s">
        <v>1035</v>
      </c>
      <c r="C1408" t="s">
        <v>5281</v>
      </c>
      <c r="D1408" s="3" t="str">
        <f t="shared" si="21"/>
        <v>Greater Sudbury Hydro Inc.Street LightingVC</v>
      </c>
      <c r="E1408" t="s">
        <v>3206</v>
      </c>
      <c r="F1408" t="s">
        <v>2462</v>
      </c>
      <c r="G1408" s="3" t="s">
        <v>5259</v>
      </c>
      <c r="H1408" s="1">
        <v>10.7227</v>
      </c>
      <c r="I1408" t="s">
        <v>5266</v>
      </c>
    </row>
    <row r="1409" spans="1:9" x14ac:dyDescent="0.2">
      <c r="A1409">
        <v>2011</v>
      </c>
      <c r="B1409" t="s">
        <v>1035</v>
      </c>
      <c r="C1409" t="s">
        <v>5281</v>
      </c>
      <c r="D1409" s="3" t="str">
        <f t="shared" si="21"/>
        <v>Greater Sudbury Hydro Inc.Street LightingVC_LV_Rate</v>
      </c>
      <c r="E1409" t="s">
        <v>3207</v>
      </c>
      <c r="F1409" t="s">
        <v>2463</v>
      </c>
      <c r="G1409" s="3" t="s">
        <v>5259</v>
      </c>
      <c r="H1409" s="1">
        <v>4.7500000000000001E-2</v>
      </c>
      <c r="I1409" t="s">
        <v>5267</v>
      </c>
    </row>
    <row r="1410" spans="1:9" x14ac:dyDescent="0.2">
      <c r="A1410">
        <v>2011</v>
      </c>
      <c r="B1410" t="s">
        <v>1035</v>
      </c>
      <c r="C1410" t="s">
        <v>5281</v>
      </c>
      <c r="D1410" s="3" t="str">
        <f t="shared" si="21"/>
        <v>Greater Sudbury Hydro Inc.Street LightingVC_Rate_Rider_1</v>
      </c>
      <c r="E1410" t="s">
        <v>3208</v>
      </c>
      <c r="F1410" t="s">
        <v>1537</v>
      </c>
      <c r="G1410" s="3" t="s">
        <v>5259</v>
      </c>
      <c r="H1410" s="1">
        <v>-0.33739999999999998</v>
      </c>
      <c r="I1410" t="s">
        <v>5269</v>
      </c>
    </row>
    <row r="1411" spans="1:9" x14ac:dyDescent="0.2">
      <c r="A1411">
        <v>2011</v>
      </c>
      <c r="B1411" t="s">
        <v>1035</v>
      </c>
      <c r="C1411" t="s">
        <v>5281</v>
      </c>
      <c r="D1411" s="3" t="str">
        <f t="shared" ref="D1411:D1474" si="22">IF(C1411="Loss Factors", B1411&amp;I1411, B1411&amp;C1411&amp;I1411)</f>
        <v>Greater Sudbury Hydro Inc.Street LightingRTSR_Network</v>
      </c>
      <c r="E1411" t="s">
        <v>3209</v>
      </c>
      <c r="F1411" t="s">
        <v>1538</v>
      </c>
      <c r="G1411" s="3" t="s">
        <v>5259</v>
      </c>
      <c r="H1411" s="1">
        <v>1.522</v>
      </c>
      <c r="I1411" t="s">
        <v>5272</v>
      </c>
    </row>
    <row r="1412" spans="1:9" x14ac:dyDescent="0.2">
      <c r="A1412">
        <v>2011</v>
      </c>
      <c r="B1412" t="s">
        <v>1035</v>
      </c>
      <c r="C1412" t="s">
        <v>5281</v>
      </c>
      <c r="D1412" s="3" t="str">
        <f t="shared" si="22"/>
        <v>Greater Sudbury Hydro Inc.Street LightingRTSR_Connection</v>
      </c>
      <c r="E1412" t="s">
        <v>3210</v>
      </c>
      <c r="F1412" t="s">
        <v>1539</v>
      </c>
      <c r="G1412" s="3" t="s">
        <v>5259</v>
      </c>
      <c r="H1412" s="1">
        <v>1.0112000000000001</v>
      </c>
      <c r="I1412" t="s">
        <v>5273</v>
      </c>
    </row>
    <row r="1413" spans="1:9" x14ac:dyDescent="0.2">
      <c r="A1413">
        <v>2011</v>
      </c>
      <c r="B1413" t="s">
        <v>1036</v>
      </c>
      <c r="C1413" t="s">
        <v>5275</v>
      </c>
      <c r="D1413" s="3" t="str">
        <f t="shared" si="22"/>
        <v>Haldimand County Hydro Inc.TLF_Secondary_LT_5000kW</v>
      </c>
      <c r="E1413" t="s">
        <v>3211</v>
      </c>
      <c r="F1413" t="s">
        <v>2456</v>
      </c>
      <c r="H1413" s="1">
        <v>1.0680000000000001</v>
      </c>
      <c r="I1413" t="s">
        <v>5260</v>
      </c>
    </row>
    <row r="1414" spans="1:9" x14ac:dyDescent="0.2">
      <c r="A1414">
        <v>2011</v>
      </c>
      <c r="B1414" t="s">
        <v>1036</v>
      </c>
      <c r="C1414" t="s">
        <v>5275</v>
      </c>
      <c r="D1414" s="3" t="str">
        <f t="shared" si="22"/>
        <v>Haldimand County Hydro Inc.TLF_Primary_LT_5000kW</v>
      </c>
      <c r="E1414" t="s">
        <v>1339</v>
      </c>
      <c r="F1414" t="s">
        <v>2458</v>
      </c>
      <c r="H1414" s="1">
        <v>1.0572999999999999</v>
      </c>
      <c r="I1414" t="s">
        <v>5262</v>
      </c>
    </row>
    <row r="1415" spans="1:9" x14ac:dyDescent="0.2">
      <c r="A1415">
        <v>2011</v>
      </c>
      <c r="B1415" t="s">
        <v>1036</v>
      </c>
      <c r="C1415" t="s">
        <v>5275</v>
      </c>
      <c r="D1415" s="3" t="str">
        <f t="shared" si="22"/>
        <v>Haldimand County Hydro Inc.TLF_EmbeddedDistributor</v>
      </c>
      <c r="E1415" t="s">
        <v>4819</v>
      </c>
      <c r="F1415" t="s">
        <v>5258</v>
      </c>
      <c r="H1415" s="1">
        <v>1.0305</v>
      </c>
      <c r="I1415" t="s">
        <v>4820</v>
      </c>
    </row>
    <row r="1416" spans="1:9" x14ac:dyDescent="0.2">
      <c r="A1416">
        <v>2011</v>
      </c>
      <c r="B1416" t="s">
        <v>1036</v>
      </c>
      <c r="C1416" t="s">
        <v>5276</v>
      </c>
      <c r="D1416" s="3" t="str">
        <f t="shared" si="22"/>
        <v>Haldimand County Hydro Inc.ResidentialMSC</v>
      </c>
      <c r="E1416" t="s">
        <v>1340</v>
      </c>
      <c r="F1416" t="s">
        <v>2460</v>
      </c>
      <c r="G1416" s="3" t="s">
        <v>5256</v>
      </c>
      <c r="H1416" s="1">
        <v>14.1</v>
      </c>
      <c r="I1416" t="s">
        <v>5264</v>
      </c>
    </row>
    <row r="1417" spans="1:9" x14ac:dyDescent="0.2">
      <c r="A1417">
        <v>2011</v>
      </c>
      <c r="B1417" t="s">
        <v>1036</v>
      </c>
      <c r="C1417" t="s">
        <v>5276</v>
      </c>
      <c r="D1417" s="3" t="str">
        <f t="shared" si="22"/>
        <v>Haldimand County Hydro Inc.ResidentialSM_Rate_Adder</v>
      </c>
      <c r="E1417" t="s">
        <v>1341</v>
      </c>
      <c r="F1417" t="s">
        <v>2461</v>
      </c>
      <c r="G1417" s="3" t="s">
        <v>5256</v>
      </c>
      <c r="H1417" s="1">
        <v>1.87</v>
      </c>
      <c r="I1417" t="s">
        <v>5265</v>
      </c>
    </row>
    <row r="1418" spans="1:9" x14ac:dyDescent="0.2">
      <c r="A1418">
        <v>2011</v>
      </c>
      <c r="B1418" t="s">
        <v>1036</v>
      </c>
      <c r="C1418" t="s">
        <v>5276</v>
      </c>
      <c r="D1418" s="3" t="str">
        <f t="shared" si="22"/>
        <v>Haldimand County Hydro Inc.ResidentialVC</v>
      </c>
      <c r="E1418" t="s">
        <v>1342</v>
      </c>
      <c r="F1418" t="s">
        <v>2462</v>
      </c>
      <c r="G1418" s="3" t="s">
        <v>5257</v>
      </c>
      <c r="H1418" s="1">
        <v>3.1099999999999999E-2</v>
      </c>
      <c r="I1418" t="s">
        <v>5266</v>
      </c>
    </row>
    <row r="1419" spans="1:9" x14ac:dyDescent="0.2">
      <c r="A1419">
        <v>2011</v>
      </c>
      <c r="B1419" t="s">
        <v>1036</v>
      </c>
      <c r="C1419" t="s">
        <v>5276</v>
      </c>
      <c r="D1419" s="3" t="str">
        <f t="shared" si="22"/>
        <v>Haldimand County Hydro Inc.ResidentialVC_LV_Rate</v>
      </c>
      <c r="E1419" t="s">
        <v>1343</v>
      </c>
      <c r="F1419" t="s">
        <v>2463</v>
      </c>
      <c r="G1419" s="3" t="s">
        <v>5257</v>
      </c>
      <c r="H1419" s="1">
        <v>4.0000000000000002E-4</v>
      </c>
      <c r="I1419" t="s">
        <v>5267</v>
      </c>
    </row>
    <row r="1420" spans="1:9" x14ac:dyDescent="0.2">
      <c r="A1420">
        <v>2011</v>
      </c>
      <c r="B1420" t="s">
        <v>1036</v>
      </c>
      <c r="C1420" t="s">
        <v>5276</v>
      </c>
      <c r="D1420" s="3" t="str">
        <f t="shared" si="22"/>
        <v>Haldimand County Hydro Inc.ResidentialVC_GA_Rate_Rider_kWh_1</v>
      </c>
      <c r="E1420" t="s">
        <v>1344</v>
      </c>
      <c r="F1420" t="s">
        <v>473</v>
      </c>
      <c r="G1420" s="3" t="s">
        <v>5257</v>
      </c>
      <c r="H1420" s="1">
        <v>-2.7000000000000001E-3</v>
      </c>
      <c r="I1420" t="s">
        <v>5268</v>
      </c>
    </row>
    <row r="1421" spans="1:9" x14ac:dyDescent="0.2">
      <c r="A1421">
        <v>2011</v>
      </c>
      <c r="B1421" t="s">
        <v>1036</v>
      </c>
      <c r="C1421" t="s">
        <v>5276</v>
      </c>
      <c r="D1421" s="3" t="str">
        <f t="shared" si="22"/>
        <v>Haldimand County Hydro Inc.ResidentialVC_Rate_Rider_1</v>
      </c>
      <c r="E1421" t="s">
        <v>1345</v>
      </c>
      <c r="F1421" t="s">
        <v>472</v>
      </c>
      <c r="G1421" s="3" t="s">
        <v>5257</v>
      </c>
      <c r="H1421" s="1">
        <v>-1.5E-3</v>
      </c>
      <c r="I1421" t="s">
        <v>5269</v>
      </c>
    </row>
    <row r="1422" spans="1:9" x14ac:dyDescent="0.2">
      <c r="A1422">
        <v>2011</v>
      </c>
      <c r="B1422" t="s">
        <v>1036</v>
      </c>
      <c r="C1422" t="s">
        <v>5276</v>
      </c>
      <c r="D1422" s="3" t="str">
        <f t="shared" si="22"/>
        <v>Haldimand County Hydro Inc.ResidentialRTSR_Network</v>
      </c>
      <c r="E1422" t="s">
        <v>1346</v>
      </c>
      <c r="F1422" t="s">
        <v>1538</v>
      </c>
      <c r="G1422" s="3" t="s">
        <v>5257</v>
      </c>
      <c r="H1422" s="1">
        <v>6.3E-3</v>
      </c>
      <c r="I1422" t="s">
        <v>5272</v>
      </c>
    </row>
    <row r="1423" spans="1:9" x14ac:dyDescent="0.2">
      <c r="A1423">
        <v>2011</v>
      </c>
      <c r="B1423" t="s">
        <v>1036</v>
      </c>
      <c r="C1423" t="s">
        <v>5276</v>
      </c>
      <c r="D1423" s="3" t="str">
        <f t="shared" si="22"/>
        <v>Haldimand County Hydro Inc.ResidentialRTSR_Connection</v>
      </c>
      <c r="E1423" t="s">
        <v>1347</v>
      </c>
      <c r="F1423" t="s">
        <v>1539</v>
      </c>
      <c r="G1423" s="3" t="s">
        <v>5257</v>
      </c>
      <c r="H1423" s="1">
        <v>5.1000000000000004E-3</v>
      </c>
      <c r="I1423" t="s">
        <v>5273</v>
      </c>
    </row>
    <row r="1424" spans="1:9" x14ac:dyDescent="0.2">
      <c r="A1424">
        <v>2011</v>
      </c>
      <c r="B1424" t="s">
        <v>1036</v>
      </c>
      <c r="C1424" t="s">
        <v>5277</v>
      </c>
      <c r="D1424" s="3" t="str">
        <f t="shared" si="22"/>
        <v>Haldimand County Hydro Inc.General Service Less Than 50 kWMSC</v>
      </c>
      <c r="E1424" t="s">
        <v>1348</v>
      </c>
      <c r="F1424" t="s">
        <v>2460</v>
      </c>
      <c r="G1424" s="3" t="s">
        <v>5256</v>
      </c>
      <c r="H1424" s="1">
        <v>28.65</v>
      </c>
      <c r="I1424" t="s">
        <v>5264</v>
      </c>
    </row>
    <row r="1425" spans="1:9" x14ac:dyDescent="0.2">
      <c r="A1425">
        <v>2011</v>
      </c>
      <c r="B1425" t="s">
        <v>1036</v>
      </c>
      <c r="C1425" t="s">
        <v>5277</v>
      </c>
      <c r="D1425" s="3" t="str">
        <f t="shared" si="22"/>
        <v>Haldimand County Hydro Inc.General Service Less Than 50 kWSM_Rate_Adder</v>
      </c>
      <c r="E1425" t="s">
        <v>3212</v>
      </c>
      <c r="F1425" t="s">
        <v>2461</v>
      </c>
      <c r="G1425" s="3" t="s">
        <v>5256</v>
      </c>
      <c r="H1425" s="1">
        <v>1.87</v>
      </c>
      <c r="I1425" t="s">
        <v>5265</v>
      </c>
    </row>
    <row r="1426" spans="1:9" x14ac:dyDescent="0.2">
      <c r="A1426">
        <v>2011</v>
      </c>
      <c r="B1426" t="s">
        <v>1036</v>
      </c>
      <c r="C1426" t="s">
        <v>5277</v>
      </c>
      <c r="D1426" s="3" t="str">
        <f t="shared" si="22"/>
        <v>Haldimand County Hydro Inc.General Service Less Than 50 kWVC</v>
      </c>
      <c r="E1426" t="s">
        <v>3213</v>
      </c>
      <c r="F1426" t="s">
        <v>2462</v>
      </c>
      <c r="G1426" s="3" t="s">
        <v>5257</v>
      </c>
      <c r="H1426" s="1">
        <v>2.0199999999999999E-2</v>
      </c>
      <c r="I1426" t="s">
        <v>5266</v>
      </c>
    </row>
    <row r="1427" spans="1:9" x14ac:dyDescent="0.2">
      <c r="A1427">
        <v>2011</v>
      </c>
      <c r="B1427" t="s">
        <v>1036</v>
      </c>
      <c r="C1427" t="s">
        <v>5277</v>
      </c>
      <c r="D1427" s="3" t="str">
        <f t="shared" si="22"/>
        <v>Haldimand County Hydro Inc.General Service Less Than 50 kWVC_LV_Rate</v>
      </c>
      <c r="E1427" t="s">
        <v>2287</v>
      </c>
      <c r="F1427" t="s">
        <v>2463</v>
      </c>
      <c r="G1427" s="3" t="s">
        <v>5257</v>
      </c>
      <c r="H1427" s="1">
        <v>2.9999999999999997E-4</v>
      </c>
      <c r="I1427" t="s">
        <v>5267</v>
      </c>
    </row>
    <row r="1428" spans="1:9" x14ac:dyDescent="0.2">
      <c r="A1428">
        <v>2011</v>
      </c>
      <c r="B1428" t="s">
        <v>1036</v>
      </c>
      <c r="C1428" t="s">
        <v>5277</v>
      </c>
      <c r="D1428" s="3" t="str">
        <f t="shared" si="22"/>
        <v>Haldimand County Hydro Inc.General Service Less Than 50 kWVC_GA_Rate_Rider_kWh_1</v>
      </c>
      <c r="E1428" t="s">
        <v>2288</v>
      </c>
      <c r="F1428" t="s">
        <v>473</v>
      </c>
      <c r="G1428" s="3" t="s">
        <v>5257</v>
      </c>
      <c r="H1428" s="1">
        <v>-2.7000000000000001E-3</v>
      </c>
      <c r="I1428" t="s">
        <v>5268</v>
      </c>
    </row>
    <row r="1429" spans="1:9" x14ac:dyDescent="0.2">
      <c r="A1429">
        <v>2011</v>
      </c>
      <c r="B1429" t="s">
        <v>1036</v>
      </c>
      <c r="C1429" t="s">
        <v>5277</v>
      </c>
      <c r="D1429" s="3" t="str">
        <f t="shared" si="22"/>
        <v>Haldimand County Hydro Inc.General Service Less Than 50 kWVC_Rate_Rider_1</v>
      </c>
      <c r="E1429" t="s">
        <v>2289</v>
      </c>
      <c r="F1429" t="s">
        <v>472</v>
      </c>
      <c r="G1429" s="3" t="s">
        <v>5257</v>
      </c>
      <c r="H1429" s="1">
        <v>-1.5E-3</v>
      </c>
      <c r="I1429" t="s">
        <v>5269</v>
      </c>
    </row>
    <row r="1430" spans="1:9" x14ac:dyDescent="0.2">
      <c r="A1430">
        <v>2011</v>
      </c>
      <c r="B1430" t="s">
        <v>1036</v>
      </c>
      <c r="C1430" t="s">
        <v>5277</v>
      </c>
      <c r="D1430" s="3" t="str">
        <f t="shared" si="22"/>
        <v>Haldimand County Hydro Inc.General Service Less Than 50 kWRTSR_Network</v>
      </c>
      <c r="E1430" t="s">
        <v>2290</v>
      </c>
      <c r="F1430" t="s">
        <v>1538</v>
      </c>
      <c r="G1430" s="3" t="s">
        <v>5257</v>
      </c>
      <c r="H1430" s="1">
        <v>5.7000000000000002E-3</v>
      </c>
      <c r="I1430" t="s">
        <v>5272</v>
      </c>
    </row>
    <row r="1431" spans="1:9" x14ac:dyDescent="0.2">
      <c r="A1431">
        <v>2011</v>
      </c>
      <c r="B1431" t="s">
        <v>1036</v>
      </c>
      <c r="C1431" t="s">
        <v>5277</v>
      </c>
      <c r="D1431" s="3" t="str">
        <f t="shared" si="22"/>
        <v>Haldimand County Hydro Inc.General Service Less Than 50 kWRTSR_Connection</v>
      </c>
      <c r="E1431" t="s">
        <v>2291</v>
      </c>
      <c r="F1431" t="s">
        <v>1539</v>
      </c>
      <c r="G1431" s="3" t="s">
        <v>5257</v>
      </c>
      <c r="H1431" s="1">
        <v>4.7000000000000002E-3</v>
      </c>
      <c r="I1431" t="s">
        <v>5273</v>
      </c>
    </row>
    <row r="1432" spans="1:9" x14ac:dyDescent="0.2">
      <c r="A1432">
        <v>2011</v>
      </c>
      <c r="B1432" t="s">
        <v>1036</v>
      </c>
      <c r="C1432" t="s">
        <v>5278</v>
      </c>
      <c r="D1432" s="3" t="str">
        <f t="shared" si="22"/>
        <v>Haldimand County Hydro Inc.General Service 50 to 4,999 kWMSC</v>
      </c>
      <c r="E1432" t="s">
        <v>2292</v>
      </c>
      <c r="F1432" t="s">
        <v>2460</v>
      </c>
      <c r="G1432" s="3" t="s">
        <v>5256</v>
      </c>
      <c r="H1432" s="1">
        <v>102.66</v>
      </c>
      <c r="I1432" t="s">
        <v>5264</v>
      </c>
    </row>
    <row r="1433" spans="1:9" x14ac:dyDescent="0.2">
      <c r="A1433">
        <v>2011</v>
      </c>
      <c r="B1433" t="s">
        <v>1036</v>
      </c>
      <c r="C1433" t="s">
        <v>5278</v>
      </c>
      <c r="D1433" s="3" t="str">
        <f t="shared" si="22"/>
        <v>Haldimand County Hydro Inc.General Service 50 to 4,999 kWSM_Rate_Adder</v>
      </c>
      <c r="E1433" t="s">
        <v>2293</v>
      </c>
      <c r="F1433" t="s">
        <v>2461</v>
      </c>
      <c r="G1433" s="3" t="s">
        <v>5256</v>
      </c>
      <c r="H1433" s="1">
        <v>1.87</v>
      </c>
      <c r="I1433" t="s">
        <v>5265</v>
      </c>
    </row>
    <row r="1434" spans="1:9" x14ac:dyDescent="0.2">
      <c r="A1434">
        <v>2011</v>
      </c>
      <c r="B1434" t="s">
        <v>1036</v>
      </c>
      <c r="C1434" t="s">
        <v>5278</v>
      </c>
      <c r="D1434" s="3" t="str">
        <f t="shared" si="22"/>
        <v>Haldimand County Hydro Inc.General Service 50 to 4,999 kWVC</v>
      </c>
      <c r="E1434" t="s">
        <v>2294</v>
      </c>
      <c r="F1434" t="s">
        <v>2462</v>
      </c>
      <c r="G1434" s="3" t="s">
        <v>5259</v>
      </c>
      <c r="H1434" s="1">
        <v>4.7636000000000003</v>
      </c>
      <c r="I1434" t="s">
        <v>5266</v>
      </c>
    </row>
    <row r="1435" spans="1:9" x14ac:dyDescent="0.2">
      <c r="A1435">
        <v>2011</v>
      </c>
      <c r="B1435" t="s">
        <v>1036</v>
      </c>
      <c r="C1435" t="s">
        <v>5278</v>
      </c>
      <c r="D1435" s="3" t="str">
        <f t="shared" si="22"/>
        <v>Haldimand County Hydro Inc.General Service 50 to 4,999 kWVC_LV_Rate</v>
      </c>
      <c r="E1435" t="s">
        <v>2295</v>
      </c>
      <c r="F1435" t="s">
        <v>2463</v>
      </c>
      <c r="G1435" s="3" t="s">
        <v>5259</v>
      </c>
      <c r="H1435" s="1">
        <v>0.1502</v>
      </c>
      <c r="I1435" t="s">
        <v>5267</v>
      </c>
    </row>
    <row r="1436" spans="1:9" x14ac:dyDescent="0.2">
      <c r="A1436">
        <v>2011</v>
      </c>
      <c r="B1436" t="s">
        <v>1036</v>
      </c>
      <c r="C1436" t="s">
        <v>5278</v>
      </c>
      <c r="D1436" s="3" t="str">
        <f t="shared" si="22"/>
        <v>Haldimand County Hydro Inc.General Service 50 to 4,999 kWVC_GA_Rate_Rider_kW_1</v>
      </c>
      <c r="E1436" t="s">
        <v>2296</v>
      </c>
      <c r="F1436" t="s">
        <v>473</v>
      </c>
      <c r="G1436" s="3" t="s">
        <v>5259</v>
      </c>
      <c r="H1436" s="1">
        <v>-1.0029999999999999</v>
      </c>
      <c r="I1436" t="s">
        <v>5274</v>
      </c>
    </row>
    <row r="1437" spans="1:9" x14ac:dyDescent="0.2">
      <c r="A1437">
        <v>2011</v>
      </c>
      <c r="B1437" t="s">
        <v>1036</v>
      </c>
      <c r="C1437" t="s">
        <v>5278</v>
      </c>
      <c r="D1437" s="3" t="str">
        <f t="shared" si="22"/>
        <v>Haldimand County Hydro Inc.General Service 50 to 4,999 kWVC_Rate_Rider_1</v>
      </c>
      <c r="E1437" t="s">
        <v>2297</v>
      </c>
      <c r="F1437" t="s">
        <v>472</v>
      </c>
      <c r="G1437" s="3" t="s">
        <v>5259</v>
      </c>
      <c r="H1437" s="1">
        <v>-0.54400000000000004</v>
      </c>
      <c r="I1437" t="s">
        <v>5269</v>
      </c>
    </row>
    <row r="1438" spans="1:9" x14ac:dyDescent="0.2">
      <c r="A1438">
        <v>2011</v>
      </c>
      <c r="B1438" t="s">
        <v>1036</v>
      </c>
      <c r="C1438" t="s">
        <v>5278</v>
      </c>
      <c r="D1438" s="3" t="str">
        <f t="shared" si="22"/>
        <v>Haldimand County Hydro Inc.General Service 50 to 4,999 kWRTSR_Network</v>
      </c>
      <c r="E1438" t="s">
        <v>2298</v>
      </c>
      <c r="F1438" t="s">
        <v>1538</v>
      </c>
      <c r="G1438" s="3" t="s">
        <v>5259</v>
      </c>
      <c r="H1438" s="1">
        <v>2.3155000000000001</v>
      </c>
      <c r="I1438" t="s">
        <v>5272</v>
      </c>
    </row>
    <row r="1439" spans="1:9" x14ac:dyDescent="0.2">
      <c r="A1439">
        <v>2011</v>
      </c>
      <c r="B1439" t="s">
        <v>1036</v>
      </c>
      <c r="C1439" t="s">
        <v>5278</v>
      </c>
      <c r="D1439" s="3" t="str">
        <f t="shared" si="22"/>
        <v>Haldimand County Hydro Inc.General Service 50 to 4,999 kWRTSR_Connection</v>
      </c>
      <c r="E1439" t="s">
        <v>2299</v>
      </c>
      <c r="F1439" t="s">
        <v>1539</v>
      </c>
      <c r="G1439" s="3" t="s">
        <v>5259</v>
      </c>
      <c r="H1439" s="1">
        <v>1.8604000000000001</v>
      </c>
      <c r="I1439" t="s">
        <v>5273</v>
      </c>
    </row>
    <row r="1440" spans="1:9" x14ac:dyDescent="0.2">
      <c r="A1440">
        <v>2011</v>
      </c>
      <c r="B1440" t="s">
        <v>1036</v>
      </c>
      <c r="C1440" t="s">
        <v>5278</v>
      </c>
      <c r="D1440" s="3" t="str">
        <f t="shared" si="22"/>
        <v>Haldimand County Hydro Inc.General Service 50 to 4,999 kWRTSR_Network_Interval</v>
      </c>
      <c r="E1440" t="s">
        <v>2300</v>
      </c>
      <c r="F1440" t="s">
        <v>1543</v>
      </c>
      <c r="G1440" s="3" t="s">
        <v>5259</v>
      </c>
      <c r="H1440" s="1">
        <v>2.4561999999999999</v>
      </c>
      <c r="I1440" t="s">
        <v>4742</v>
      </c>
    </row>
    <row r="1441" spans="1:9" x14ac:dyDescent="0.2">
      <c r="A1441">
        <v>2011</v>
      </c>
      <c r="B1441" t="s">
        <v>1036</v>
      </c>
      <c r="C1441" t="s">
        <v>5278</v>
      </c>
      <c r="D1441" s="3" t="str">
        <f t="shared" si="22"/>
        <v>Haldimand County Hydro Inc.General Service 50 to 4,999 kWRTSR_Connection_Interval</v>
      </c>
      <c r="E1441" t="s">
        <v>2301</v>
      </c>
      <c r="F1441" t="s">
        <v>2485</v>
      </c>
      <c r="G1441" s="3" t="s">
        <v>5259</v>
      </c>
      <c r="H1441" s="1">
        <v>2.0562</v>
      </c>
      <c r="I1441" t="s">
        <v>4744</v>
      </c>
    </row>
    <row r="1442" spans="1:9" x14ac:dyDescent="0.2">
      <c r="A1442">
        <v>2011</v>
      </c>
      <c r="B1442" t="s">
        <v>1036</v>
      </c>
      <c r="C1442" t="s">
        <v>5279</v>
      </c>
      <c r="D1442" s="3" t="str">
        <f t="shared" si="22"/>
        <v>Haldimand County Hydro Inc.Unmetered Scattered LoadMSC</v>
      </c>
      <c r="E1442" t="s">
        <v>2302</v>
      </c>
      <c r="F1442" t="s">
        <v>1541</v>
      </c>
      <c r="G1442" s="3" t="s">
        <v>5256</v>
      </c>
      <c r="H1442" s="1">
        <v>20.55</v>
      </c>
      <c r="I1442" t="s">
        <v>5264</v>
      </c>
    </row>
    <row r="1443" spans="1:9" x14ac:dyDescent="0.2">
      <c r="A1443">
        <v>2011</v>
      </c>
      <c r="B1443" t="s">
        <v>1036</v>
      </c>
      <c r="C1443" t="s">
        <v>5279</v>
      </c>
      <c r="D1443" s="3" t="str">
        <f t="shared" si="22"/>
        <v>Haldimand County Hydro Inc.Unmetered Scattered LoadVC</v>
      </c>
      <c r="E1443" t="s">
        <v>2303</v>
      </c>
      <c r="F1443" t="s">
        <v>2462</v>
      </c>
      <c r="G1443" s="3" t="s">
        <v>5257</v>
      </c>
      <c r="H1443" s="1">
        <v>2.7000000000000001E-3</v>
      </c>
      <c r="I1443" t="s">
        <v>5266</v>
      </c>
    </row>
    <row r="1444" spans="1:9" x14ac:dyDescent="0.2">
      <c r="A1444">
        <v>2011</v>
      </c>
      <c r="B1444" t="s">
        <v>1036</v>
      </c>
      <c r="C1444" t="s">
        <v>5279</v>
      </c>
      <c r="D1444" s="3" t="str">
        <f t="shared" si="22"/>
        <v>Haldimand County Hydro Inc.Unmetered Scattered LoadVC_LV_Rate</v>
      </c>
      <c r="E1444" t="s">
        <v>2304</v>
      </c>
      <c r="F1444" t="s">
        <v>2463</v>
      </c>
      <c r="G1444" s="3" t="s">
        <v>5257</v>
      </c>
      <c r="H1444" s="1">
        <v>2.9999999999999997E-4</v>
      </c>
      <c r="I1444" t="s">
        <v>5267</v>
      </c>
    </row>
    <row r="1445" spans="1:9" x14ac:dyDescent="0.2">
      <c r="A1445">
        <v>2011</v>
      </c>
      <c r="B1445" t="s">
        <v>1036</v>
      </c>
      <c r="C1445" t="s">
        <v>5279</v>
      </c>
      <c r="D1445" s="3" t="str">
        <f t="shared" si="22"/>
        <v>Haldimand County Hydro Inc.Unmetered Scattered LoadVC_Rate_Rider_1</v>
      </c>
      <c r="E1445" t="s">
        <v>2305</v>
      </c>
      <c r="F1445" t="s">
        <v>472</v>
      </c>
      <c r="G1445" s="3" t="s">
        <v>5257</v>
      </c>
      <c r="H1445" s="1">
        <v>-1.5E-3</v>
      </c>
      <c r="I1445" t="s">
        <v>5269</v>
      </c>
    </row>
    <row r="1446" spans="1:9" x14ac:dyDescent="0.2">
      <c r="A1446">
        <v>2011</v>
      </c>
      <c r="B1446" t="s">
        <v>1036</v>
      </c>
      <c r="C1446" t="s">
        <v>5279</v>
      </c>
      <c r="D1446" s="3" t="str">
        <f t="shared" si="22"/>
        <v>Haldimand County Hydro Inc.Unmetered Scattered LoadRTSR_Network</v>
      </c>
      <c r="E1446" t="s">
        <v>2306</v>
      </c>
      <c r="F1446" t="s">
        <v>1538</v>
      </c>
      <c r="G1446" s="3" t="s">
        <v>5257</v>
      </c>
      <c r="H1446" s="1">
        <v>5.7000000000000002E-3</v>
      </c>
      <c r="I1446" t="s">
        <v>5272</v>
      </c>
    </row>
    <row r="1447" spans="1:9" x14ac:dyDescent="0.2">
      <c r="A1447">
        <v>2011</v>
      </c>
      <c r="B1447" t="s">
        <v>1036</v>
      </c>
      <c r="C1447" t="s">
        <v>5279</v>
      </c>
      <c r="D1447" s="3" t="str">
        <f t="shared" si="22"/>
        <v>Haldimand County Hydro Inc.Unmetered Scattered LoadRTSR_Connection</v>
      </c>
      <c r="E1447" t="s">
        <v>2307</v>
      </c>
      <c r="F1447" t="s">
        <v>1539</v>
      </c>
      <c r="G1447" s="3" t="s">
        <v>5257</v>
      </c>
      <c r="H1447" s="1">
        <v>4.7000000000000002E-3</v>
      </c>
      <c r="I1447" t="s">
        <v>5273</v>
      </c>
    </row>
    <row r="1448" spans="1:9" x14ac:dyDescent="0.2">
      <c r="A1448">
        <v>2011</v>
      </c>
      <c r="B1448" t="s">
        <v>1036</v>
      </c>
      <c r="C1448" t="s">
        <v>5280</v>
      </c>
      <c r="D1448" s="3" t="str">
        <f t="shared" si="22"/>
        <v>Haldimand County Hydro Inc.Sentinel LightingMSC</v>
      </c>
      <c r="E1448" t="s">
        <v>3246</v>
      </c>
      <c r="F1448" t="s">
        <v>1541</v>
      </c>
      <c r="G1448" s="3" t="s">
        <v>5256</v>
      </c>
      <c r="H1448" s="1">
        <v>12.82</v>
      </c>
      <c r="I1448" t="s">
        <v>5264</v>
      </c>
    </row>
    <row r="1449" spans="1:9" x14ac:dyDescent="0.2">
      <c r="A1449">
        <v>2011</v>
      </c>
      <c r="B1449" t="s">
        <v>1036</v>
      </c>
      <c r="C1449" t="s">
        <v>5280</v>
      </c>
      <c r="D1449" s="3" t="str">
        <f t="shared" si="22"/>
        <v>Haldimand County Hydro Inc.Sentinel LightingVC</v>
      </c>
      <c r="E1449" t="s">
        <v>3247</v>
      </c>
      <c r="F1449" t="s">
        <v>2462</v>
      </c>
      <c r="G1449" s="3" t="s">
        <v>5259</v>
      </c>
      <c r="H1449" s="1">
        <v>33.078099999999999</v>
      </c>
      <c r="I1449" t="s">
        <v>5266</v>
      </c>
    </row>
    <row r="1450" spans="1:9" x14ac:dyDescent="0.2">
      <c r="A1450">
        <v>2011</v>
      </c>
      <c r="B1450" t="s">
        <v>1036</v>
      </c>
      <c r="C1450" t="s">
        <v>5280</v>
      </c>
      <c r="D1450" s="3" t="str">
        <f t="shared" si="22"/>
        <v>Haldimand County Hydro Inc.Sentinel LightingVC_LV_Rate</v>
      </c>
      <c r="E1450" t="s">
        <v>3248</v>
      </c>
      <c r="F1450" t="s">
        <v>2463</v>
      </c>
      <c r="G1450" s="3" t="s">
        <v>5259</v>
      </c>
      <c r="H1450" s="1">
        <v>0.1103</v>
      </c>
      <c r="I1450" t="s">
        <v>5267</v>
      </c>
    </row>
    <row r="1451" spans="1:9" x14ac:dyDescent="0.2">
      <c r="A1451">
        <v>2011</v>
      </c>
      <c r="B1451" t="s">
        <v>1036</v>
      </c>
      <c r="C1451" t="s">
        <v>5280</v>
      </c>
      <c r="D1451" s="3" t="str">
        <f t="shared" si="22"/>
        <v>Haldimand County Hydro Inc.Sentinel LightingVC_GA_Rate_Rider_kW_1</v>
      </c>
      <c r="E1451" t="s">
        <v>3249</v>
      </c>
      <c r="F1451" t="s">
        <v>473</v>
      </c>
      <c r="G1451" s="3" t="s">
        <v>5259</v>
      </c>
      <c r="H1451" s="1">
        <v>-0.97509999999999997</v>
      </c>
      <c r="I1451" t="s">
        <v>5274</v>
      </c>
    </row>
    <row r="1452" spans="1:9" x14ac:dyDescent="0.2">
      <c r="A1452">
        <v>2011</v>
      </c>
      <c r="B1452" t="s">
        <v>1036</v>
      </c>
      <c r="C1452" t="s">
        <v>5280</v>
      </c>
      <c r="D1452" s="3" t="str">
        <f t="shared" si="22"/>
        <v>Haldimand County Hydro Inc.Sentinel LightingVC_Rate_Rider_1</v>
      </c>
      <c r="E1452" t="s">
        <v>3250</v>
      </c>
      <c r="F1452" t="s">
        <v>472</v>
      </c>
      <c r="G1452" s="3" t="s">
        <v>5259</v>
      </c>
      <c r="H1452" s="1">
        <v>-0.52910000000000001</v>
      </c>
      <c r="I1452" t="s">
        <v>5269</v>
      </c>
    </row>
    <row r="1453" spans="1:9" x14ac:dyDescent="0.2">
      <c r="A1453">
        <v>2011</v>
      </c>
      <c r="B1453" t="s">
        <v>1036</v>
      </c>
      <c r="C1453" t="s">
        <v>5280</v>
      </c>
      <c r="D1453" s="3" t="str">
        <f t="shared" si="22"/>
        <v>Haldimand County Hydro Inc.Sentinel LightingRTSR_Network</v>
      </c>
      <c r="E1453" t="s">
        <v>3251</v>
      </c>
      <c r="F1453" t="s">
        <v>1538</v>
      </c>
      <c r="G1453" s="3" t="s">
        <v>5259</v>
      </c>
      <c r="H1453" s="1">
        <v>1.7548999999999999</v>
      </c>
      <c r="I1453" t="s">
        <v>5272</v>
      </c>
    </row>
    <row r="1454" spans="1:9" x14ac:dyDescent="0.2">
      <c r="A1454">
        <v>2011</v>
      </c>
      <c r="B1454" t="s">
        <v>1036</v>
      </c>
      <c r="C1454" t="s">
        <v>5280</v>
      </c>
      <c r="D1454" s="3" t="str">
        <f t="shared" si="22"/>
        <v>Haldimand County Hydro Inc.Sentinel LightingRTSR_Connection</v>
      </c>
      <c r="E1454" t="s">
        <v>3252</v>
      </c>
      <c r="F1454" t="s">
        <v>1539</v>
      </c>
      <c r="G1454" s="3" t="s">
        <v>5259</v>
      </c>
      <c r="H1454" s="1">
        <v>1.4683999999999999</v>
      </c>
      <c r="I1454" t="s">
        <v>5273</v>
      </c>
    </row>
    <row r="1455" spans="1:9" x14ac:dyDescent="0.2">
      <c r="A1455">
        <v>2011</v>
      </c>
      <c r="B1455" t="s">
        <v>1036</v>
      </c>
      <c r="C1455" t="s">
        <v>5281</v>
      </c>
      <c r="D1455" s="3" t="str">
        <f t="shared" si="22"/>
        <v>Haldimand County Hydro Inc.Street LightingMSC</v>
      </c>
      <c r="E1455" t="s">
        <v>3253</v>
      </c>
      <c r="F1455" t="s">
        <v>1541</v>
      </c>
      <c r="G1455" s="3" t="s">
        <v>5256</v>
      </c>
      <c r="H1455" s="1">
        <v>6.01</v>
      </c>
      <c r="I1455" t="s">
        <v>5264</v>
      </c>
    </row>
    <row r="1456" spans="1:9" x14ac:dyDescent="0.2">
      <c r="A1456">
        <v>2011</v>
      </c>
      <c r="B1456" t="s">
        <v>1036</v>
      </c>
      <c r="C1456" t="s">
        <v>5281</v>
      </c>
      <c r="D1456" s="3" t="str">
        <f t="shared" si="22"/>
        <v>Haldimand County Hydro Inc.Street LightingVC</v>
      </c>
      <c r="E1456" t="s">
        <v>3254</v>
      </c>
      <c r="F1456" t="s">
        <v>2462</v>
      </c>
      <c r="G1456" s="3" t="s">
        <v>5259</v>
      </c>
      <c r="H1456" s="1">
        <v>15.375500000000001</v>
      </c>
      <c r="I1456" t="s">
        <v>5266</v>
      </c>
    </row>
    <row r="1457" spans="1:9" x14ac:dyDescent="0.2">
      <c r="A1457">
        <v>2011</v>
      </c>
      <c r="B1457" t="s">
        <v>1036</v>
      </c>
      <c r="C1457" t="s">
        <v>5281</v>
      </c>
      <c r="D1457" s="3" t="str">
        <f t="shared" si="22"/>
        <v>Haldimand County Hydro Inc.Street LightingVC_LV_Rate</v>
      </c>
      <c r="E1457" t="s">
        <v>3255</v>
      </c>
      <c r="F1457" t="s">
        <v>2463</v>
      </c>
      <c r="G1457" s="3" t="s">
        <v>5259</v>
      </c>
      <c r="H1457" s="1">
        <v>0.1081</v>
      </c>
      <c r="I1457" t="s">
        <v>5267</v>
      </c>
    </row>
    <row r="1458" spans="1:9" x14ac:dyDescent="0.2">
      <c r="A1458">
        <v>2011</v>
      </c>
      <c r="B1458" t="s">
        <v>1036</v>
      </c>
      <c r="C1458" t="s">
        <v>5281</v>
      </c>
      <c r="D1458" s="3" t="str">
        <f t="shared" si="22"/>
        <v>Haldimand County Hydro Inc.Street LightingVC_GA_Rate_Rider_kW_1</v>
      </c>
      <c r="E1458" t="s">
        <v>3256</v>
      </c>
      <c r="F1458" t="s">
        <v>473</v>
      </c>
      <c r="G1458" s="3" t="s">
        <v>5259</v>
      </c>
      <c r="H1458" s="1">
        <v>-0.97740000000000005</v>
      </c>
      <c r="I1458" t="s">
        <v>5274</v>
      </c>
    </row>
    <row r="1459" spans="1:9" x14ac:dyDescent="0.2">
      <c r="A1459">
        <v>2011</v>
      </c>
      <c r="B1459" t="s">
        <v>1036</v>
      </c>
      <c r="C1459" t="s">
        <v>5281</v>
      </c>
      <c r="D1459" s="3" t="str">
        <f t="shared" si="22"/>
        <v>Haldimand County Hydro Inc.Street LightingVC_Rate_Rider_1</v>
      </c>
      <c r="E1459" t="s">
        <v>3257</v>
      </c>
      <c r="F1459" t="s">
        <v>472</v>
      </c>
      <c r="G1459" s="3" t="s">
        <v>5259</v>
      </c>
      <c r="H1459" s="1">
        <v>-0.53010000000000002</v>
      </c>
      <c r="I1459" t="s">
        <v>5269</v>
      </c>
    </row>
    <row r="1460" spans="1:9" x14ac:dyDescent="0.2">
      <c r="A1460">
        <v>2011</v>
      </c>
      <c r="B1460" t="s">
        <v>1036</v>
      </c>
      <c r="C1460" t="s">
        <v>5281</v>
      </c>
      <c r="D1460" s="3" t="str">
        <f t="shared" si="22"/>
        <v>Haldimand County Hydro Inc.Street LightingRTSR_Network</v>
      </c>
      <c r="E1460" t="s">
        <v>3258</v>
      </c>
      <c r="F1460" t="s">
        <v>1538</v>
      </c>
      <c r="G1460" s="3" t="s">
        <v>5259</v>
      </c>
      <c r="H1460" s="1">
        <v>1.7461</v>
      </c>
      <c r="I1460" t="s">
        <v>5272</v>
      </c>
    </row>
    <row r="1461" spans="1:9" x14ac:dyDescent="0.2">
      <c r="A1461">
        <v>2011</v>
      </c>
      <c r="B1461" t="s">
        <v>1036</v>
      </c>
      <c r="C1461" t="s">
        <v>5281</v>
      </c>
      <c r="D1461" s="3" t="str">
        <f t="shared" si="22"/>
        <v>Haldimand County Hydro Inc.Street LightingRTSR_Connection</v>
      </c>
      <c r="E1461" t="s">
        <v>3259</v>
      </c>
      <c r="F1461" t="s">
        <v>1539</v>
      </c>
      <c r="G1461" s="3" t="s">
        <v>5259</v>
      </c>
      <c r="H1461" s="1">
        <v>1.4383999999999999</v>
      </c>
      <c r="I1461" t="s">
        <v>5273</v>
      </c>
    </row>
    <row r="1462" spans="1:9" x14ac:dyDescent="0.2">
      <c r="A1462">
        <v>2011</v>
      </c>
      <c r="B1462" t="s">
        <v>1036</v>
      </c>
      <c r="C1462" t="s">
        <v>2276</v>
      </c>
      <c r="D1462" s="3" t="str">
        <f t="shared" si="22"/>
        <v>Haldimand County Hydro Inc.Embedded DistributorMSC</v>
      </c>
      <c r="E1462" t="s">
        <v>3260</v>
      </c>
      <c r="F1462" t="s">
        <v>2460</v>
      </c>
      <c r="G1462" s="3" t="s">
        <v>5256</v>
      </c>
      <c r="H1462" s="1">
        <v>181.84</v>
      </c>
      <c r="I1462" t="s">
        <v>5264</v>
      </c>
    </row>
    <row r="1463" spans="1:9" x14ac:dyDescent="0.2">
      <c r="A1463">
        <v>2011</v>
      </c>
      <c r="B1463" t="s">
        <v>1036</v>
      </c>
      <c r="C1463" t="s">
        <v>2276</v>
      </c>
      <c r="D1463" s="3" t="str">
        <f t="shared" si="22"/>
        <v>Haldimand County Hydro Inc.Embedded DistributorVC</v>
      </c>
      <c r="E1463" t="s">
        <v>3261</v>
      </c>
      <c r="F1463" t="s">
        <v>3125</v>
      </c>
      <c r="G1463" s="3" t="s">
        <v>5259</v>
      </c>
      <c r="H1463" s="1">
        <v>0.56040000000000001</v>
      </c>
      <c r="I1463" t="s">
        <v>5266</v>
      </c>
    </row>
    <row r="1464" spans="1:9" x14ac:dyDescent="0.2">
      <c r="A1464">
        <v>2011</v>
      </c>
      <c r="B1464" t="s">
        <v>1036</v>
      </c>
      <c r="C1464" t="s">
        <v>2276</v>
      </c>
      <c r="D1464" s="3" t="str">
        <f t="shared" si="22"/>
        <v>Haldimand County Hydro Inc.Embedded DistributorVC_GA_Rate_Rider_kW_1</v>
      </c>
      <c r="E1464" t="s">
        <v>645</v>
      </c>
      <c r="F1464" t="s">
        <v>473</v>
      </c>
      <c r="G1464" s="3" t="s">
        <v>5259</v>
      </c>
      <c r="H1464" s="1">
        <v>0.2979</v>
      </c>
      <c r="I1464" t="s">
        <v>5274</v>
      </c>
    </row>
    <row r="1465" spans="1:9" x14ac:dyDescent="0.2">
      <c r="A1465">
        <v>2011</v>
      </c>
      <c r="B1465" t="s">
        <v>1036</v>
      </c>
      <c r="C1465" t="s">
        <v>2276</v>
      </c>
      <c r="D1465" s="3" t="str">
        <f t="shared" si="22"/>
        <v>Haldimand County Hydro Inc.Embedded DistributorVC_Rate_Rider_1</v>
      </c>
      <c r="E1465" t="s">
        <v>646</v>
      </c>
      <c r="F1465" t="s">
        <v>472</v>
      </c>
      <c r="G1465" s="3" t="s">
        <v>5259</v>
      </c>
      <c r="H1465" s="1">
        <v>0.97340000000000004</v>
      </c>
      <c r="I1465" t="s">
        <v>5269</v>
      </c>
    </row>
    <row r="1466" spans="1:9" x14ac:dyDescent="0.2">
      <c r="A1466">
        <v>2011</v>
      </c>
      <c r="B1466" t="s">
        <v>1036</v>
      </c>
      <c r="C1466" t="s">
        <v>2276</v>
      </c>
      <c r="D1466" s="3" t="str">
        <f t="shared" si="22"/>
        <v>Haldimand County Hydro Inc.Embedded DistributorRTSR_Network</v>
      </c>
      <c r="E1466" t="s">
        <v>3262</v>
      </c>
      <c r="F1466" t="s">
        <v>1538</v>
      </c>
      <c r="G1466" s="3" t="s">
        <v>5259</v>
      </c>
      <c r="H1466" s="1">
        <v>2.8851</v>
      </c>
      <c r="I1466" t="s">
        <v>5272</v>
      </c>
    </row>
    <row r="1467" spans="1:9" x14ac:dyDescent="0.2">
      <c r="A1467">
        <v>2011</v>
      </c>
      <c r="B1467" t="s">
        <v>1036</v>
      </c>
      <c r="C1467" t="s">
        <v>2276</v>
      </c>
      <c r="D1467" s="3" t="str">
        <f t="shared" si="22"/>
        <v>Haldimand County Hydro Inc.Embedded DistributorRTSR_Connection</v>
      </c>
      <c r="E1467" t="s">
        <v>3263</v>
      </c>
      <c r="F1467" t="s">
        <v>1539</v>
      </c>
      <c r="G1467" s="3" t="s">
        <v>5259</v>
      </c>
      <c r="H1467" s="1">
        <v>2.3182999999999998</v>
      </c>
      <c r="I1467" t="s">
        <v>5273</v>
      </c>
    </row>
    <row r="1468" spans="1:9" x14ac:dyDescent="0.2">
      <c r="A1468">
        <v>2011</v>
      </c>
      <c r="B1468" t="s">
        <v>787</v>
      </c>
      <c r="C1468" t="s">
        <v>5275</v>
      </c>
      <c r="D1468" s="3" t="str">
        <f t="shared" si="22"/>
        <v>Halton Hills Hydro Inc.TLF_Secondary_LT_5000kW</v>
      </c>
      <c r="E1468" t="s">
        <v>3264</v>
      </c>
      <c r="F1468" t="s">
        <v>2456</v>
      </c>
      <c r="H1468" s="1">
        <v>1.0499000000000001</v>
      </c>
      <c r="I1468" t="s">
        <v>5260</v>
      </c>
    </row>
    <row r="1469" spans="1:9" x14ac:dyDescent="0.2">
      <c r="A1469">
        <v>2011</v>
      </c>
      <c r="B1469" t="s">
        <v>787</v>
      </c>
      <c r="C1469" t="s">
        <v>5275</v>
      </c>
      <c r="D1469" s="3" t="str">
        <f t="shared" si="22"/>
        <v>Halton Hills Hydro Inc.TLF_Primary_LT_5000kW</v>
      </c>
      <c r="E1469" t="s">
        <v>3265</v>
      </c>
      <c r="F1469" t="s">
        <v>2458</v>
      </c>
      <c r="H1469" s="1">
        <v>1.0395000000000001</v>
      </c>
      <c r="I1469" t="s">
        <v>5262</v>
      </c>
    </row>
    <row r="1470" spans="1:9" x14ac:dyDescent="0.2">
      <c r="A1470">
        <v>2011</v>
      </c>
      <c r="B1470" t="s">
        <v>787</v>
      </c>
      <c r="C1470" t="s">
        <v>5276</v>
      </c>
      <c r="D1470" s="3" t="str">
        <f t="shared" si="22"/>
        <v>Halton Hills Hydro Inc.ResidentialMSC</v>
      </c>
      <c r="E1470" t="s">
        <v>3266</v>
      </c>
      <c r="F1470" t="s">
        <v>2460</v>
      </c>
      <c r="G1470" s="3" t="s">
        <v>5256</v>
      </c>
      <c r="H1470" s="1">
        <v>12.94</v>
      </c>
      <c r="I1470" t="s">
        <v>5264</v>
      </c>
    </row>
    <row r="1471" spans="1:9" x14ac:dyDescent="0.2">
      <c r="A1471">
        <v>2011</v>
      </c>
      <c r="B1471" t="s">
        <v>787</v>
      </c>
      <c r="C1471" t="s">
        <v>5276</v>
      </c>
      <c r="D1471" s="3" t="str">
        <f t="shared" si="22"/>
        <v>Halton Hills Hydro Inc.ResidentialSM_Rate_Adder</v>
      </c>
      <c r="E1471" t="s">
        <v>2335</v>
      </c>
      <c r="F1471" t="s">
        <v>2461</v>
      </c>
      <c r="G1471" s="3" t="s">
        <v>5256</v>
      </c>
      <c r="H1471" s="1">
        <v>1.5</v>
      </c>
      <c r="I1471" t="s">
        <v>5265</v>
      </c>
    </row>
    <row r="1472" spans="1:9" x14ac:dyDescent="0.2">
      <c r="A1472">
        <v>2011</v>
      </c>
      <c r="B1472" t="s">
        <v>787</v>
      </c>
      <c r="C1472" t="s">
        <v>5276</v>
      </c>
      <c r="D1472" s="3" t="str">
        <f t="shared" si="22"/>
        <v>Halton Hills Hydro Inc.ResidentialVC</v>
      </c>
      <c r="E1472" t="s">
        <v>2336</v>
      </c>
      <c r="F1472" t="s">
        <v>2462</v>
      </c>
      <c r="G1472" s="3" t="s">
        <v>5257</v>
      </c>
      <c r="H1472" s="1">
        <v>1.21E-2</v>
      </c>
      <c r="I1472" t="s">
        <v>5266</v>
      </c>
    </row>
    <row r="1473" spans="1:9" x14ac:dyDescent="0.2">
      <c r="A1473">
        <v>2011</v>
      </c>
      <c r="B1473" t="s">
        <v>787</v>
      </c>
      <c r="C1473" t="s">
        <v>5276</v>
      </c>
      <c r="D1473" s="3" t="str">
        <f t="shared" si="22"/>
        <v>Halton Hills Hydro Inc.ResidentialVC_LV_Rate</v>
      </c>
      <c r="E1473" t="s">
        <v>2337</v>
      </c>
      <c r="F1473" t="s">
        <v>2463</v>
      </c>
      <c r="G1473" s="3" t="s">
        <v>5257</v>
      </c>
      <c r="H1473" s="1">
        <v>1.1999999999999999E-3</v>
      </c>
      <c r="I1473" t="s">
        <v>5267</v>
      </c>
    </row>
    <row r="1474" spans="1:9" x14ac:dyDescent="0.2">
      <c r="A1474">
        <v>2011</v>
      </c>
      <c r="B1474" t="s">
        <v>787</v>
      </c>
      <c r="C1474" t="s">
        <v>5276</v>
      </c>
      <c r="D1474" s="3" t="str">
        <f t="shared" si="22"/>
        <v>Halton Hills Hydro Inc.ResidentialVC_GA_Rate_Rider_kWh_1</v>
      </c>
      <c r="E1474" t="s">
        <v>2338</v>
      </c>
      <c r="F1474" t="s">
        <v>1534</v>
      </c>
      <c r="G1474" s="3" t="s">
        <v>5257</v>
      </c>
      <c r="H1474" s="1">
        <v>1.2999999999999999E-3</v>
      </c>
      <c r="I1474" t="s">
        <v>5268</v>
      </c>
    </row>
    <row r="1475" spans="1:9" x14ac:dyDescent="0.2">
      <c r="A1475">
        <v>2011</v>
      </c>
      <c r="B1475" t="s">
        <v>787</v>
      </c>
      <c r="C1475" t="s">
        <v>5276</v>
      </c>
      <c r="D1475" s="3" t="str">
        <f t="shared" ref="D1475:D1538" si="23">IF(C1475="Loss Factors", B1475&amp;I1475, B1475&amp;C1475&amp;I1475)</f>
        <v>Halton Hills Hydro Inc.ResidentialVC_Rate_Rider_1</v>
      </c>
      <c r="E1475" t="s">
        <v>2339</v>
      </c>
      <c r="F1475" t="s">
        <v>1535</v>
      </c>
      <c r="G1475" s="3" t="s">
        <v>5257</v>
      </c>
      <c r="H1475" s="1">
        <v>8.9999999999999998E-4</v>
      </c>
      <c r="I1475" t="s">
        <v>5269</v>
      </c>
    </row>
    <row r="1476" spans="1:9" x14ac:dyDescent="0.2">
      <c r="A1476">
        <v>2011</v>
      </c>
      <c r="B1476" t="s">
        <v>787</v>
      </c>
      <c r="C1476" t="s">
        <v>5276</v>
      </c>
      <c r="D1476" s="3" t="str">
        <f t="shared" si="23"/>
        <v>Halton Hills Hydro Inc.ResidentialVC_Rate_Rider_2</v>
      </c>
      <c r="E1476" t="s">
        <v>2340</v>
      </c>
      <c r="F1476" t="s">
        <v>1537</v>
      </c>
      <c r="G1476" s="3" t="s">
        <v>5257</v>
      </c>
      <c r="H1476" s="1">
        <v>-2.9999999999999997E-4</v>
      </c>
      <c r="I1476" t="s">
        <v>5270</v>
      </c>
    </row>
    <row r="1477" spans="1:9" x14ac:dyDescent="0.2">
      <c r="A1477">
        <v>2011</v>
      </c>
      <c r="B1477" t="s">
        <v>787</v>
      </c>
      <c r="C1477" t="s">
        <v>5276</v>
      </c>
      <c r="D1477" s="3" t="str">
        <f t="shared" si="23"/>
        <v>Halton Hills Hydro Inc.ResidentialRTSR_Network</v>
      </c>
      <c r="E1477" t="s">
        <v>2341</v>
      </c>
      <c r="F1477" t="s">
        <v>1538</v>
      </c>
      <c r="G1477" s="3" t="s">
        <v>5257</v>
      </c>
      <c r="H1477" s="1">
        <v>5.4999999999999997E-3</v>
      </c>
      <c r="I1477" t="s">
        <v>5272</v>
      </c>
    </row>
    <row r="1478" spans="1:9" x14ac:dyDescent="0.2">
      <c r="A1478">
        <v>2011</v>
      </c>
      <c r="B1478" t="s">
        <v>787</v>
      </c>
      <c r="C1478" t="s">
        <v>5276</v>
      </c>
      <c r="D1478" s="3" t="str">
        <f t="shared" si="23"/>
        <v>Halton Hills Hydro Inc.ResidentialRTSR_Connection</v>
      </c>
      <c r="E1478" t="s">
        <v>2342</v>
      </c>
      <c r="F1478" t="s">
        <v>1539</v>
      </c>
      <c r="G1478" s="3" t="s">
        <v>5257</v>
      </c>
      <c r="H1478" s="1">
        <v>4.3E-3</v>
      </c>
      <c r="I1478" t="s">
        <v>5273</v>
      </c>
    </row>
    <row r="1479" spans="1:9" x14ac:dyDescent="0.2">
      <c r="A1479">
        <v>2011</v>
      </c>
      <c r="B1479" t="s">
        <v>787</v>
      </c>
      <c r="C1479" t="s">
        <v>5277</v>
      </c>
      <c r="D1479" s="3" t="str">
        <f t="shared" si="23"/>
        <v>Halton Hills Hydro Inc.General Service Less Than 50 kWMSC</v>
      </c>
      <c r="E1479" t="s">
        <v>2343</v>
      </c>
      <c r="F1479" t="s">
        <v>2460</v>
      </c>
      <c r="G1479" s="3" t="s">
        <v>5256</v>
      </c>
      <c r="H1479" s="1">
        <v>28.28</v>
      </c>
      <c r="I1479" t="s">
        <v>5264</v>
      </c>
    </row>
    <row r="1480" spans="1:9" x14ac:dyDescent="0.2">
      <c r="A1480">
        <v>2011</v>
      </c>
      <c r="B1480" t="s">
        <v>787</v>
      </c>
      <c r="C1480" t="s">
        <v>5277</v>
      </c>
      <c r="D1480" s="3" t="str">
        <f t="shared" si="23"/>
        <v>Halton Hills Hydro Inc.General Service Less Than 50 kWSM_Rate_Adder</v>
      </c>
      <c r="E1480" t="s">
        <v>2344</v>
      </c>
      <c r="F1480" t="s">
        <v>2461</v>
      </c>
      <c r="G1480" s="3" t="s">
        <v>5256</v>
      </c>
      <c r="H1480" s="1">
        <v>1.5</v>
      </c>
      <c r="I1480" t="s">
        <v>5265</v>
      </c>
    </row>
    <row r="1481" spans="1:9" x14ac:dyDescent="0.2">
      <c r="A1481">
        <v>2011</v>
      </c>
      <c r="B1481" t="s">
        <v>787</v>
      </c>
      <c r="C1481" t="s">
        <v>5277</v>
      </c>
      <c r="D1481" s="3" t="str">
        <f t="shared" si="23"/>
        <v>Halton Hills Hydro Inc.General Service Less Than 50 kWVC</v>
      </c>
      <c r="E1481" t="s">
        <v>2345</v>
      </c>
      <c r="F1481" t="s">
        <v>2462</v>
      </c>
      <c r="G1481" s="3" t="s">
        <v>5257</v>
      </c>
      <c r="H1481" s="1">
        <v>8.8999999999999999E-3</v>
      </c>
      <c r="I1481" t="s">
        <v>5266</v>
      </c>
    </row>
    <row r="1482" spans="1:9" x14ac:dyDescent="0.2">
      <c r="A1482">
        <v>2011</v>
      </c>
      <c r="B1482" t="s">
        <v>787</v>
      </c>
      <c r="C1482" t="s">
        <v>5277</v>
      </c>
      <c r="D1482" s="3" t="str">
        <f t="shared" si="23"/>
        <v>Halton Hills Hydro Inc.General Service Less Than 50 kWVC_LV_Rate</v>
      </c>
      <c r="E1482" t="s">
        <v>2346</v>
      </c>
      <c r="F1482" t="s">
        <v>2463</v>
      </c>
      <c r="G1482" s="3" t="s">
        <v>5257</v>
      </c>
      <c r="H1482" s="1">
        <v>1.1000000000000001E-3</v>
      </c>
      <c r="I1482" t="s">
        <v>5267</v>
      </c>
    </row>
    <row r="1483" spans="1:9" x14ac:dyDescent="0.2">
      <c r="A1483">
        <v>2011</v>
      </c>
      <c r="B1483" t="s">
        <v>787</v>
      </c>
      <c r="C1483" t="s">
        <v>5277</v>
      </c>
      <c r="D1483" s="3" t="str">
        <f t="shared" si="23"/>
        <v>Halton Hills Hydro Inc.General Service Less Than 50 kWVC_GA_Rate_Rider_kWh_1</v>
      </c>
      <c r="E1483" t="s">
        <v>2347</v>
      </c>
      <c r="F1483" t="s">
        <v>1534</v>
      </c>
      <c r="G1483" s="3" t="s">
        <v>5257</v>
      </c>
      <c r="H1483" s="1">
        <v>1.2999999999999999E-3</v>
      </c>
      <c r="I1483" t="s">
        <v>5268</v>
      </c>
    </row>
    <row r="1484" spans="1:9" x14ac:dyDescent="0.2">
      <c r="A1484">
        <v>2011</v>
      </c>
      <c r="B1484" t="s">
        <v>787</v>
      </c>
      <c r="C1484" t="s">
        <v>5277</v>
      </c>
      <c r="D1484" s="3" t="str">
        <f t="shared" si="23"/>
        <v>Halton Hills Hydro Inc.General Service Less Than 50 kWVC_Rate_Rider_1</v>
      </c>
      <c r="E1484" t="s">
        <v>2348</v>
      </c>
      <c r="F1484" t="s">
        <v>1535</v>
      </c>
      <c r="G1484" s="3" t="s">
        <v>5257</v>
      </c>
      <c r="H1484" s="1">
        <v>8.9999999999999998E-4</v>
      </c>
      <c r="I1484" t="s">
        <v>5269</v>
      </c>
    </row>
    <row r="1485" spans="1:9" x14ac:dyDescent="0.2">
      <c r="A1485">
        <v>2011</v>
      </c>
      <c r="B1485" t="s">
        <v>787</v>
      </c>
      <c r="C1485" t="s">
        <v>5277</v>
      </c>
      <c r="D1485" s="3" t="str">
        <f t="shared" si="23"/>
        <v>Halton Hills Hydro Inc.General Service Less Than 50 kWVC_Rate_Rider_2</v>
      </c>
      <c r="E1485" t="s">
        <v>2349</v>
      </c>
      <c r="F1485" t="s">
        <v>1537</v>
      </c>
      <c r="G1485" s="3" t="s">
        <v>5257</v>
      </c>
      <c r="H1485" s="1">
        <v>-2.0000000000000001E-4</v>
      </c>
      <c r="I1485" t="s">
        <v>5270</v>
      </c>
    </row>
    <row r="1486" spans="1:9" x14ac:dyDescent="0.2">
      <c r="A1486">
        <v>2011</v>
      </c>
      <c r="B1486" t="s">
        <v>787</v>
      </c>
      <c r="C1486" t="s">
        <v>5277</v>
      </c>
      <c r="D1486" s="3" t="str">
        <f t="shared" si="23"/>
        <v>Halton Hills Hydro Inc.General Service Less Than 50 kWRTSR_Network</v>
      </c>
      <c r="E1486" t="s">
        <v>2350</v>
      </c>
      <c r="F1486" t="s">
        <v>1538</v>
      </c>
      <c r="G1486" s="3" t="s">
        <v>5257</v>
      </c>
      <c r="H1486" s="1">
        <v>4.8999999999999998E-3</v>
      </c>
      <c r="I1486" t="s">
        <v>5272</v>
      </c>
    </row>
    <row r="1487" spans="1:9" x14ac:dyDescent="0.2">
      <c r="A1487">
        <v>2011</v>
      </c>
      <c r="B1487" t="s">
        <v>787</v>
      </c>
      <c r="C1487" t="s">
        <v>5277</v>
      </c>
      <c r="D1487" s="3" t="str">
        <f t="shared" si="23"/>
        <v>Halton Hills Hydro Inc.General Service Less Than 50 kWRTSR_Connection</v>
      </c>
      <c r="E1487" t="s">
        <v>2351</v>
      </c>
      <c r="F1487" t="s">
        <v>1539</v>
      </c>
      <c r="G1487" s="3" t="s">
        <v>5257</v>
      </c>
      <c r="H1487" s="1">
        <v>4.0000000000000001E-3</v>
      </c>
      <c r="I1487" t="s">
        <v>5273</v>
      </c>
    </row>
    <row r="1488" spans="1:9" x14ac:dyDescent="0.2">
      <c r="A1488">
        <v>2011</v>
      </c>
      <c r="B1488" t="s">
        <v>787</v>
      </c>
      <c r="C1488" t="s">
        <v>2272</v>
      </c>
      <c r="D1488" s="3" t="str">
        <f t="shared" si="23"/>
        <v>Halton Hills Hydro Inc.General Service 50 to 999 kWMSC</v>
      </c>
      <c r="E1488" t="s">
        <v>2352</v>
      </c>
      <c r="F1488" t="s">
        <v>2460</v>
      </c>
      <c r="G1488" s="3" t="s">
        <v>5256</v>
      </c>
      <c r="H1488" s="1">
        <v>76.180000000000007</v>
      </c>
      <c r="I1488" t="s">
        <v>5264</v>
      </c>
    </row>
    <row r="1489" spans="1:9" x14ac:dyDescent="0.2">
      <c r="A1489">
        <v>2011</v>
      </c>
      <c r="B1489" t="s">
        <v>787</v>
      </c>
      <c r="C1489" t="s">
        <v>2272</v>
      </c>
      <c r="D1489" s="3" t="str">
        <f t="shared" si="23"/>
        <v>Halton Hills Hydro Inc.General Service 50 to 999 kWSM_Rate_Adder</v>
      </c>
      <c r="E1489" t="s">
        <v>2353</v>
      </c>
      <c r="F1489" t="s">
        <v>2461</v>
      </c>
      <c r="G1489" s="3" t="s">
        <v>5256</v>
      </c>
      <c r="H1489" s="1">
        <v>1.5</v>
      </c>
      <c r="I1489" t="s">
        <v>5265</v>
      </c>
    </row>
    <row r="1490" spans="1:9" x14ac:dyDescent="0.2">
      <c r="A1490">
        <v>2011</v>
      </c>
      <c r="B1490" t="s">
        <v>787</v>
      </c>
      <c r="C1490" t="s">
        <v>2272</v>
      </c>
      <c r="D1490" s="3" t="str">
        <f t="shared" si="23"/>
        <v>Halton Hills Hydro Inc.General Service 50 to 999 kWVC</v>
      </c>
      <c r="E1490" t="s">
        <v>2354</v>
      </c>
      <c r="F1490" t="s">
        <v>2462</v>
      </c>
      <c r="G1490" s="3" t="s">
        <v>5259</v>
      </c>
      <c r="H1490" s="1">
        <v>3.3938999999999999</v>
      </c>
      <c r="I1490" t="s">
        <v>5266</v>
      </c>
    </row>
    <row r="1491" spans="1:9" x14ac:dyDescent="0.2">
      <c r="A1491">
        <v>2011</v>
      </c>
      <c r="B1491" t="s">
        <v>787</v>
      </c>
      <c r="C1491" t="s">
        <v>2272</v>
      </c>
      <c r="D1491" s="3" t="str">
        <f t="shared" si="23"/>
        <v>Halton Hills Hydro Inc.General Service 50 to 999 kWVC_LV_Rate</v>
      </c>
      <c r="E1491" t="s">
        <v>2355</v>
      </c>
      <c r="F1491" t="s">
        <v>2463</v>
      </c>
      <c r="G1491" s="3" t="s">
        <v>5259</v>
      </c>
      <c r="H1491" s="1">
        <v>0.434</v>
      </c>
      <c r="I1491" t="s">
        <v>5267</v>
      </c>
    </row>
    <row r="1492" spans="1:9" x14ac:dyDescent="0.2">
      <c r="A1492">
        <v>2011</v>
      </c>
      <c r="B1492" t="s">
        <v>787</v>
      </c>
      <c r="C1492" t="s">
        <v>2272</v>
      </c>
      <c r="D1492" s="3" t="str">
        <f t="shared" si="23"/>
        <v>Halton Hills Hydro Inc.General Service 50 to 999 kWVC_GA_Rate_Rider_kW_1</v>
      </c>
      <c r="E1492" t="s">
        <v>2356</v>
      </c>
      <c r="F1492" t="s">
        <v>1534</v>
      </c>
      <c r="G1492" s="3" t="s">
        <v>5259</v>
      </c>
      <c r="H1492" s="1">
        <v>0.35730000000000001</v>
      </c>
      <c r="I1492" t="s">
        <v>5274</v>
      </c>
    </row>
    <row r="1493" spans="1:9" x14ac:dyDescent="0.2">
      <c r="A1493">
        <v>2011</v>
      </c>
      <c r="B1493" t="s">
        <v>787</v>
      </c>
      <c r="C1493" t="s">
        <v>2272</v>
      </c>
      <c r="D1493" s="3" t="str">
        <f t="shared" si="23"/>
        <v>Halton Hills Hydro Inc.General Service 50 to 999 kWVC_Rate_Rider_1</v>
      </c>
      <c r="E1493" t="s">
        <v>2357</v>
      </c>
      <c r="F1493" t="s">
        <v>1535</v>
      </c>
      <c r="G1493" s="3" t="s">
        <v>5259</v>
      </c>
      <c r="H1493" s="1">
        <v>0.21970000000000001</v>
      </c>
      <c r="I1493" t="s">
        <v>5269</v>
      </c>
    </row>
    <row r="1494" spans="1:9" x14ac:dyDescent="0.2">
      <c r="A1494">
        <v>2011</v>
      </c>
      <c r="B1494" t="s">
        <v>787</v>
      </c>
      <c r="C1494" t="s">
        <v>2272</v>
      </c>
      <c r="D1494" s="3" t="str">
        <f t="shared" si="23"/>
        <v>Halton Hills Hydro Inc.General Service 50 to 999 kWVC_Rate_Rider_2</v>
      </c>
      <c r="E1494" t="s">
        <v>2358</v>
      </c>
      <c r="F1494" t="s">
        <v>1537</v>
      </c>
      <c r="G1494" s="3" t="s">
        <v>5259</v>
      </c>
      <c r="H1494" s="1">
        <v>-4.24E-2</v>
      </c>
      <c r="I1494" t="s">
        <v>5270</v>
      </c>
    </row>
    <row r="1495" spans="1:9" x14ac:dyDescent="0.2">
      <c r="A1495">
        <v>2011</v>
      </c>
      <c r="B1495" t="s">
        <v>787</v>
      </c>
      <c r="C1495" t="s">
        <v>2272</v>
      </c>
      <c r="D1495" s="3" t="str">
        <f t="shared" si="23"/>
        <v>Halton Hills Hydro Inc.General Service 50 to 999 kWRTSR_Network</v>
      </c>
      <c r="E1495" t="s">
        <v>1425</v>
      </c>
      <c r="F1495" t="s">
        <v>1538</v>
      </c>
      <c r="G1495" s="3" t="s">
        <v>5259</v>
      </c>
      <c r="H1495" s="1">
        <v>2.1335000000000002</v>
      </c>
      <c r="I1495" t="s">
        <v>5272</v>
      </c>
    </row>
    <row r="1496" spans="1:9" x14ac:dyDescent="0.2">
      <c r="A1496">
        <v>2011</v>
      </c>
      <c r="B1496" t="s">
        <v>787</v>
      </c>
      <c r="C1496" t="s">
        <v>2272</v>
      </c>
      <c r="D1496" s="3" t="str">
        <f t="shared" si="23"/>
        <v>Halton Hills Hydro Inc.General Service 50 to 999 kWRTSR_Connection</v>
      </c>
      <c r="E1496" t="s">
        <v>1426</v>
      </c>
      <c r="F1496" t="s">
        <v>1539</v>
      </c>
      <c r="G1496" s="3" t="s">
        <v>5259</v>
      </c>
      <c r="H1496" s="1">
        <v>1.7233000000000001</v>
      </c>
      <c r="I1496" t="s">
        <v>5273</v>
      </c>
    </row>
    <row r="1497" spans="1:9" x14ac:dyDescent="0.2">
      <c r="A1497">
        <v>2011</v>
      </c>
      <c r="B1497" t="s">
        <v>787</v>
      </c>
      <c r="C1497" t="s">
        <v>2273</v>
      </c>
      <c r="D1497" s="3" t="str">
        <f t="shared" si="23"/>
        <v>Halton Hills Hydro Inc.General Service 1,000 to 4,999 kWMSC</v>
      </c>
      <c r="E1497" t="s">
        <v>1427</v>
      </c>
      <c r="F1497" t="s">
        <v>2460</v>
      </c>
      <c r="G1497" s="3" t="s">
        <v>5256</v>
      </c>
      <c r="H1497" s="1">
        <v>173.31</v>
      </c>
      <c r="I1497" t="s">
        <v>5264</v>
      </c>
    </row>
    <row r="1498" spans="1:9" x14ac:dyDescent="0.2">
      <c r="A1498">
        <v>2011</v>
      </c>
      <c r="B1498" t="s">
        <v>787</v>
      </c>
      <c r="C1498" t="s">
        <v>2273</v>
      </c>
      <c r="D1498" s="3" t="str">
        <f t="shared" si="23"/>
        <v>Halton Hills Hydro Inc.General Service 1,000 to 4,999 kWSM_Rate_Adder</v>
      </c>
      <c r="E1498" t="s">
        <v>1428</v>
      </c>
      <c r="F1498" t="s">
        <v>2461</v>
      </c>
      <c r="G1498" s="3" t="s">
        <v>5256</v>
      </c>
      <c r="H1498" s="1">
        <v>1.5</v>
      </c>
      <c r="I1498" t="s">
        <v>5265</v>
      </c>
    </row>
    <row r="1499" spans="1:9" x14ac:dyDescent="0.2">
      <c r="A1499">
        <v>2011</v>
      </c>
      <c r="B1499" t="s">
        <v>787</v>
      </c>
      <c r="C1499" t="s">
        <v>2273</v>
      </c>
      <c r="D1499" s="3" t="str">
        <f t="shared" si="23"/>
        <v>Halton Hills Hydro Inc.General Service 1,000 to 4,999 kWVC</v>
      </c>
      <c r="E1499" t="s">
        <v>1429</v>
      </c>
      <c r="F1499" t="s">
        <v>2462</v>
      </c>
      <c r="G1499" s="3" t="s">
        <v>5259</v>
      </c>
      <c r="H1499" s="1">
        <v>3.6055000000000001</v>
      </c>
      <c r="I1499" t="s">
        <v>5266</v>
      </c>
    </row>
    <row r="1500" spans="1:9" x14ac:dyDescent="0.2">
      <c r="A1500">
        <v>2011</v>
      </c>
      <c r="B1500" t="s">
        <v>787</v>
      </c>
      <c r="C1500" t="s">
        <v>2273</v>
      </c>
      <c r="D1500" s="3" t="str">
        <f t="shared" si="23"/>
        <v>Halton Hills Hydro Inc.General Service 1,000 to 4,999 kWVC_LV_Rate</v>
      </c>
      <c r="E1500" t="s">
        <v>3281</v>
      </c>
      <c r="F1500" t="s">
        <v>2463</v>
      </c>
      <c r="G1500" s="3" t="s">
        <v>5259</v>
      </c>
      <c r="H1500" s="1">
        <v>0.4677</v>
      </c>
      <c r="I1500" t="s">
        <v>5267</v>
      </c>
    </row>
    <row r="1501" spans="1:9" x14ac:dyDescent="0.2">
      <c r="A1501">
        <v>2011</v>
      </c>
      <c r="B1501" t="s">
        <v>787</v>
      </c>
      <c r="C1501" t="s">
        <v>2273</v>
      </c>
      <c r="D1501" s="3" t="str">
        <f t="shared" si="23"/>
        <v>Halton Hills Hydro Inc.General Service 1,000 to 4,999 kWVC_GA_Rate_Rider_kW_1</v>
      </c>
      <c r="E1501" t="s">
        <v>3282</v>
      </c>
      <c r="F1501" t="s">
        <v>1534</v>
      </c>
      <c r="G1501" s="3" t="s">
        <v>5259</v>
      </c>
      <c r="H1501" s="1">
        <v>0.37530000000000002</v>
      </c>
      <c r="I1501" t="s">
        <v>5274</v>
      </c>
    </row>
    <row r="1502" spans="1:9" x14ac:dyDescent="0.2">
      <c r="A1502">
        <v>2011</v>
      </c>
      <c r="B1502" t="s">
        <v>787</v>
      </c>
      <c r="C1502" t="s">
        <v>2273</v>
      </c>
      <c r="D1502" s="3" t="str">
        <f t="shared" si="23"/>
        <v>Halton Hills Hydro Inc.General Service 1,000 to 4,999 kWVC_Rate_Rider_1</v>
      </c>
      <c r="E1502" t="s">
        <v>3283</v>
      </c>
      <c r="F1502" t="s">
        <v>1535</v>
      </c>
      <c r="G1502" s="3" t="s">
        <v>5259</v>
      </c>
      <c r="H1502" s="1">
        <v>0.30049999999999999</v>
      </c>
      <c r="I1502" t="s">
        <v>5269</v>
      </c>
    </row>
    <row r="1503" spans="1:9" x14ac:dyDescent="0.2">
      <c r="A1503">
        <v>2011</v>
      </c>
      <c r="B1503" t="s">
        <v>787</v>
      </c>
      <c r="C1503" t="s">
        <v>2273</v>
      </c>
      <c r="D1503" s="3" t="str">
        <f t="shared" si="23"/>
        <v>Halton Hills Hydro Inc.General Service 1,000 to 4,999 kWVC_Rate_Rider_2</v>
      </c>
      <c r="E1503" t="s">
        <v>3284</v>
      </c>
      <c r="F1503" t="s">
        <v>1537</v>
      </c>
      <c r="G1503" s="3" t="s">
        <v>5259</v>
      </c>
      <c r="H1503" s="1">
        <v>-4.1500000000000002E-2</v>
      </c>
      <c r="I1503" t="s">
        <v>5270</v>
      </c>
    </row>
    <row r="1504" spans="1:9" x14ac:dyDescent="0.2">
      <c r="A1504">
        <v>2011</v>
      </c>
      <c r="B1504" t="s">
        <v>787</v>
      </c>
      <c r="C1504" t="s">
        <v>2273</v>
      </c>
      <c r="D1504" s="3" t="str">
        <f t="shared" si="23"/>
        <v>Halton Hills Hydro Inc.General Service 1,000 to 4,999 kWRTSR_Network_Interval</v>
      </c>
      <c r="E1504" t="s">
        <v>2779</v>
      </c>
      <c r="F1504" t="s">
        <v>3126</v>
      </c>
      <c r="G1504" s="3" t="s">
        <v>5259</v>
      </c>
      <c r="H1504" s="1">
        <v>2.1335000000000002</v>
      </c>
      <c r="I1504" t="s">
        <v>4742</v>
      </c>
    </row>
    <row r="1505" spans="1:9" x14ac:dyDescent="0.2">
      <c r="A1505">
        <v>2011</v>
      </c>
      <c r="B1505" t="s">
        <v>787</v>
      </c>
      <c r="C1505" t="s">
        <v>2273</v>
      </c>
      <c r="D1505" s="3" t="str">
        <f t="shared" si="23"/>
        <v>Halton Hills Hydro Inc.General Service 1,000 to 4,999 kWRTSR_Connection_Interval</v>
      </c>
      <c r="E1505" t="s">
        <v>2780</v>
      </c>
      <c r="F1505" t="s">
        <v>2485</v>
      </c>
      <c r="G1505" s="3" t="s">
        <v>5259</v>
      </c>
      <c r="H1505" s="1">
        <v>1.7233000000000001</v>
      </c>
      <c r="I1505" t="s">
        <v>4744</v>
      </c>
    </row>
    <row r="1506" spans="1:9" x14ac:dyDescent="0.2">
      <c r="A1506">
        <v>2011</v>
      </c>
      <c r="B1506" t="s">
        <v>787</v>
      </c>
      <c r="C1506" t="s">
        <v>5279</v>
      </c>
      <c r="D1506" s="3" t="str">
        <f t="shared" si="23"/>
        <v>Halton Hills Hydro Inc.Unmetered Scattered LoadMSC</v>
      </c>
      <c r="E1506" t="s">
        <v>3285</v>
      </c>
      <c r="F1506" t="s">
        <v>1541</v>
      </c>
      <c r="G1506" s="3" t="s">
        <v>5256</v>
      </c>
      <c r="H1506" s="1">
        <v>12.69</v>
      </c>
      <c r="I1506" t="s">
        <v>5264</v>
      </c>
    </row>
    <row r="1507" spans="1:9" x14ac:dyDescent="0.2">
      <c r="A1507">
        <v>2011</v>
      </c>
      <c r="B1507" t="s">
        <v>787</v>
      </c>
      <c r="C1507" t="s">
        <v>5279</v>
      </c>
      <c r="D1507" s="3" t="str">
        <f t="shared" si="23"/>
        <v>Halton Hills Hydro Inc.Unmetered Scattered LoadVC</v>
      </c>
      <c r="E1507" t="s">
        <v>2359</v>
      </c>
      <c r="F1507" t="s">
        <v>2462</v>
      </c>
      <c r="G1507" s="3" t="s">
        <v>5257</v>
      </c>
      <c r="H1507" s="1">
        <v>8.3999999999999995E-3</v>
      </c>
      <c r="I1507" t="s">
        <v>5266</v>
      </c>
    </row>
    <row r="1508" spans="1:9" x14ac:dyDescent="0.2">
      <c r="A1508">
        <v>2011</v>
      </c>
      <c r="B1508" t="s">
        <v>787</v>
      </c>
      <c r="C1508" t="s">
        <v>5279</v>
      </c>
      <c r="D1508" s="3" t="str">
        <f t="shared" si="23"/>
        <v>Halton Hills Hydro Inc.Unmetered Scattered LoadVC_LV_Rate</v>
      </c>
      <c r="E1508" t="s">
        <v>2360</v>
      </c>
      <c r="F1508" t="s">
        <v>2463</v>
      </c>
      <c r="G1508" s="3" t="s">
        <v>5257</v>
      </c>
      <c r="H1508" s="1">
        <v>1.1000000000000001E-3</v>
      </c>
      <c r="I1508" t="s">
        <v>5267</v>
      </c>
    </row>
    <row r="1509" spans="1:9" x14ac:dyDescent="0.2">
      <c r="A1509">
        <v>2011</v>
      </c>
      <c r="B1509" t="s">
        <v>787</v>
      </c>
      <c r="C1509" t="s">
        <v>5279</v>
      </c>
      <c r="D1509" s="3" t="str">
        <f t="shared" si="23"/>
        <v>Halton Hills Hydro Inc.Unmetered Scattered LoadVC_GA_Rate_Rider_kWh_1</v>
      </c>
      <c r="E1509" t="s">
        <v>2361</v>
      </c>
      <c r="F1509" t="s">
        <v>1534</v>
      </c>
      <c r="G1509" s="3" t="s">
        <v>5257</v>
      </c>
      <c r="H1509" s="1">
        <v>1.2999999999999999E-3</v>
      </c>
      <c r="I1509" t="s">
        <v>5268</v>
      </c>
    </row>
    <row r="1510" spans="1:9" x14ac:dyDescent="0.2">
      <c r="A1510">
        <v>2011</v>
      </c>
      <c r="B1510" t="s">
        <v>787</v>
      </c>
      <c r="C1510" t="s">
        <v>5279</v>
      </c>
      <c r="D1510" s="3" t="str">
        <f t="shared" si="23"/>
        <v>Halton Hills Hydro Inc.Unmetered Scattered LoadVC_Rate_Rider_1</v>
      </c>
      <c r="E1510" t="s">
        <v>2362</v>
      </c>
      <c r="F1510" t="s">
        <v>1535</v>
      </c>
      <c r="G1510" s="3" t="s">
        <v>5257</v>
      </c>
      <c r="H1510" s="1">
        <v>6.9999999999999999E-4</v>
      </c>
      <c r="I1510" t="s">
        <v>5269</v>
      </c>
    </row>
    <row r="1511" spans="1:9" x14ac:dyDescent="0.2">
      <c r="A1511">
        <v>2011</v>
      </c>
      <c r="B1511" t="s">
        <v>787</v>
      </c>
      <c r="C1511" t="s">
        <v>5279</v>
      </c>
      <c r="D1511" s="3" t="str">
        <f t="shared" si="23"/>
        <v>Halton Hills Hydro Inc.Unmetered Scattered LoadVC_Rate_Rider_2</v>
      </c>
      <c r="E1511" t="s">
        <v>3289</v>
      </c>
      <c r="F1511" t="s">
        <v>1537</v>
      </c>
      <c r="G1511" s="3" t="s">
        <v>5257</v>
      </c>
      <c r="H1511" s="1">
        <v>-2.9999999999999997E-4</v>
      </c>
      <c r="I1511" t="s">
        <v>5270</v>
      </c>
    </row>
    <row r="1512" spans="1:9" x14ac:dyDescent="0.2">
      <c r="A1512">
        <v>2011</v>
      </c>
      <c r="B1512" t="s">
        <v>787</v>
      </c>
      <c r="C1512" t="s">
        <v>5279</v>
      </c>
      <c r="D1512" s="3" t="str">
        <f t="shared" si="23"/>
        <v>Halton Hills Hydro Inc.Unmetered Scattered LoadRTSR_Network</v>
      </c>
      <c r="E1512" t="s">
        <v>3290</v>
      </c>
      <c r="F1512" t="s">
        <v>1538</v>
      </c>
      <c r="G1512" s="3" t="s">
        <v>5257</v>
      </c>
      <c r="H1512" s="1">
        <v>4.8999999999999998E-3</v>
      </c>
      <c r="I1512" t="s">
        <v>5272</v>
      </c>
    </row>
    <row r="1513" spans="1:9" x14ac:dyDescent="0.2">
      <c r="A1513">
        <v>2011</v>
      </c>
      <c r="B1513" t="s">
        <v>787</v>
      </c>
      <c r="C1513" t="s">
        <v>5279</v>
      </c>
      <c r="D1513" s="3" t="str">
        <f t="shared" si="23"/>
        <v>Halton Hills Hydro Inc.Unmetered Scattered LoadRTSR_Connection</v>
      </c>
      <c r="E1513" t="s">
        <v>3291</v>
      </c>
      <c r="F1513" t="s">
        <v>1539</v>
      </c>
      <c r="G1513" s="3" t="s">
        <v>5257</v>
      </c>
      <c r="H1513" s="1">
        <v>4.0000000000000001E-3</v>
      </c>
      <c r="I1513" t="s">
        <v>5273</v>
      </c>
    </row>
    <row r="1514" spans="1:9" x14ac:dyDescent="0.2">
      <c r="A1514">
        <v>2011</v>
      </c>
      <c r="B1514" t="s">
        <v>787</v>
      </c>
      <c r="C1514" t="s">
        <v>5280</v>
      </c>
      <c r="D1514" s="3" t="str">
        <f t="shared" si="23"/>
        <v>Halton Hills Hydro Inc.Sentinel LightingMSC</v>
      </c>
      <c r="E1514" t="s">
        <v>3292</v>
      </c>
      <c r="F1514" t="s">
        <v>1541</v>
      </c>
      <c r="G1514" s="3" t="s">
        <v>5256</v>
      </c>
      <c r="H1514" s="1">
        <v>2.67</v>
      </c>
      <c r="I1514" t="s">
        <v>5264</v>
      </c>
    </row>
    <row r="1515" spans="1:9" x14ac:dyDescent="0.2">
      <c r="A1515">
        <v>2011</v>
      </c>
      <c r="B1515" t="s">
        <v>787</v>
      </c>
      <c r="C1515" t="s">
        <v>5280</v>
      </c>
      <c r="D1515" s="3" t="str">
        <f t="shared" si="23"/>
        <v>Halton Hills Hydro Inc.Sentinel LightingVC</v>
      </c>
      <c r="E1515" t="s">
        <v>3293</v>
      </c>
      <c r="F1515" t="s">
        <v>2462</v>
      </c>
      <c r="G1515" s="3" t="s">
        <v>5259</v>
      </c>
      <c r="H1515" s="1">
        <v>10.1069</v>
      </c>
      <c r="I1515" t="s">
        <v>5266</v>
      </c>
    </row>
    <row r="1516" spans="1:9" x14ac:dyDescent="0.2">
      <c r="A1516">
        <v>2011</v>
      </c>
      <c r="B1516" t="s">
        <v>787</v>
      </c>
      <c r="C1516" t="s">
        <v>5280</v>
      </c>
      <c r="D1516" s="3" t="str">
        <f t="shared" si="23"/>
        <v>Halton Hills Hydro Inc.Sentinel LightingVC_LV_Rate</v>
      </c>
      <c r="E1516" t="s">
        <v>3294</v>
      </c>
      <c r="F1516" t="s">
        <v>2463</v>
      </c>
      <c r="G1516" s="3" t="s">
        <v>5259</v>
      </c>
      <c r="H1516" s="1">
        <v>0.33510000000000001</v>
      </c>
      <c r="I1516" t="s">
        <v>5267</v>
      </c>
    </row>
    <row r="1517" spans="1:9" x14ac:dyDescent="0.2">
      <c r="A1517">
        <v>2011</v>
      </c>
      <c r="B1517" t="s">
        <v>787</v>
      </c>
      <c r="C1517" t="s">
        <v>5280</v>
      </c>
      <c r="D1517" s="3" t="str">
        <f t="shared" si="23"/>
        <v>Halton Hills Hydro Inc.Sentinel LightingVC_Rate_Rider_1</v>
      </c>
      <c r="E1517" t="s">
        <v>3295</v>
      </c>
      <c r="F1517" t="s">
        <v>1535</v>
      </c>
      <c r="G1517" s="3" t="s">
        <v>5259</v>
      </c>
      <c r="H1517" s="1">
        <v>0.41610000000000003</v>
      </c>
      <c r="I1517" t="s">
        <v>5269</v>
      </c>
    </row>
    <row r="1518" spans="1:9" x14ac:dyDescent="0.2">
      <c r="A1518">
        <v>2011</v>
      </c>
      <c r="B1518" t="s">
        <v>787</v>
      </c>
      <c r="C1518" t="s">
        <v>5280</v>
      </c>
      <c r="D1518" s="3" t="str">
        <f t="shared" si="23"/>
        <v>Halton Hills Hydro Inc.Sentinel LightingVC_Rate_Rider_2</v>
      </c>
      <c r="E1518" t="s">
        <v>2781</v>
      </c>
      <c r="F1518" t="s">
        <v>1537</v>
      </c>
      <c r="G1518" s="3" t="s">
        <v>5259</v>
      </c>
      <c r="H1518" s="1">
        <v>-0.19470000000000001</v>
      </c>
      <c r="I1518" t="s">
        <v>5270</v>
      </c>
    </row>
    <row r="1519" spans="1:9" x14ac:dyDescent="0.2">
      <c r="A1519">
        <v>2011</v>
      </c>
      <c r="B1519" t="s">
        <v>787</v>
      </c>
      <c r="C1519" t="s">
        <v>5280</v>
      </c>
      <c r="D1519" s="3" t="str">
        <f t="shared" si="23"/>
        <v>Halton Hills Hydro Inc.Sentinel LightingRTSR_Network</v>
      </c>
      <c r="E1519" t="s">
        <v>3296</v>
      </c>
      <c r="F1519" t="s">
        <v>1538</v>
      </c>
      <c r="G1519" s="3" t="s">
        <v>5259</v>
      </c>
      <c r="H1519" s="1">
        <v>1.522</v>
      </c>
      <c r="I1519" t="s">
        <v>5272</v>
      </c>
    </row>
    <row r="1520" spans="1:9" x14ac:dyDescent="0.2">
      <c r="A1520">
        <v>2011</v>
      </c>
      <c r="B1520" t="s">
        <v>787</v>
      </c>
      <c r="C1520" t="s">
        <v>5280</v>
      </c>
      <c r="D1520" s="3" t="str">
        <f t="shared" si="23"/>
        <v>Halton Hills Hydro Inc.Sentinel LightingRTSR_Connection</v>
      </c>
      <c r="E1520" t="s">
        <v>3297</v>
      </c>
      <c r="F1520" t="s">
        <v>1539</v>
      </c>
      <c r="G1520" s="3" t="s">
        <v>5259</v>
      </c>
      <c r="H1520" s="1">
        <v>1.2406999999999999</v>
      </c>
      <c r="I1520" t="s">
        <v>5273</v>
      </c>
    </row>
    <row r="1521" spans="1:9" x14ac:dyDescent="0.2">
      <c r="A1521">
        <v>2011</v>
      </c>
      <c r="B1521" t="s">
        <v>787</v>
      </c>
      <c r="C1521" t="s">
        <v>5281</v>
      </c>
      <c r="D1521" s="3" t="str">
        <f t="shared" si="23"/>
        <v>Halton Hills Hydro Inc.Street LightingMSC</v>
      </c>
      <c r="E1521" t="s">
        <v>3298</v>
      </c>
      <c r="F1521" t="s">
        <v>1541</v>
      </c>
      <c r="G1521" s="3" t="s">
        <v>5256</v>
      </c>
      <c r="H1521" s="1">
        <v>2.2999999999999998</v>
      </c>
      <c r="I1521" t="s">
        <v>5264</v>
      </c>
    </row>
    <row r="1522" spans="1:9" x14ac:dyDescent="0.2">
      <c r="A1522">
        <v>2011</v>
      </c>
      <c r="B1522" t="s">
        <v>787</v>
      </c>
      <c r="C1522" t="s">
        <v>5281</v>
      </c>
      <c r="D1522" s="3" t="str">
        <f t="shared" si="23"/>
        <v>Halton Hills Hydro Inc.Street LightingVC</v>
      </c>
      <c r="E1522" t="s">
        <v>3299</v>
      </c>
      <c r="F1522" t="s">
        <v>2462</v>
      </c>
      <c r="G1522" s="3" t="s">
        <v>5259</v>
      </c>
      <c r="H1522" s="1">
        <v>31.1435</v>
      </c>
      <c r="I1522" t="s">
        <v>5266</v>
      </c>
    </row>
    <row r="1523" spans="1:9" x14ac:dyDescent="0.2">
      <c r="A1523">
        <v>2011</v>
      </c>
      <c r="B1523" t="s">
        <v>787</v>
      </c>
      <c r="C1523" t="s">
        <v>5281</v>
      </c>
      <c r="D1523" s="3" t="str">
        <f t="shared" si="23"/>
        <v>Halton Hills Hydro Inc.Street LightingVC_LV_Rate</v>
      </c>
      <c r="E1523" t="s">
        <v>3300</v>
      </c>
      <c r="F1523" t="s">
        <v>2463</v>
      </c>
      <c r="G1523" s="3" t="s">
        <v>5259</v>
      </c>
      <c r="H1523" s="1">
        <v>0.33110000000000001</v>
      </c>
      <c r="I1523" t="s">
        <v>5267</v>
      </c>
    </row>
    <row r="1524" spans="1:9" x14ac:dyDescent="0.2">
      <c r="A1524">
        <v>2011</v>
      </c>
      <c r="B1524" t="s">
        <v>787</v>
      </c>
      <c r="C1524" t="s">
        <v>5281</v>
      </c>
      <c r="D1524" s="3" t="str">
        <f t="shared" si="23"/>
        <v>Halton Hills Hydro Inc.Street LightingVC_GA_Rate_Rider_kW_1</v>
      </c>
      <c r="E1524" t="s">
        <v>3301</v>
      </c>
      <c r="F1524" t="s">
        <v>1534</v>
      </c>
      <c r="G1524" s="3" t="s">
        <v>5259</v>
      </c>
      <c r="H1524" s="1">
        <v>0.44879999999999998</v>
      </c>
      <c r="I1524" t="s">
        <v>5274</v>
      </c>
    </row>
    <row r="1525" spans="1:9" x14ac:dyDescent="0.2">
      <c r="A1525">
        <v>2011</v>
      </c>
      <c r="B1525" t="s">
        <v>787</v>
      </c>
      <c r="C1525" t="s">
        <v>5281</v>
      </c>
      <c r="D1525" s="3" t="str">
        <f t="shared" si="23"/>
        <v>Halton Hills Hydro Inc.Street LightingVC_Rate_Rider_1</v>
      </c>
      <c r="E1525" t="s">
        <v>3302</v>
      </c>
      <c r="F1525" t="s">
        <v>1535</v>
      </c>
      <c r="G1525" s="3" t="s">
        <v>5259</v>
      </c>
      <c r="H1525" s="1">
        <v>0.31669999999999998</v>
      </c>
      <c r="I1525" t="s">
        <v>5269</v>
      </c>
    </row>
    <row r="1526" spans="1:9" x14ac:dyDescent="0.2">
      <c r="A1526">
        <v>2011</v>
      </c>
      <c r="B1526" t="s">
        <v>787</v>
      </c>
      <c r="C1526" t="s">
        <v>5281</v>
      </c>
      <c r="D1526" s="3" t="str">
        <f t="shared" si="23"/>
        <v>Halton Hills Hydro Inc.Street LightingVC_Rate_Rider_2</v>
      </c>
      <c r="E1526" t="s">
        <v>3303</v>
      </c>
      <c r="F1526" t="s">
        <v>1537</v>
      </c>
      <c r="G1526" s="3" t="s">
        <v>5259</v>
      </c>
      <c r="H1526" s="1">
        <v>-0.53549999999999998</v>
      </c>
      <c r="I1526" t="s">
        <v>5270</v>
      </c>
    </row>
    <row r="1527" spans="1:9" x14ac:dyDescent="0.2">
      <c r="A1527">
        <v>2011</v>
      </c>
      <c r="B1527" t="s">
        <v>787</v>
      </c>
      <c r="C1527" t="s">
        <v>5281</v>
      </c>
      <c r="D1527" s="3" t="str">
        <f t="shared" si="23"/>
        <v>Halton Hills Hydro Inc.Street LightingRTSR_Network</v>
      </c>
      <c r="E1527" t="s">
        <v>3304</v>
      </c>
      <c r="F1527" t="s">
        <v>1538</v>
      </c>
      <c r="G1527" s="3" t="s">
        <v>5259</v>
      </c>
      <c r="H1527" s="1">
        <v>1.5149999999999999</v>
      </c>
      <c r="I1527" t="s">
        <v>5272</v>
      </c>
    </row>
    <row r="1528" spans="1:9" x14ac:dyDescent="0.2">
      <c r="A1528">
        <v>2011</v>
      </c>
      <c r="B1528" t="s">
        <v>787</v>
      </c>
      <c r="C1528" t="s">
        <v>5281</v>
      </c>
      <c r="D1528" s="3" t="str">
        <f t="shared" si="23"/>
        <v>Halton Hills Hydro Inc.Street LightingRTSR_Connection</v>
      </c>
      <c r="E1528" t="s">
        <v>3305</v>
      </c>
      <c r="F1528" t="s">
        <v>1539</v>
      </c>
      <c r="G1528" s="3" t="s">
        <v>5259</v>
      </c>
      <c r="H1528" s="1">
        <v>1.2153</v>
      </c>
      <c r="I1528" t="s">
        <v>5273</v>
      </c>
    </row>
    <row r="1529" spans="1:9" x14ac:dyDescent="0.2">
      <c r="A1529">
        <v>2011</v>
      </c>
      <c r="B1529" t="s">
        <v>788</v>
      </c>
      <c r="C1529" t="s">
        <v>5275</v>
      </c>
      <c r="D1529" s="3" t="str">
        <f t="shared" si="23"/>
        <v>Hydro 2000 Inc.TLF_Secondary_LT_5000kW</v>
      </c>
      <c r="E1529" t="s">
        <v>4533</v>
      </c>
      <c r="F1529" t="s">
        <v>2456</v>
      </c>
      <c r="H1529" s="1">
        <v>1.0660000000000001</v>
      </c>
      <c r="I1529" t="s">
        <v>5260</v>
      </c>
    </row>
    <row r="1530" spans="1:9" x14ac:dyDescent="0.2">
      <c r="A1530">
        <v>2011</v>
      </c>
      <c r="B1530" t="s">
        <v>788</v>
      </c>
      <c r="C1530" t="s">
        <v>5275</v>
      </c>
      <c r="D1530" s="3" t="str">
        <f t="shared" si="23"/>
        <v>Hydro 2000 Inc.TLF_Primary_LT_5000kW</v>
      </c>
      <c r="E1530" t="s">
        <v>4534</v>
      </c>
      <c r="F1530" t="s">
        <v>2458</v>
      </c>
      <c r="H1530" s="1">
        <v>1.0552999999999999</v>
      </c>
      <c r="I1530" t="s">
        <v>5262</v>
      </c>
    </row>
    <row r="1531" spans="1:9" x14ac:dyDescent="0.2">
      <c r="A1531">
        <v>2011</v>
      </c>
      <c r="B1531" t="s">
        <v>788</v>
      </c>
      <c r="C1531" t="s">
        <v>5276</v>
      </c>
      <c r="D1531" s="3" t="str">
        <f t="shared" si="23"/>
        <v>Hydro 2000 Inc.ResidentialMSC</v>
      </c>
      <c r="E1531" t="s">
        <v>4535</v>
      </c>
      <c r="F1531" t="s">
        <v>2460</v>
      </c>
      <c r="G1531" s="3" t="s">
        <v>5256</v>
      </c>
      <c r="H1531" s="1">
        <v>8.5299999999999994</v>
      </c>
      <c r="I1531" t="s">
        <v>5264</v>
      </c>
    </row>
    <row r="1532" spans="1:9" x14ac:dyDescent="0.2">
      <c r="A1532">
        <v>2011</v>
      </c>
      <c r="B1532" t="s">
        <v>788</v>
      </c>
      <c r="C1532" t="s">
        <v>5276</v>
      </c>
      <c r="D1532" s="3" t="str">
        <f t="shared" si="23"/>
        <v>Hydro 2000 Inc.ResidentialSM_Rate_Adder</v>
      </c>
      <c r="E1532" t="s">
        <v>4536</v>
      </c>
      <c r="F1532" t="s">
        <v>2461</v>
      </c>
      <c r="G1532" s="3" t="s">
        <v>5256</v>
      </c>
      <c r="H1532" s="1">
        <v>1.69</v>
      </c>
      <c r="I1532" t="s">
        <v>5265</v>
      </c>
    </row>
    <row r="1533" spans="1:9" x14ac:dyDescent="0.2">
      <c r="A1533">
        <v>2011</v>
      </c>
      <c r="B1533" t="s">
        <v>788</v>
      </c>
      <c r="C1533" t="s">
        <v>5276</v>
      </c>
      <c r="D1533" s="3" t="str">
        <f t="shared" si="23"/>
        <v>Hydro 2000 Inc.ResidentialMSC_Rate_Rider_1</v>
      </c>
      <c r="E1533" t="s">
        <v>647</v>
      </c>
      <c r="F1533" t="s">
        <v>1542</v>
      </c>
      <c r="G1533" s="3" t="s">
        <v>5256</v>
      </c>
      <c r="H1533" s="1">
        <v>0.2</v>
      </c>
      <c r="I1533" t="s">
        <v>4741</v>
      </c>
    </row>
    <row r="1534" spans="1:9" x14ac:dyDescent="0.2">
      <c r="A1534">
        <v>2011</v>
      </c>
      <c r="B1534" t="s">
        <v>788</v>
      </c>
      <c r="C1534" t="s">
        <v>5276</v>
      </c>
      <c r="D1534" s="3" t="str">
        <f t="shared" si="23"/>
        <v>Hydro 2000 Inc.ResidentialVC</v>
      </c>
      <c r="E1534" t="s">
        <v>4537</v>
      </c>
      <c r="F1534" t="s">
        <v>2462</v>
      </c>
      <c r="G1534" s="3" t="s">
        <v>5257</v>
      </c>
      <c r="H1534" s="1">
        <v>6.0000000000000001E-3</v>
      </c>
      <c r="I1534" t="s">
        <v>5266</v>
      </c>
    </row>
    <row r="1535" spans="1:9" x14ac:dyDescent="0.2">
      <c r="A1535">
        <v>2011</v>
      </c>
      <c r="B1535" t="s">
        <v>788</v>
      </c>
      <c r="C1535" t="s">
        <v>5276</v>
      </c>
      <c r="D1535" s="3" t="str">
        <f t="shared" si="23"/>
        <v>Hydro 2000 Inc.ResidentialVC_LV_Rate</v>
      </c>
      <c r="E1535" t="s">
        <v>4538</v>
      </c>
      <c r="F1535" t="s">
        <v>2463</v>
      </c>
      <c r="G1535" s="3" t="s">
        <v>5257</v>
      </c>
      <c r="H1535" s="1">
        <v>5.4999999999999997E-3</v>
      </c>
      <c r="I1535" t="s">
        <v>5267</v>
      </c>
    </row>
    <row r="1536" spans="1:9" x14ac:dyDescent="0.2">
      <c r="A1536">
        <v>2011</v>
      </c>
      <c r="B1536" t="s">
        <v>788</v>
      </c>
      <c r="C1536" t="s">
        <v>5276</v>
      </c>
      <c r="D1536" s="3" t="str">
        <f t="shared" si="23"/>
        <v>Hydro 2000 Inc.ResidentialVC_GA_Rate_Rider_kWh_1</v>
      </c>
      <c r="E1536" t="s">
        <v>648</v>
      </c>
      <c r="F1536" t="s">
        <v>3127</v>
      </c>
      <c r="G1536" s="3" t="s">
        <v>5257</v>
      </c>
      <c r="H1536" s="1">
        <v>8.0000000000000004E-4</v>
      </c>
      <c r="I1536" t="s">
        <v>5268</v>
      </c>
    </row>
    <row r="1537" spans="1:9" x14ac:dyDescent="0.2">
      <c r="A1537">
        <v>2011</v>
      </c>
      <c r="B1537" t="s">
        <v>788</v>
      </c>
      <c r="C1537" t="s">
        <v>5276</v>
      </c>
      <c r="D1537" s="3" t="str">
        <f t="shared" si="23"/>
        <v>Hydro 2000 Inc.ResidentialVC_Rate_Rider_1</v>
      </c>
      <c r="E1537" t="s">
        <v>4539</v>
      </c>
      <c r="F1537" t="s">
        <v>472</v>
      </c>
      <c r="G1537" s="3" t="s">
        <v>5257</v>
      </c>
      <c r="H1537" s="1">
        <v>-1.6999999999999999E-3</v>
      </c>
      <c r="I1537" t="s">
        <v>5269</v>
      </c>
    </row>
    <row r="1538" spans="1:9" x14ac:dyDescent="0.2">
      <c r="A1538">
        <v>2011</v>
      </c>
      <c r="B1538" t="s">
        <v>788</v>
      </c>
      <c r="C1538" t="s">
        <v>5276</v>
      </c>
      <c r="D1538" s="3" t="str">
        <f t="shared" si="23"/>
        <v>Hydro 2000 Inc.ResidentialRTSR_Network</v>
      </c>
      <c r="E1538" t="s">
        <v>4540</v>
      </c>
      <c r="F1538" t="s">
        <v>1538</v>
      </c>
      <c r="G1538" s="3" t="s">
        <v>5257</v>
      </c>
      <c r="H1538" s="1">
        <v>5.7000000000000002E-3</v>
      </c>
      <c r="I1538" t="s">
        <v>5272</v>
      </c>
    </row>
    <row r="1539" spans="1:9" x14ac:dyDescent="0.2">
      <c r="A1539">
        <v>2011</v>
      </c>
      <c r="B1539" t="s">
        <v>788</v>
      </c>
      <c r="C1539" t="s">
        <v>5276</v>
      </c>
      <c r="D1539" s="3" t="str">
        <f t="shared" ref="D1539:D1602" si="24">IF(C1539="Loss Factors", B1539&amp;I1539, B1539&amp;C1539&amp;I1539)</f>
        <v>Hydro 2000 Inc.ResidentialRTSR_Connection</v>
      </c>
      <c r="E1539" t="s">
        <v>4541</v>
      </c>
      <c r="F1539" t="s">
        <v>1539</v>
      </c>
      <c r="G1539" s="3" t="s">
        <v>5257</v>
      </c>
      <c r="H1539" s="1">
        <v>4.4999999999999997E-3</v>
      </c>
      <c r="I1539" t="s">
        <v>5273</v>
      </c>
    </row>
    <row r="1540" spans="1:9" x14ac:dyDescent="0.2">
      <c r="A1540">
        <v>2011</v>
      </c>
      <c r="B1540" t="s">
        <v>788</v>
      </c>
      <c r="C1540" t="s">
        <v>5277</v>
      </c>
      <c r="D1540" s="3" t="str">
        <f t="shared" si="24"/>
        <v>Hydro 2000 Inc.General Service Less Than 50 kWMSC</v>
      </c>
      <c r="E1540" t="s">
        <v>4542</v>
      </c>
      <c r="F1540" t="s">
        <v>2460</v>
      </c>
      <c r="G1540" s="3" t="s">
        <v>5256</v>
      </c>
      <c r="H1540" s="1">
        <v>24.61</v>
      </c>
      <c r="I1540" t="s">
        <v>5264</v>
      </c>
    </row>
    <row r="1541" spans="1:9" x14ac:dyDescent="0.2">
      <c r="A1541">
        <v>2011</v>
      </c>
      <c r="B1541" t="s">
        <v>788</v>
      </c>
      <c r="C1541" t="s">
        <v>5277</v>
      </c>
      <c r="D1541" s="3" t="str">
        <f t="shared" si="24"/>
        <v>Hydro 2000 Inc.General Service Less Than 50 kWSM_Rate_Adder</v>
      </c>
      <c r="E1541" t="s">
        <v>4543</v>
      </c>
      <c r="F1541" t="s">
        <v>2461</v>
      </c>
      <c r="G1541" s="3" t="s">
        <v>5256</v>
      </c>
      <c r="H1541" s="1">
        <v>1.69</v>
      </c>
      <c r="I1541" t="s">
        <v>5265</v>
      </c>
    </row>
    <row r="1542" spans="1:9" x14ac:dyDescent="0.2">
      <c r="A1542">
        <v>2011</v>
      </c>
      <c r="B1542" t="s">
        <v>788</v>
      </c>
      <c r="C1542" t="s">
        <v>5277</v>
      </c>
      <c r="D1542" s="3" t="str">
        <f t="shared" si="24"/>
        <v>Hydro 2000 Inc.General Service Less Than 50 kWMSC_Rate_Rider_1</v>
      </c>
      <c r="E1542" t="s">
        <v>649</v>
      </c>
      <c r="F1542" t="s">
        <v>1542</v>
      </c>
      <c r="G1542" s="3" t="s">
        <v>5256</v>
      </c>
      <c r="H1542" s="1">
        <v>0.56999999999999995</v>
      </c>
      <c r="I1542" t="s">
        <v>4741</v>
      </c>
    </row>
    <row r="1543" spans="1:9" x14ac:dyDescent="0.2">
      <c r="A1543">
        <v>2011</v>
      </c>
      <c r="B1543" t="s">
        <v>788</v>
      </c>
      <c r="C1543" t="s">
        <v>5277</v>
      </c>
      <c r="D1543" s="3" t="str">
        <f t="shared" si="24"/>
        <v>Hydro 2000 Inc.General Service Less Than 50 kWVC</v>
      </c>
      <c r="E1543" t="s">
        <v>4544</v>
      </c>
      <c r="F1543" t="s">
        <v>2462</v>
      </c>
      <c r="G1543" s="3" t="s">
        <v>5257</v>
      </c>
      <c r="H1543" s="1">
        <v>8.0999999999999996E-3</v>
      </c>
      <c r="I1543" t="s">
        <v>5266</v>
      </c>
    </row>
    <row r="1544" spans="1:9" x14ac:dyDescent="0.2">
      <c r="A1544">
        <v>2011</v>
      </c>
      <c r="B1544" t="s">
        <v>788</v>
      </c>
      <c r="C1544" t="s">
        <v>5277</v>
      </c>
      <c r="D1544" s="3" t="str">
        <f t="shared" si="24"/>
        <v>Hydro 2000 Inc.General Service Less Than 50 kWVC_LV_Rate</v>
      </c>
      <c r="E1544" t="s">
        <v>4545</v>
      </c>
      <c r="F1544" t="s">
        <v>2463</v>
      </c>
      <c r="G1544" s="3" t="s">
        <v>5257</v>
      </c>
      <c r="H1544" s="1">
        <v>5.1000000000000004E-3</v>
      </c>
      <c r="I1544" t="s">
        <v>5267</v>
      </c>
    </row>
    <row r="1545" spans="1:9" x14ac:dyDescent="0.2">
      <c r="A1545">
        <v>2011</v>
      </c>
      <c r="B1545" t="s">
        <v>788</v>
      </c>
      <c r="C1545" t="s">
        <v>5277</v>
      </c>
      <c r="D1545" s="3" t="str">
        <f t="shared" si="24"/>
        <v>Hydro 2000 Inc.General Service Less Than 50 kWVC_GA_Rate_Rider_kWh_1</v>
      </c>
      <c r="E1545" t="s">
        <v>650</v>
      </c>
      <c r="F1545" t="s">
        <v>3127</v>
      </c>
      <c r="G1545" s="3" t="s">
        <v>5257</v>
      </c>
      <c r="H1545" s="1">
        <v>8.0000000000000004E-4</v>
      </c>
      <c r="I1545" t="s">
        <v>5268</v>
      </c>
    </row>
    <row r="1546" spans="1:9" x14ac:dyDescent="0.2">
      <c r="A1546">
        <v>2011</v>
      </c>
      <c r="B1546" t="s">
        <v>788</v>
      </c>
      <c r="C1546" t="s">
        <v>5277</v>
      </c>
      <c r="D1546" s="3" t="str">
        <f t="shared" si="24"/>
        <v>Hydro 2000 Inc.General Service Less Than 50 kWVC_Rate_Rider_1</v>
      </c>
      <c r="E1546" t="s">
        <v>4546</v>
      </c>
      <c r="F1546" t="s">
        <v>472</v>
      </c>
      <c r="G1546" s="3" t="s">
        <v>5257</v>
      </c>
      <c r="H1546" s="1">
        <v>-1.6999999999999999E-3</v>
      </c>
      <c r="I1546" t="s">
        <v>5269</v>
      </c>
    </row>
    <row r="1547" spans="1:9" x14ac:dyDescent="0.2">
      <c r="A1547">
        <v>2011</v>
      </c>
      <c r="B1547" t="s">
        <v>788</v>
      </c>
      <c r="C1547" t="s">
        <v>5277</v>
      </c>
      <c r="D1547" s="3" t="str">
        <f t="shared" si="24"/>
        <v>Hydro 2000 Inc.General Service Less Than 50 kWRTSR_Network</v>
      </c>
      <c r="E1547" t="s">
        <v>4547</v>
      </c>
      <c r="F1547" t="s">
        <v>1538</v>
      </c>
      <c r="G1547" s="3" t="s">
        <v>5257</v>
      </c>
      <c r="H1547" s="1">
        <v>5.1999999999999998E-3</v>
      </c>
      <c r="I1547" t="s">
        <v>5272</v>
      </c>
    </row>
    <row r="1548" spans="1:9" x14ac:dyDescent="0.2">
      <c r="A1548">
        <v>2011</v>
      </c>
      <c r="B1548" t="s">
        <v>788</v>
      </c>
      <c r="C1548" t="s">
        <v>5277</v>
      </c>
      <c r="D1548" s="3" t="str">
        <f t="shared" si="24"/>
        <v>Hydro 2000 Inc.General Service Less Than 50 kWRTSR_Connection</v>
      </c>
      <c r="E1548" t="s">
        <v>4548</v>
      </c>
      <c r="F1548" t="s">
        <v>1539</v>
      </c>
      <c r="G1548" s="3" t="s">
        <v>5257</v>
      </c>
      <c r="H1548" s="1">
        <v>4.4999999999999997E-3</v>
      </c>
      <c r="I1548" t="s">
        <v>5273</v>
      </c>
    </row>
    <row r="1549" spans="1:9" x14ac:dyDescent="0.2">
      <c r="A1549">
        <v>2011</v>
      </c>
      <c r="B1549" t="s">
        <v>788</v>
      </c>
      <c r="C1549" t="s">
        <v>5278</v>
      </c>
      <c r="D1549" s="3" t="str">
        <f t="shared" si="24"/>
        <v>Hydro 2000 Inc.General Service 50 to 4,999 kWMSC</v>
      </c>
      <c r="E1549" t="s">
        <v>4549</v>
      </c>
      <c r="F1549" t="s">
        <v>2460</v>
      </c>
      <c r="G1549" s="3" t="s">
        <v>5256</v>
      </c>
      <c r="H1549" s="1">
        <v>120.73</v>
      </c>
      <c r="I1549" t="s">
        <v>5264</v>
      </c>
    </row>
    <row r="1550" spans="1:9" x14ac:dyDescent="0.2">
      <c r="A1550">
        <v>2011</v>
      </c>
      <c r="B1550" t="s">
        <v>788</v>
      </c>
      <c r="C1550" t="s">
        <v>5278</v>
      </c>
      <c r="D1550" s="3" t="str">
        <f t="shared" si="24"/>
        <v>Hydro 2000 Inc.General Service 50 to 4,999 kWSM_Rate_Adder</v>
      </c>
      <c r="E1550" t="s">
        <v>4550</v>
      </c>
      <c r="F1550" t="s">
        <v>2461</v>
      </c>
      <c r="G1550" s="3" t="s">
        <v>5256</v>
      </c>
      <c r="H1550" s="1">
        <v>1.69</v>
      </c>
      <c r="I1550" t="s">
        <v>5265</v>
      </c>
    </row>
    <row r="1551" spans="1:9" x14ac:dyDescent="0.2">
      <c r="A1551">
        <v>2011</v>
      </c>
      <c r="B1551" t="s">
        <v>788</v>
      </c>
      <c r="C1551" t="s">
        <v>5278</v>
      </c>
      <c r="D1551" s="3" t="str">
        <f t="shared" si="24"/>
        <v>Hydro 2000 Inc.General Service 50 to 4,999 kWMSC_Rate_Rider_1</v>
      </c>
      <c r="E1551" t="s">
        <v>651</v>
      </c>
      <c r="F1551" t="s">
        <v>1542</v>
      </c>
      <c r="G1551" s="3" t="s">
        <v>5256</v>
      </c>
      <c r="H1551" s="1">
        <v>2.54</v>
      </c>
      <c r="I1551" t="s">
        <v>4741</v>
      </c>
    </row>
    <row r="1552" spans="1:9" x14ac:dyDescent="0.2">
      <c r="A1552">
        <v>2011</v>
      </c>
      <c r="B1552" t="s">
        <v>788</v>
      </c>
      <c r="C1552" t="s">
        <v>5278</v>
      </c>
      <c r="D1552" s="3" t="str">
        <f t="shared" si="24"/>
        <v>Hydro 2000 Inc.General Service 50 to 4,999 kWVC</v>
      </c>
      <c r="E1552" t="s">
        <v>4551</v>
      </c>
      <c r="F1552" t="s">
        <v>2462</v>
      </c>
      <c r="G1552" s="3" t="s">
        <v>5259</v>
      </c>
      <c r="H1552" s="1">
        <v>0.98809999999999998</v>
      </c>
      <c r="I1552" t="s">
        <v>5266</v>
      </c>
    </row>
    <row r="1553" spans="1:9" x14ac:dyDescent="0.2">
      <c r="A1553">
        <v>2011</v>
      </c>
      <c r="B1553" t="s">
        <v>788</v>
      </c>
      <c r="C1553" t="s">
        <v>5278</v>
      </c>
      <c r="D1553" s="3" t="str">
        <f t="shared" si="24"/>
        <v>Hydro 2000 Inc.General Service 50 to 4,999 kWVC_LV_Rate</v>
      </c>
      <c r="E1553" t="s">
        <v>4552</v>
      </c>
      <c r="F1553" t="s">
        <v>2463</v>
      </c>
      <c r="G1553" s="3" t="s">
        <v>5259</v>
      </c>
      <c r="H1553" s="1">
        <v>1.9755</v>
      </c>
      <c r="I1553" t="s">
        <v>5267</v>
      </c>
    </row>
    <row r="1554" spans="1:9" x14ac:dyDescent="0.2">
      <c r="A1554">
        <v>2011</v>
      </c>
      <c r="B1554" t="s">
        <v>788</v>
      </c>
      <c r="C1554" t="s">
        <v>5278</v>
      </c>
      <c r="D1554" s="3" t="str">
        <f t="shared" si="24"/>
        <v>Hydro 2000 Inc.General Service 50 to 4,999 kWVC_GA_Rate_Rider_kW_1</v>
      </c>
      <c r="E1554" t="s">
        <v>652</v>
      </c>
      <c r="F1554" t="s">
        <v>3127</v>
      </c>
      <c r="G1554" s="3" t="s">
        <v>5259</v>
      </c>
      <c r="H1554" s="1">
        <v>0.33900000000000002</v>
      </c>
      <c r="I1554" t="s">
        <v>5274</v>
      </c>
    </row>
    <row r="1555" spans="1:9" x14ac:dyDescent="0.2">
      <c r="A1555">
        <v>2011</v>
      </c>
      <c r="B1555" t="s">
        <v>788</v>
      </c>
      <c r="C1555" t="s">
        <v>5278</v>
      </c>
      <c r="D1555" s="3" t="str">
        <f t="shared" si="24"/>
        <v>Hydro 2000 Inc.General Service 50 to 4,999 kWVC_Rate_Rider_1</v>
      </c>
      <c r="E1555" t="s">
        <v>3616</v>
      </c>
      <c r="F1555" t="s">
        <v>472</v>
      </c>
      <c r="G1555" s="3" t="s">
        <v>5259</v>
      </c>
      <c r="H1555" s="1">
        <v>-0.72850000000000004</v>
      </c>
      <c r="I1555" t="s">
        <v>5269</v>
      </c>
    </row>
    <row r="1556" spans="1:9" x14ac:dyDescent="0.2">
      <c r="A1556">
        <v>2011</v>
      </c>
      <c r="B1556" t="s">
        <v>788</v>
      </c>
      <c r="C1556" t="s">
        <v>5278</v>
      </c>
      <c r="D1556" s="3" t="str">
        <f t="shared" si="24"/>
        <v>Hydro 2000 Inc.General Service 50 to 4,999 kWRTSR_Network</v>
      </c>
      <c r="E1556" t="s">
        <v>3617</v>
      </c>
      <c r="F1556" t="s">
        <v>1538</v>
      </c>
      <c r="G1556" s="3" t="s">
        <v>5259</v>
      </c>
      <c r="H1556" s="1">
        <v>2.1334</v>
      </c>
      <c r="I1556" t="s">
        <v>5272</v>
      </c>
    </row>
    <row r="1557" spans="1:9" x14ac:dyDescent="0.2">
      <c r="A1557">
        <v>2011</v>
      </c>
      <c r="B1557" t="s">
        <v>788</v>
      </c>
      <c r="C1557" t="s">
        <v>5278</v>
      </c>
      <c r="D1557" s="3" t="str">
        <f t="shared" si="24"/>
        <v>Hydro 2000 Inc.General Service 50 to 4,999 kWRTSR_Connection</v>
      </c>
      <c r="E1557" t="s">
        <v>3618</v>
      </c>
      <c r="F1557" t="s">
        <v>1539</v>
      </c>
      <c r="G1557" s="3" t="s">
        <v>5259</v>
      </c>
      <c r="H1557" s="1">
        <v>1.7937000000000001</v>
      </c>
      <c r="I1557" t="s">
        <v>5273</v>
      </c>
    </row>
    <row r="1558" spans="1:9" x14ac:dyDescent="0.2">
      <c r="A1558">
        <v>2011</v>
      </c>
      <c r="B1558" t="s">
        <v>788</v>
      </c>
      <c r="C1558" t="s">
        <v>5279</v>
      </c>
      <c r="D1558" s="3" t="str">
        <f t="shared" si="24"/>
        <v>Hydro 2000 Inc.Unmetered Scattered LoadMSC</v>
      </c>
      <c r="E1558" t="s">
        <v>3619</v>
      </c>
      <c r="F1558" t="s">
        <v>1541</v>
      </c>
      <c r="G1558" s="3" t="s">
        <v>5256</v>
      </c>
      <c r="H1558" s="1">
        <v>12.31</v>
      </c>
      <c r="I1558" t="s">
        <v>5264</v>
      </c>
    </row>
    <row r="1559" spans="1:9" x14ac:dyDescent="0.2">
      <c r="A1559">
        <v>2011</v>
      </c>
      <c r="B1559" t="s">
        <v>788</v>
      </c>
      <c r="C1559" t="s">
        <v>5279</v>
      </c>
      <c r="D1559" s="3" t="str">
        <f t="shared" si="24"/>
        <v>Hydro 2000 Inc.Unmetered Scattered LoadMSC_Rate_Rider_1</v>
      </c>
      <c r="E1559" t="s">
        <v>653</v>
      </c>
      <c r="F1559" t="s">
        <v>1542</v>
      </c>
      <c r="G1559" s="3" t="s">
        <v>5256</v>
      </c>
      <c r="H1559" s="1">
        <v>0.17</v>
      </c>
      <c r="I1559" t="s">
        <v>4741</v>
      </c>
    </row>
    <row r="1560" spans="1:9" x14ac:dyDescent="0.2">
      <c r="A1560">
        <v>2011</v>
      </c>
      <c r="B1560" t="s">
        <v>788</v>
      </c>
      <c r="C1560" t="s">
        <v>5279</v>
      </c>
      <c r="D1560" s="3" t="str">
        <f t="shared" si="24"/>
        <v>Hydro 2000 Inc.Unmetered Scattered LoadVC</v>
      </c>
      <c r="E1560" t="s">
        <v>3620</v>
      </c>
      <c r="F1560" t="s">
        <v>2462</v>
      </c>
      <c r="G1560" s="3" t="s">
        <v>5257</v>
      </c>
      <c r="H1560" s="1">
        <v>8.0999999999999996E-3</v>
      </c>
      <c r="I1560" t="s">
        <v>5266</v>
      </c>
    </row>
    <row r="1561" spans="1:9" x14ac:dyDescent="0.2">
      <c r="A1561">
        <v>2011</v>
      </c>
      <c r="B1561" t="s">
        <v>788</v>
      </c>
      <c r="C1561" t="s">
        <v>5279</v>
      </c>
      <c r="D1561" s="3" t="str">
        <f t="shared" si="24"/>
        <v>Hydro 2000 Inc.Unmetered Scattered LoadVC_LV_Rate</v>
      </c>
      <c r="E1561" t="s">
        <v>3621</v>
      </c>
      <c r="F1561" t="s">
        <v>2463</v>
      </c>
      <c r="G1561" s="3" t="s">
        <v>5257</v>
      </c>
      <c r="H1561" s="1">
        <v>5.0000000000000001E-3</v>
      </c>
      <c r="I1561" t="s">
        <v>5267</v>
      </c>
    </row>
    <row r="1562" spans="1:9" x14ac:dyDescent="0.2">
      <c r="A1562">
        <v>2011</v>
      </c>
      <c r="B1562" t="s">
        <v>788</v>
      </c>
      <c r="C1562" t="s">
        <v>5279</v>
      </c>
      <c r="D1562" s="3" t="str">
        <f t="shared" si="24"/>
        <v>Hydro 2000 Inc.Unmetered Scattered LoadVC_Rate_Rider_1</v>
      </c>
      <c r="E1562" t="s">
        <v>3622</v>
      </c>
      <c r="F1562" t="s">
        <v>472</v>
      </c>
      <c r="G1562" s="3" t="s">
        <v>5257</v>
      </c>
      <c r="H1562" s="1">
        <v>-1.6999999999999999E-3</v>
      </c>
      <c r="I1562" t="s">
        <v>5269</v>
      </c>
    </row>
    <row r="1563" spans="1:9" x14ac:dyDescent="0.2">
      <c r="A1563">
        <v>2011</v>
      </c>
      <c r="B1563" t="s">
        <v>788</v>
      </c>
      <c r="C1563" t="s">
        <v>5279</v>
      </c>
      <c r="D1563" s="3" t="str">
        <f t="shared" si="24"/>
        <v>Hydro 2000 Inc.Unmetered Scattered LoadRTSR_Network</v>
      </c>
      <c r="E1563" t="s">
        <v>3623</v>
      </c>
      <c r="F1563" t="s">
        <v>1538</v>
      </c>
      <c r="G1563" s="3" t="s">
        <v>5257</v>
      </c>
      <c r="H1563" s="1">
        <v>5.1999999999999998E-3</v>
      </c>
      <c r="I1563" t="s">
        <v>5272</v>
      </c>
    </row>
    <row r="1564" spans="1:9" x14ac:dyDescent="0.2">
      <c r="A1564">
        <v>2011</v>
      </c>
      <c r="B1564" t="s">
        <v>788</v>
      </c>
      <c r="C1564" t="s">
        <v>5279</v>
      </c>
      <c r="D1564" s="3" t="str">
        <f t="shared" si="24"/>
        <v>Hydro 2000 Inc.Unmetered Scattered LoadRTSR_Connection</v>
      </c>
      <c r="E1564" t="s">
        <v>3624</v>
      </c>
      <c r="F1564" t="s">
        <v>1539</v>
      </c>
      <c r="G1564" s="3" t="s">
        <v>5257</v>
      </c>
      <c r="H1564" s="1">
        <v>4.4999999999999997E-3</v>
      </c>
      <c r="I1564" t="s">
        <v>5273</v>
      </c>
    </row>
    <row r="1565" spans="1:9" x14ac:dyDescent="0.2">
      <c r="A1565">
        <v>2011</v>
      </c>
      <c r="B1565" t="s">
        <v>788</v>
      </c>
      <c r="C1565" t="s">
        <v>5281</v>
      </c>
      <c r="D1565" s="3" t="str">
        <f t="shared" si="24"/>
        <v>Hydro 2000 Inc.Street LightingMSC</v>
      </c>
      <c r="E1565" t="s">
        <v>3625</v>
      </c>
      <c r="F1565" t="s">
        <v>1541</v>
      </c>
      <c r="G1565" s="3" t="s">
        <v>5256</v>
      </c>
      <c r="H1565" s="1">
        <v>0.05</v>
      </c>
      <c r="I1565" t="s">
        <v>5264</v>
      </c>
    </row>
    <row r="1566" spans="1:9" x14ac:dyDescent="0.2">
      <c r="A1566">
        <v>2011</v>
      </c>
      <c r="B1566" t="s">
        <v>788</v>
      </c>
      <c r="C1566" t="s">
        <v>5281</v>
      </c>
      <c r="D1566" s="3" t="str">
        <f t="shared" si="24"/>
        <v>Hydro 2000 Inc.Street LightingMSC_Rate_Rider_1</v>
      </c>
      <c r="E1566" t="s">
        <v>654</v>
      </c>
      <c r="F1566" t="s">
        <v>1542</v>
      </c>
      <c r="G1566" s="3" t="s">
        <v>5256</v>
      </c>
      <c r="H1566" s="1">
        <v>0.03</v>
      </c>
      <c r="I1566" t="s">
        <v>4741</v>
      </c>
    </row>
    <row r="1567" spans="1:9" x14ac:dyDescent="0.2">
      <c r="A1567">
        <v>2011</v>
      </c>
      <c r="B1567" t="s">
        <v>788</v>
      </c>
      <c r="C1567" t="s">
        <v>5281</v>
      </c>
      <c r="D1567" s="3" t="str">
        <f t="shared" si="24"/>
        <v>Hydro 2000 Inc.Street LightingVC</v>
      </c>
      <c r="E1567" t="s">
        <v>3626</v>
      </c>
      <c r="F1567" t="s">
        <v>2462</v>
      </c>
      <c r="G1567" s="3" t="s">
        <v>5259</v>
      </c>
      <c r="H1567" s="1">
        <v>7.1590999999999996</v>
      </c>
      <c r="I1567" t="s">
        <v>5266</v>
      </c>
    </row>
    <row r="1568" spans="1:9" x14ac:dyDescent="0.2">
      <c r="A1568">
        <v>2011</v>
      </c>
      <c r="B1568" t="s">
        <v>788</v>
      </c>
      <c r="C1568" t="s">
        <v>5281</v>
      </c>
      <c r="D1568" s="3" t="str">
        <f t="shared" si="24"/>
        <v>Hydro 2000 Inc.Street LightingVC_LV_Rate</v>
      </c>
      <c r="E1568" t="s">
        <v>3627</v>
      </c>
      <c r="F1568" t="s">
        <v>2463</v>
      </c>
      <c r="G1568" s="3" t="s">
        <v>5259</v>
      </c>
      <c r="H1568" s="1">
        <v>1.5279</v>
      </c>
      <c r="I1568" t="s">
        <v>5267</v>
      </c>
    </row>
    <row r="1569" spans="1:9" x14ac:dyDescent="0.2">
      <c r="A1569">
        <v>2011</v>
      </c>
      <c r="B1569" t="s">
        <v>788</v>
      </c>
      <c r="C1569" t="s">
        <v>5281</v>
      </c>
      <c r="D1569" s="3" t="str">
        <f t="shared" si="24"/>
        <v>Hydro 2000 Inc.Street LightingVC_Rate_Rider_1</v>
      </c>
      <c r="E1569" t="s">
        <v>3628</v>
      </c>
      <c r="F1569" t="s">
        <v>472</v>
      </c>
      <c r="G1569" s="3" t="s">
        <v>5259</v>
      </c>
      <c r="H1569" s="1">
        <v>-0.62529999999999997</v>
      </c>
      <c r="I1569" t="s">
        <v>5269</v>
      </c>
    </row>
    <row r="1570" spans="1:9" x14ac:dyDescent="0.2">
      <c r="A1570">
        <v>2011</v>
      </c>
      <c r="B1570" t="s">
        <v>788</v>
      </c>
      <c r="C1570" t="s">
        <v>5281</v>
      </c>
      <c r="D1570" s="3" t="str">
        <f t="shared" si="24"/>
        <v>Hydro 2000 Inc.Street LightingRTSR_Network</v>
      </c>
      <c r="E1570" t="s">
        <v>3629</v>
      </c>
      <c r="F1570" t="s">
        <v>1538</v>
      </c>
      <c r="G1570" s="3" t="s">
        <v>5259</v>
      </c>
      <c r="H1570" s="1">
        <v>1.6088</v>
      </c>
      <c r="I1570" t="s">
        <v>5272</v>
      </c>
    </row>
    <row r="1571" spans="1:9" x14ac:dyDescent="0.2">
      <c r="A1571">
        <v>2011</v>
      </c>
      <c r="B1571" t="s">
        <v>788</v>
      </c>
      <c r="C1571" t="s">
        <v>5281</v>
      </c>
      <c r="D1571" s="3" t="str">
        <f t="shared" si="24"/>
        <v>Hydro 2000 Inc.Street LightingRTSR_Connection</v>
      </c>
      <c r="E1571" t="s">
        <v>3630</v>
      </c>
      <c r="F1571" t="s">
        <v>1539</v>
      </c>
      <c r="G1571" s="3" t="s">
        <v>5259</v>
      </c>
      <c r="H1571" s="1">
        <v>1.3866000000000001</v>
      </c>
      <c r="I1571" t="s">
        <v>5273</v>
      </c>
    </row>
    <row r="1572" spans="1:9" x14ac:dyDescent="0.2">
      <c r="A1572">
        <v>2011</v>
      </c>
      <c r="B1572" t="s">
        <v>789</v>
      </c>
      <c r="C1572" t="s">
        <v>5275</v>
      </c>
      <c r="D1572" s="3" t="str">
        <f t="shared" si="24"/>
        <v>Hydro Hawkesbury Inc.TLF_Secondary_LT_5000kW</v>
      </c>
      <c r="E1572" t="s">
        <v>3631</v>
      </c>
      <c r="F1572" t="s">
        <v>2456</v>
      </c>
      <c r="H1572" s="1">
        <v>1.0446</v>
      </c>
      <c r="I1572" t="s">
        <v>5260</v>
      </c>
    </row>
    <row r="1573" spans="1:9" x14ac:dyDescent="0.2">
      <c r="A1573">
        <v>2011</v>
      </c>
      <c r="B1573" t="s">
        <v>789</v>
      </c>
      <c r="C1573" t="s">
        <v>5275</v>
      </c>
      <c r="D1573" s="3" t="str">
        <f t="shared" si="24"/>
        <v>Hydro Hawkesbury Inc.TLF_Primary_LT_5000kW</v>
      </c>
      <c r="E1573" t="s">
        <v>3632</v>
      </c>
      <c r="F1573" t="s">
        <v>2458</v>
      </c>
      <c r="H1573" s="1">
        <v>1.0342</v>
      </c>
      <c r="I1573" t="s">
        <v>5262</v>
      </c>
    </row>
    <row r="1574" spans="1:9" x14ac:dyDescent="0.2">
      <c r="A1574">
        <v>2011</v>
      </c>
      <c r="B1574" t="s">
        <v>789</v>
      </c>
      <c r="C1574" t="s">
        <v>5276</v>
      </c>
      <c r="D1574" s="3" t="str">
        <f t="shared" si="24"/>
        <v>Hydro Hawkesbury Inc.ResidentialMSC</v>
      </c>
      <c r="E1574" t="s">
        <v>3633</v>
      </c>
      <c r="F1574" t="s">
        <v>2460</v>
      </c>
      <c r="G1574" s="3" t="s">
        <v>5256</v>
      </c>
      <c r="H1574" s="1">
        <v>5.89</v>
      </c>
      <c r="I1574" t="s">
        <v>5264</v>
      </c>
    </row>
    <row r="1575" spans="1:9" x14ac:dyDescent="0.2">
      <c r="A1575">
        <v>2011</v>
      </c>
      <c r="B1575" t="s">
        <v>789</v>
      </c>
      <c r="C1575" t="s">
        <v>5276</v>
      </c>
      <c r="D1575" s="3" t="str">
        <f t="shared" si="24"/>
        <v>Hydro Hawkesbury Inc.ResidentialSM_Rate_Adder</v>
      </c>
      <c r="E1575" t="s">
        <v>3634</v>
      </c>
      <c r="F1575" t="s">
        <v>2461</v>
      </c>
      <c r="G1575" s="3" t="s">
        <v>5256</v>
      </c>
      <c r="H1575" s="1">
        <v>1.45</v>
      </c>
      <c r="I1575" t="s">
        <v>5265</v>
      </c>
    </row>
    <row r="1576" spans="1:9" x14ac:dyDescent="0.2">
      <c r="A1576">
        <v>2011</v>
      </c>
      <c r="B1576" t="s">
        <v>789</v>
      </c>
      <c r="C1576" t="s">
        <v>5276</v>
      </c>
      <c r="D1576" s="3" t="str">
        <f t="shared" si="24"/>
        <v>Hydro Hawkesbury Inc.ResidentialMSC_Rate_Rider_1</v>
      </c>
      <c r="E1576" t="s">
        <v>3635</v>
      </c>
      <c r="F1576" t="s">
        <v>1542</v>
      </c>
      <c r="G1576" s="3" t="s">
        <v>5256</v>
      </c>
      <c r="H1576" s="1">
        <v>0.15</v>
      </c>
      <c r="I1576" t="s">
        <v>4741</v>
      </c>
    </row>
    <row r="1577" spans="1:9" x14ac:dyDescent="0.2">
      <c r="A1577">
        <v>2011</v>
      </c>
      <c r="B1577" t="s">
        <v>789</v>
      </c>
      <c r="C1577" t="s">
        <v>5276</v>
      </c>
      <c r="D1577" s="3" t="str">
        <f t="shared" si="24"/>
        <v>Hydro Hawkesbury Inc.ResidentialVC</v>
      </c>
      <c r="E1577" t="s">
        <v>3636</v>
      </c>
      <c r="F1577" t="s">
        <v>2462</v>
      </c>
      <c r="G1577" s="3" t="s">
        <v>5257</v>
      </c>
      <c r="H1577" s="1">
        <v>7.9000000000000008E-3</v>
      </c>
      <c r="I1577" t="s">
        <v>5266</v>
      </c>
    </row>
    <row r="1578" spans="1:9" x14ac:dyDescent="0.2">
      <c r="A1578">
        <v>2011</v>
      </c>
      <c r="B1578" t="s">
        <v>789</v>
      </c>
      <c r="C1578" t="s">
        <v>5276</v>
      </c>
      <c r="D1578" s="3" t="str">
        <f t="shared" si="24"/>
        <v>Hydro Hawkesbury Inc.ResidentialVC_LV_Rate</v>
      </c>
      <c r="E1578" t="s">
        <v>3637</v>
      </c>
      <c r="F1578" t="s">
        <v>2463</v>
      </c>
      <c r="G1578" s="3" t="s">
        <v>5257</v>
      </c>
      <c r="H1578" s="1">
        <v>4.0000000000000002E-4</v>
      </c>
      <c r="I1578" t="s">
        <v>5267</v>
      </c>
    </row>
    <row r="1579" spans="1:9" x14ac:dyDescent="0.2">
      <c r="A1579">
        <v>2011</v>
      </c>
      <c r="B1579" t="s">
        <v>789</v>
      </c>
      <c r="C1579" t="s">
        <v>5276</v>
      </c>
      <c r="D1579" s="3" t="str">
        <f t="shared" si="24"/>
        <v>Hydro Hawkesbury Inc.ResidentialVC_Rate_Rider_1</v>
      </c>
      <c r="E1579" t="s">
        <v>3638</v>
      </c>
      <c r="F1579" t="s">
        <v>1535</v>
      </c>
      <c r="G1579" s="3" t="s">
        <v>5257</v>
      </c>
      <c r="H1579" s="1">
        <v>-3.3999999999999998E-3</v>
      </c>
      <c r="I1579" t="s">
        <v>5269</v>
      </c>
    </row>
    <row r="1580" spans="1:9" x14ac:dyDescent="0.2">
      <c r="A1580">
        <v>2011</v>
      </c>
      <c r="B1580" t="s">
        <v>789</v>
      </c>
      <c r="C1580" t="s">
        <v>5276</v>
      </c>
      <c r="D1580" s="3" t="str">
        <f t="shared" si="24"/>
        <v>Hydro Hawkesbury Inc.ResidentialRTSR_Network</v>
      </c>
      <c r="E1580" t="s">
        <v>3639</v>
      </c>
      <c r="F1580" t="s">
        <v>1538</v>
      </c>
      <c r="G1580" s="3" t="s">
        <v>5257</v>
      </c>
      <c r="H1580" s="1">
        <v>6.3E-3</v>
      </c>
      <c r="I1580" t="s">
        <v>5272</v>
      </c>
    </row>
    <row r="1581" spans="1:9" x14ac:dyDescent="0.2">
      <c r="A1581">
        <v>2011</v>
      </c>
      <c r="B1581" t="s">
        <v>789</v>
      </c>
      <c r="C1581" t="s">
        <v>5276</v>
      </c>
      <c r="D1581" s="3" t="str">
        <f t="shared" si="24"/>
        <v>Hydro Hawkesbury Inc.ResidentialRTSR_Connection</v>
      </c>
      <c r="E1581" t="s">
        <v>3640</v>
      </c>
      <c r="F1581" t="s">
        <v>1539</v>
      </c>
      <c r="G1581" s="3" t="s">
        <v>5257</v>
      </c>
      <c r="H1581" s="1">
        <v>3.3E-3</v>
      </c>
      <c r="I1581" t="s">
        <v>5273</v>
      </c>
    </row>
    <row r="1582" spans="1:9" x14ac:dyDescent="0.2">
      <c r="A1582">
        <v>2011</v>
      </c>
      <c r="B1582" t="s">
        <v>789</v>
      </c>
      <c r="C1582" t="s">
        <v>5277</v>
      </c>
      <c r="D1582" s="3" t="str">
        <f t="shared" si="24"/>
        <v>Hydro Hawkesbury Inc.General Service Less Than 50 kWMSC</v>
      </c>
      <c r="E1582" t="s">
        <v>3641</v>
      </c>
      <c r="F1582" t="s">
        <v>2460</v>
      </c>
      <c r="G1582" s="3" t="s">
        <v>5256</v>
      </c>
      <c r="H1582" s="1">
        <v>13.6</v>
      </c>
      <c r="I1582" t="s">
        <v>5264</v>
      </c>
    </row>
    <row r="1583" spans="1:9" x14ac:dyDescent="0.2">
      <c r="A1583">
        <v>2011</v>
      </c>
      <c r="B1583" t="s">
        <v>789</v>
      </c>
      <c r="C1583" t="s">
        <v>5277</v>
      </c>
      <c r="D1583" s="3" t="str">
        <f t="shared" si="24"/>
        <v>Hydro Hawkesbury Inc.General Service Less Than 50 kWSM_Rate_Adder</v>
      </c>
      <c r="E1583" t="s">
        <v>3642</v>
      </c>
      <c r="F1583" t="s">
        <v>2461</v>
      </c>
      <c r="G1583" s="3" t="s">
        <v>5256</v>
      </c>
      <c r="H1583" s="1">
        <v>1.45</v>
      </c>
      <c r="I1583" t="s">
        <v>5265</v>
      </c>
    </row>
    <row r="1584" spans="1:9" x14ac:dyDescent="0.2">
      <c r="A1584">
        <v>2011</v>
      </c>
      <c r="B1584" t="s">
        <v>789</v>
      </c>
      <c r="C1584" t="s">
        <v>5277</v>
      </c>
      <c r="D1584" s="3" t="str">
        <f t="shared" si="24"/>
        <v>Hydro Hawkesbury Inc.General Service Less Than 50 kWMSC_Rate_Rider_1</v>
      </c>
      <c r="E1584" t="s">
        <v>3643</v>
      </c>
      <c r="F1584" t="s">
        <v>1542</v>
      </c>
      <c r="G1584" s="3" t="s">
        <v>5256</v>
      </c>
      <c r="H1584" s="1">
        <v>0.48</v>
      </c>
      <c r="I1584" t="s">
        <v>4741</v>
      </c>
    </row>
    <row r="1585" spans="1:9" x14ac:dyDescent="0.2">
      <c r="A1585">
        <v>2011</v>
      </c>
      <c r="B1585" t="s">
        <v>789</v>
      </c>
      <c r="C1585" t="s">
        <v>5277</v>
      </c>
      <c r="D1585" s="3" t="str">
        <f t="shared" si="24"/>
        <v>Hydro Hawkesbury Inc.General Service Less Than 50 kWVC</v>
      </c>
      <c r="E1585" t="s">
        <v>3644</v>
      </c>
      <c r="F1585" t="s">
        <v>2462</v>
      </c>
      <c r="G1585" s="3" t="s">
        <v>5257</v>
      </c>
      <c r="H1585" s="1">
        <v>5.4000000000000003E-3</v>
      </c>
      <c r="I1585" t="s">
        <v>5266</v>
      </c>
    </row>
    <row r="1586" spans="1:9" x14ac:dyDescent="0.2">
      <c r="A1586">
        <v>2011</v>
      </c>
      <c r="B1586" t="s">
        <v>789</v>
      </c>
      <c r="C1586" t="s">
        <v>5277</v>
      </c>
      <c r="D1586" s="3" t="str">
        <f t="shared" si="24"/>
        <v>Hydro Hawkesbury Inc.General Service Less Than 50 kWVC_LV_Rate</v>
      </c>
      <c r="E1586" t="s">
        <v>3645</v>
      </c>
      <c r="F1586" t="s">
        <v>2463</v>
      </c>
      <c r="G1586" s="3" t="s">
        <v>5257</v>
      </c>
      <c r="H1586" s="1">
        <v>4.0000000000000002E-4</v>
      </c>
      <c r="I1586" t="s">
        <v>5267</v>
      </c>
    </row>
    <row r="1587" spans="1:9" x14ac:dyDescent="0.2">
      <c r="A1587">
        <v>2011</v>
      </c>
      <c r="B1587" t="s">
        <v>789</v>
      </c>
      <c r="C1587" t="s">
        <v>5277</v>
      </c>
      <c r="D1587" s="3" t="str">
        <f t="shared" si="24"/>
        <v>Hydro Hawkesbury Inc.General Service Less Than 50 kWVC_Rate_Rider_1</v>
      </c>
      <c r="E1587" t="s">
        <v>3646</v>
      </c>
      <c r="F1587" t="s">
        <v>1535</v>
      </c>
      <c r="G1587" s="3" t="s">
        <v>5257</v>
      </c>
      <c r="H1587" s="1">
        <v>-4.8999999999999998E-3</v>
      </c>
      <c r="I1587" t="s">
        <v>5269</v>
      </c>
    </row>
    <row r="1588" spans="1:9" x14ac:dyDescent="0.2">
      <c r="A1588">
        <v>2011</v>
      </c>
      <c r="B1588" t="s">
        <v>789</v>
      </c>
      <c r="C1588" t="s">
        <v>5277</v>
      </c>
      <c r="D1588" s="3" t="str">
        <f t="shared" si="24"/>
        <v>Hydro Hawkesbury Inc.General Service Less Than 50 kWRTSR_Network</v>
      </c>
      <c r="E1588" t="s">
        <v>3647</v>
      </c>
      <c r="F1588" t="s">
        <v>1538</v>
      </c>
      <c r="G1588" s="3" t="s">
        <v>5257</v>
      </c>
      <c r="H1588" s="1">
        <v>5.7000000000000002E-3</v>
      </c>
      <c r="I1588" t="s">
        <v>5272</v>
      </c>
    </row>
    <row r="1589" spans="1:9" x14ac:dyDescent="0.2">
      <c r="A1589">
        <v>2011</v>
      </c>
      <c r="B1589" t="s">
        <v>789</v>
      </c>
      <c r="C1589" t="s">
        <v>5277</v>
      </c>
      <c r="D1589" s="3" t="str">
        <f t="shared" si="24"/>
        <v>Hydro Hawkesbury Inc.General Service Less Than 50 kWRTSR_Connection</v>
      </c>
      <c r="E1589" t="s">
        <v>2706</v>
      </c>
      <c r="F1589" t="s">
        <v>1539</v>
      </c>
      <c r="G1589" s="3" t="s">
        <v>5257</v>
      </c>
      <c r="H1589" s="1">
        <v>2.8999999999999998E-3</v>
      </c>
      <c r="I1589" t="s">
        <v>5273</v>
      </c>
    </row>
    <row r="1590" spans="1:9" x14ac:dyDescent="0.2">
      <c r="A1590">
        <v>2011</v>
      </c>
      <c r="B1590" t="s">
        <v>789</v>
      </c>
      <c r="C1590" t="s">
        <v>5278</v>
      </c>
      <c r="D1590" s="3" t="str">
        <f t="shared" si="24"/>
        <v>Hydro Hawkesbury Inc.General Service 50 to 4,999 kWMSC</v>
      </c>
      <c r="E1590" t="s">
        <v>2707</v>
      </c>
      <c r="F1590" t="s">
        <v>2460</v>
      </c>
      <c r="G1590" s="3" t="s">
        <v>5256</v>
      </c>
      <c r="H1590" s="1">
        <v>95.66</v>
      </c>
      <c r="I1590" t="s">
        <v>5264</v>
      </c>
    </row>
    <row r="1591" spans="1:9" x14ac:dyDescent="0.2">
      <c r="A1591">
        <v>2011</v>
      </c>
      <c r="B1591" t="s">
        <v>789</v>
      </c>
      <c r="C1591" t="s">
        <v>5278</v>
      </c>
      <c r="D1591" s="3" t="str">
        <f t="shared" si="24"/>
        <v>Hydro Hawkesbury Inc.General Service 50 to 4,999 kWSM_Rate_Adder</v>
      </c>
      <c r="E1591" t="s">
        <v>2708</v>
      </c>
      <c r="F1591" t="s">
        <v>2461</v>
      </c>
      <c r="G1591" s="3" t="s">
        <v>5256</v>
      </c>
      <c r="H1591" s="1">
        <v>1.45</v>
      </c>
      <c r="I1591" t="s">
        <v>5265</v>
      </c>
    </row>
    <row r="1592" spans="1:9" x14ac:dyDescent="0.2">
      <c r="A1592">
        <v>2011</v>
      </c>
      <c r="B1592" t="s">
        <v>789</v>
      </c>
      <c r="C1592" t="s">
        <v>5278</v>
      </c>
      <c r="D1592" s="3" t="str">
        <f t="shared" si="24"/>
        <v>Hydro Hawkesbury Inc.General Service 50 to 4,999 kWMSC_Rate_Rider_1</v>
      </c>
      <c r="E1592" t="s">
        <v>2709</v>
      </c>
      <c r="F1592" t="s">
        <v>1542</v>
      </c>
      <c r="G1592" s="3" t="s">
        <v>5256</v>
      </c>
      <c r="H1592" s="1">
        <v>14.3</v>
      </c>
      <c r="I1592" t="s">
        <v>4741</v>
      </c>
    </row>
    <row r="1593" spans="1:9" x14ac:dyDescent="0.2">
      <c r="A1593">
        <v>2011</v>
      </c>
      <c r="B1593" t="s">
        <v>789</v>
      </c>
      <c r="C1593" t="s">
        <v>5278</v>
      </c>
      <c r="D1593" s="3" t="str">
        <f t="shared" si="24"/>
        <v>Hydro Hawkesbury Inc.General Service 50 to 4,999 kWVC</v>
      </c>
      <c r="E1593" t="s">
        <v>2710</v>
      </c>
      <c r="F1593" t="s">
        <v>2462</v>
      </c>
      <c r="G1593" s="3" t="s">
        <v>5259</v>
      </c>
      <c r="H1593" s="1">
        <v>1.5287999999999999</v>
      </c>
      <c r="I1593" t="s">
        <v>5266</v>
      </c>
    </row>
    <row r="1594" spans="1:9" x14ac:dyDescent="0.2">
      <c r="A1594">
        <v>2011</v>
      </c>
      <c r="B1594" t="s">
        <v>789</v>
      </c>
      <c r="C1594" t="s">
        <v>5278</v>
      </c>
      <c r="D1594" s="3" t="str">
        <f t="shared" si="24"/>
        <v>Hydro Hawkesbury Inc.General Service 50 to 4,999 kWVC_LV_Rate</v>
      </c>
      <c r="E1594" t="s">
        <v>2711</v>
      </c>
      <c r="F1594" t="s">
        <v>2463</v>
      </c>
      <c r="G1594" s="3" t="s">
        <v>5259</v>
      </c>
      <c r="H1594" s="1">
        <v>0.13689999999999999</v>
      </c>
      <c r="I1594" t="s">
        <v>5267</v>
      </c>
    </row>
    <row r="1595" spans="1:9" x14ac:dyDescent="0.2">
      <c r="A1595">
        <v>2011</v>
      </c>
      <c r="B1595" t="s">
        <v>789</v>
      </c>
      <c r="C1595" t="s">
        <v>5278</v>
      </c>
      <c r="D1595" s="3" t="str">
        <f t="shared" si="24"/>
        <v>Hydro Hawkesbury Inc.General Service 50 to 4,999 kWVC_Rate_Rider_1</v>
      </c>
      <c r="E1595" t="s">
        <v>2712</v>
      </c>
      <c r="F1595" t="s">
        <v>1535</v>
      </c>
      <c r="G1595" s="3" t="s">
        <v>5259</v>
      </c>
      <c r="H1595" s="1">
        <v>-2.2347000000000001</v>
      </c>
      <c r="I1595" t="s">
        <v>5269</v>
      </c>
    </row>
    <row r="1596" spans="1:9" x14ac:dyDescent="0.2">
      <c r="A1596">
        <v>2011</v>
      </c>
      <c r="B1596" t="s">
        <v>789</v>
      </c>
      <c r="C1596" t="s">
        <v>5278</v>
      </c>
      <c r="D1596" s="3" t="str">
        <f t="shared" si="24"/>
        <v>Hydro Hawkesbury Inc.General Service 50 to 4,999 kWRTSR_Network</v>
      </c>
      <c r="E1596" t="s">
        <v>2713</v>
      </c>
      <c r="F1596" t="s">
        <v>1538</v>
      </c>
      <c r="G1596" s="3" t="s">
        <v>5259</v>
      </c>
      <c r="H1596" s="1">
        <v>2.3155000000000001</v>
      </c>
      <c r="I1596" t="s">
        <v>5272</v>
      </c>
    </row>
    <row r="1597" spans="1:9" x14ac:dyDescent="0.2">
      <c r="A1597">
        <v>2011</v>
      </c>
      <c r="B1597" t="s">
        <v>789</v>
      </c>
      <c r="C1597" t="s">
        <v>5278</v>
      </c>
      <c r="D1597" s="3" t="str">
        <f t="shared" si="24"/>
        <v>Hydro Hawkesbury Inc.General Service 50 to 4,999 kWRTSR_Connection</v>
      </c>
      <c r="E1597" t="s">
        <v>3013</v>
      </c>
      <c r="F1597" t="s">
        <v>1539</v>
      </c>
      <c r="G1597" s="3" t="s">
        <v>5259</v>
      </c>
      <c r="H1597" s="1">
        <v>1.1752</v>
      </c>
      <c r="I1597" t="s">
        <v>5273</v>
      </c>
    </row>
    <row r="1598" spans="1:9" x14ac:dyDescent="0.2">
      <c r="A1598">
        <v>2011</v>
      </c>
      <c r="B1598" t="s">
        <v>789</v>
      </c>
      <c r="C1598" t="s">
        <v>5279</v>
      </c>
      <c r="D1598" s="3" t="str">
        <f t="shared" si="24"/>
        <v>Hydro Hawkesbury Inc.Unmetered Scattered LoadMSC</v>
      </c>
      <c r="E1598" t="s">
        <v>3009</v>
      </c>
      <c r="F1598" t="s">
        <v>1540</v>
      </c>
      <c r="G1598" s="3" t="s">
        <v>5256</v>
      </c>
      <c r="H1598" s="1">
        <v>6.28</v>
      </c>
      <c r="I1598" t="s">
        <v>5264</v>
      </c>
    </row>
    <row r="1599" spans="1:9" x14ac:dyDescent="0.2">
      <c r="A1599">
        <v>2011</v>
      </c>
      <c r="B1599" t="s">
        <v>789</v>
      </c>
      <c r="C1599" t="s">
        <v>5279</v>
      </c>
      <c r="D1599" s="3" t="str">
        <f t="shared" si="24"/>
        <v>Hydro Hawkesbury Inc.Unmetered Scattered LoadMSC_Rate_Rider_1</v>
      </c>
      <c r="E1599" t="s">
        <v>3010</v>
      </c>
      <c r="F1599" t="s">
        <v>1542</v>
      </c>
      <c r="G1599" s="3" t="s">
        <v>5256</v>
      </c>
      <c r="H1599" s="1">
        <v>0.75</v>
      </c>
      <c r="I1599" t="s">
        <v>4741</v>
      </c>
    </row>
    <row r="1600" spans="1:9" x14ac:dyDescent="0.2">
      <c r="A1600">
        <v>2011</v>
      </c>
      <c r="B1600" t="s">
        <v>789</v>
      </c>
      <c r="C1600" t="s">
        <v>5279</v>
      </c>
      <c r="D1600" s="3" t="str">
        <f t="shared" si="24"/>
        <v>Hydro Hawkesbury Inc.Unmetered Scattered LoadVC</v>
      </c>
      <c r="E1600" t="s">
        <v>3011</v>
      </c>
      <c r="F1600" t="s">
        <v>2462</v>
      </c>
      <c r="G1600" s="3" t="s">
        <v>5257</v>
      </c>
      <c r="H1600" s="1">
        <v>2.0999999999999999E-3</v>
      </c>
      <c r="I1600" t="s">
        <v>5266</v>
      </c>
    </row>
    <row r="1601" spans="1:9" x14ac:dyDescent="0.2">
      <c r="A1601">
        <v>2011</v>
      </c>
      <c r="B1601" t="s">
        <v>789</v>
      </c>
      <c r="C1601" t="s">
        <v>5279</v>
      </c>
      <c r="D1601" s="3" t="str">
        <f t="shared" si="24"/>
        <v>Hydro Hawkesbury Inc.Unmetered Scattered LoadVC_LV_Rate</v>
      </c>
      <c r="E1601" t="s">
        <v>3937</v>
      </c>
      <c r="F1601" t="s">
        <v>2463</v>
      </c>
      <c r="G1601" s="3" t="s">
        <v>5257</v>
      </c>
      <c r="H1601" s="1">
        <v>4.0000000000000002E-4</v>
      </c>
      <c r="I1601" t="s">
        <v>5267</v>
      </c>
    </row>
    <row r="1602" spans="1:9" x14ac:dyDescent="0.2">
      <c r="A1602">
        <v>2011</v>
      </c>
      <c r="B1602" t="s">
        <v>789</v>
      </c>
      <c r="C1602" t="s">
        <v>5279</v>
      </c>
      <c r="D1602" s="3" t="str">
        <f t="shared" si="24"/>
        <v>Hydro Hawkesbury Inc.Unmetered Scattered LoadVC_Rate_Rider_1</v>
      </c>
      <c r="E1602" t="s">
        <v>3938</v>
      </c>
      <c r="F1602" t="s">
        <v>1535</v>
      </c>
      <c r="G1602" s="3" t="s">
        <v>5257</v>
      </c>
      <c r="H1602" s="1">
        <v>-5.1999999999999998E-3</v>
      </c>
      <c r="I1602" t="s">
        <v>5269</v>
      </c>
    </row>
    <row r="1603" spans="1:9" x14ac:dyDescent="0.2">
      <c r="A1603">
        <v>2011</v>
      </c>
      <c r="B1603" t="s">
        <v>789</v>
      </c>
      <c r="C1603" t="s">
        <v>5279</v>
      </c>
      <c r="D1603" s="3" t="str">
        <f t="shared" ref="D1603:D1666" si="25">IF(C1603="Loss Factors", B1603&amp;I1603, B1603&amp;C1603&amp;I1603)</f>
        <v>Hydro Hawkesbury Inc.Unmetered Scattered LoadRTSR_Network</v>
      </c>
      <c r="E1603" t="s">
        <v>3939</v>
      </c>
      <c r="F1603" t="s">
        <v>1538</v>
      </c>
      <c r="G1603" s="3" t="s">
        <v>5257</v>
      </c>
      <c r="H1603" s="1">
        <v>5.7000000000000002E-3</v>
      </c>
      <c r="I1603" t="s">
        <v>5272</v>
      </c>
    </row>
    <row r="1604" spans="1:9" x14ac:dyDescent="0.2">
      <c r="A1604">
        <v>2011</v>
      </c>
      <c r="B1604" t="s">
        <v>789</v>
      </c>
      <c r="C1604" t="s">
        <v>5279</v>
      </c>
      <c r="D1604" s="3" t="str">
        <f t="shared" si="25"/>
        <v>Hydro Hawkesbury Inc.Unmetered Scattered LoadRTSR_Connection</v>
      </c>
      <c r="E1604" t="s">
        <v>3940</v>
      </c>
      <c r="F1604" t="s">
        <v>1539</v>
      </c>
      <c r="G1604" s="3" t="s">
        <v>5257</v>
      </c>
      <c r="H1604" s="1">
        <v>2.8999999999999998E-3</v>
      </c>
      <c r="I1604" t="s">
        <v>5273</v>
      </c>
    </row>
    <row r="1605" spans="1:9" x14ac:dyDescent="0.2">
      <c r="A1605">
        <v>2011</v>
      </c>
      <c r="B1605" t="s">
        <v>789</v>
      </c>
      <c r="C1605" t="s">
        <v>5280</v>
      </c>
      <c r="D1605" s="3" t="str">
        <f t="shared" si="25"/>
        <v>Hydro Hawkesbury Inc.Sentinel LightingMSC</v>
      </c>
      <c r="E1605" t="s">
        <v>3941</v>
      </c>
      <c r="F1605" t="s">
        <v>1541</v>
      </c>
      <c r="G1605" s="3" t="s">
        <v>5256</v>
      </c>
      <c r="H1605" s="1">
        <v>1.6</v>
      </c>
      <c r="I1605" t="s">
        <v>5264</v>
      </c>
    </row>
    <row r="1606" spans="1:9" x14ac:dyDescent="0.2">
      <c r="A1606">
        <v>2011</v>
      </c>
      <c r="B1606" t="s">
        <v>789</v>
      </c>
      <c r="C1606" t="s">
        <v>5280</v>
      </c>
      <c r="D1606" s="3" t="str">
        <f t="shared" si="25"/>
        <v>Hydro Hawkesbury Inc.Sentinel LightingMSC_Rate_Rider_1</v>
      </c>
      <c r="E1606" t="s">
        <v>3942</v>
      </c>
      <c r="F1606" t="s">
        <v>1542</v>
      </c>
      <c r="G1606" s="3" t="s">
        <v>5256</v>
      </c>
      <c r="H1606" s="1">
        <v>0.02</v>
      </c>
      <c r="I1606" t="s">
        <v>4741</v>
      </c>
    </row>
    <row r="1607" spans="1:9" x14ac:dyDescent="0.2">
      <c r="A1607">
        <v>2011</v>
      </c>
      <c r="B1607" t="s">
        <v>789</v>
      </c>
      <c r="C1607" t="s">
        <v>5280</v>
      </c>
      <c r="D1607" s="3" t="str">
        <f t="shared" si="25"/>
        <v>Hydro Hawkesbury Inc.Sentinel LightingVC</v>
      </c>
      <c r="E1607" t="s">
        <v>3943</v>
      </c>
      <c r="F1607" t="s">
        <v>2462</v>
      </c>
      <c r="G1607" s="3" t="s">
        <v>5259</v>
      </c>
      <c r="H1607" s="1">
        <v>3.1724000000000001</v>
      </c>
      <c r="I1607" t="s">
        <v>5266</v>
      </c>
    </row>
    <row r="1608" spans="1:9" x14ac:dyDescent="0.2">
      <c r="A1608">
        <v>2011</v>
      </c>
      <c r="B1608" t="s">
        <v>789</v>
      </c>
      <c r="C1608" t="s">
        <v>5280</v>
      </c>
      <c r="D1608" s="3" t="str">
        <f t="shared" si="25"/>
        <v>Hydro Hawkesbury Inc.Sentinel LightingVC_LV_Rate</v>
      </c>
      <c r="E1608" t="s">
        <v>3944</v>
      </c>
      <c r="F1608" t="s">
        <v>2463</v>
      </c>
      <c r="G1608" s="3" t="s">
        <v>5259</v>
      </c>
      <c r="H1608" s="1">
        <v>0.2162</v>
      </c>
      <c r="I1608" t="s">
        <v>5267</v>
      </c>
    </row>
    <row r="1609" spans="1:9" x14ac:dyDescent="0.2">
      <c r="A1609">
        <v>2011</v>
      </c>
      <c r="B1609" t="s">
        <v>789</v>
      </c>
      <c r="C1609" t="s">
        <v>5280</v>
      </c>
      <c r="D1609" s="3" t="str">
        <f t="shared" si="25"/>
        <v>Hydro Hawkesbury Inc.Sentinel LightingVC_Rate_Rider_1</v>
      </c>
      <c r="E1609" t="s">
        <v>3945</v>
      </c>
      <c r="F1609" t="s">
        <v>1535</v>
      </c>
      <c r="G1609" s="3" t="s">
        <v>5259</v>
      </c>
      <c r="H1609" s="1">
        <v>-0.60440000000000005</v>
      </c>
      <c r="I1609" t="s">
        <v>5269</v>
      </c>
    </row>
    <row r="1610" spans="1:9" x14ac:dyDescent="0.2">
      <c r="A1610">
        <v>2011</v>
      </c>
      <c r="B1610" t="s">
        <v>789</v>
      </c>
      <c r="C1610" t="s">
        <v>5280</v>
      </c>
      <c r="D1610" s="3" t="str">
        <f t="shared" si="25"/>
        <v>Hydro Hawkesbury Inc.Sentinel LightingRTSR_Network</v>
      </c>
      <c r="E1610" t="s">
        <v>3946</v>
      </c>
      <c r="F1610" t="s">
        <v>1538</v>
      </c>
      <c r="G1610" s="3" t="s">
        <v>5259</v>
      </c>
      <c r="H1610" s="1">
        <v>1.7470000000000001</v>
      </c>
      <c r="I1610" t="s">
        <v>5272</v>
      </c>
    </row>
    <row r="1611" spans="1:9" x14ac:dyDescent="0.2">
      <c r="A1611">
        <v>2011</v>
      </c>
      <c r="B1611" t="s">
        <v>789</v>
      </c>
      <c r="C1611" t="s">
        <v>5280</v>
      </c>
      <c r="D1611" s="3" t="str">
        <f t="shared" si="25"/>
        <v>Hydro Hawkesbury Inc.Sentinel LightingRTSR_Connection</v>
      </c>
      <c r="E1611" t="s">
        <v>3947</v>
      </c>
      <c r="F1611" t="s">
        <v>1539</v>
      </c>
      <c r="G1611" s="3" t="s">
        <v>5259</v>
      </c>
      <c r="H1611" s="1">
        <v>1.855</v>
      </c>
      <c r="I1611" t="s">
        <v>5273</v>
      </c>
    </row>
    <row r="1612" spans="1:9" x14ac:dyDescent="0.2">
      <c r="A1612">
        <v>2011</v>
      </c>
      <c r="B1612" t="s">
        <v>789</v>
      </c>
      <c r="C1612" t="s">
        <v>5281</v>
      </c>
      <c r="D1612" s="3" t="str">
        <f t="shared" si="25"/>
        <v>Hydro Hawkesbury Inc.Street LightingMSC</v>
      </c>
      <c r="E1612" t="s">
        <v>3948</v>
      </c>
      <c r="F1612" t="s">
        <v>1541</v>
      </c>
      <c r="G1612" s="3" t="s">
        <v>5256</v>
      </c>
      <c r="H1612" s="1">
        <v>0.61</v>
      </c>
      <c r="I1612" t="s">
        <v>5264</v>
      </c>
    </row>
    <row r="1613" spans="1:9" x14ac:dyDescent="0.2">
      <c r="A1613">
        <v>2011</v>
      </c>
      <c r="B1613" t="s">
        <v>789</v>
      </c>
      <c r="C1613" t="s">
        <v>5281</v>
      </c>
      <c r="D1613" s="3" t="str">
        <f t="shared" si="25"/>
        <v>Hydro Hawkesbury Inc.Street LightingMSC_Rate_Rider_1</v>
      </c>
      <c r="E1613" t="s">
        <v>3949</v>
      </c>
      <c r="F1613" t="s">
        <v>1542</v>
      </c>
      <c r="G1613" s="3" t="s">
        <v>5256</v>
      </c>
      <c r="H1613" s="1">
        <v>0.01</v>
      </c>
      <c r="I1613" t="s">
        <v>4741</v>
      </c>
    </row>
    <row r="1614" spans="1:9" x14ac:dyDescent="0.2">
      <c r="A1614">
        <v>2011</v>
      </c>
      <c r="B1614" t="s">
        <v>789</v>
      </c>
      <c r="C1614" t="s">
        <v>5281</v>
      </c>
      <c r="D1614" s="3" t="str">
        <f t="shared" si="25"/>
        <v>Hydro Hawkesbury Inc.Street LightingVC</v>
      </c>
      <c r="E1614" t="s">
        <v>3950</v>
      </c>
      <c r="F1614" t="s">
        <v>2462</v>
      </c>
      <c r="G1614" s="3" t="s">
        <v>5259</v>
      </c>
      <c r="H1614" s="1">
        <v>6.6566999999999998</v>
      </c>
      <c r="I1614" t="s">
        <v>5266</v>
      </c>
    </row>
    <row r="1615" spans="1:9" x14ac:dyDescent="0.2">
      <c r="A1615">
        <v>2011</v>
      </c>
      <c r="B1615" t="s">
        <v>789</v>
      </c>
      <c r="C1615" t="s">
        <v>5281</v>
      </c>
      <c r="D1615" s="3" t="str">
        <f t="shared" si="25"/>
        <v>Hydro Hawkesbury Inc.Street LightingVC_LV_Rate</v>
      </c>
      <c r="E1615" t="s">
        <v>3951</v>
      </c>
      <c r="F1615" t="s">
        <v>2463</v>
      </c>
      <c r="G1615" s="3" t="s">
        <v>5259</v>
      </c>
      <c r="H1615" s="1">
        <v>0.10589999999999999</v>
      </c>
      <c r="I1615" t="s">
        <v>5267</v>
      </c>
    </row>
    <row r="1616" spans="1:9" x14ac:dyDescent="0.2">
      <c r="A1616">
        <v>2011</v>
      </c>
      <c r="B1616" t="s">
        <v>789</v>
      </c>
      <c r="C1616" t="s">
        <v>5281</v>
      </c>
      <c r="D1616" s="3" t="str">
        <f t="shared" si="25"/>
        <v>Hydro Hawkesbury Inc.Street LightingVC_Rate_Rider_1</v>
      </c>
      <c r="E1616" t="s">
        <v>3952</v>
      </c>
      <c r="F1616" t="s">
        <v>1535</v>
      </c>
      <c r="G1616" s="3" t="s">
        <v>5259</v>
      </c>
      <c r="H1616" s="1">
        <v>-1.7655000000000001</v>
      </c>
      <c r="I1616" t="s">
        <v>5269</v>
      </c>
    </row>
    <row r="1617" spans="1:9" x14ac:dyDescent="0.2">
      <c r="A1617">
        <v>2011</v>
      </c>
      <c r="B1617" t="s">
        <v>789</v>
      </c>
      <c r="C1617" t="s">
        <v>5281</v>
      </c>
      <c r="D1617" s="3" t="str">
        <f t="shared" si="25"/>
        <v>Hydro Hawkesbury Inc.Street LightingRTSR_Network</v>
      </c>
      <c r="E1617" t="s">
        <v>3953</v>
      </c>
      <c r="F1617" t="s">
        <v>1538</v>
      </c>
      <c r="G1617" s="3" t="s">
        <v>5259</v>
      </c>
      <c r="H1617" s="1">
        <v>1.7464</v>
      </c>
      <c r="I1617" t="s">
        <v>5272</v>
      </c>
    </row>
    <row r="1618" spans="1:9" x14ac:dyDescent="0.2">
      <c r="A1618">
        <v>2011</v>
      </c>
      <c r="B1618" t="s">
        <v>789</v>
      </c>
      <c r="C1618" t="s">
        <v>5281</v>
      </c>
      <c r="D1618" s="3" t="str">
        <f t="shared" si="25"/>
        <v>Hydro Hawkesbury Inc.Street LightingRTSR_Connection</v>
      </c>
      <c r="E1618" t="s">
        <v>3954</v>
      </c>
      <c r="F1618" t="s">
        <v>1539</v>
      </c>
      <c r="G1618" s="3" t="s">
        <v>5259</v>
      </c>
      <c r="H1618" s="1">
        <v>0.90849999999999997</v>
      </c>
      <c r="I1618" t="s">
        <v>5273</v>
      </c>
    </row>
    <row r="1619" spans="1:9" x14ac:dyDescent="0.2">
      <c r="A1619">
        <v>2011</v>
      </c>
      <c r="B1619" t="s">
        <v>790</v>
      </c>
      <c r="C1619" t="s">
        <v>5275</v>
      </c>
      <c r="D1619" s="3" t="str">
        <f t="shared" si="25"/>
        <v>Innisfil Hydro Distribution Systems LimitedTLF_Secondary_LT_5000kW</v>
      </c>
      <c r="E1619" t="s">
        <v>3955</v>
      </c>
      <c r="F1619" t="s">
        <v>2456</v>
      </c>
      <c r="H1619" s="1">
        <v>1.0746</v>
      </c>
      <c r="I1619" t="s">
        <v>5260</v>
      </c>
    </row>
    <row r="1620" spans="1:9" x14ac:dyDescent="0.2">
      <c r="A1620">
        <v>2011</v>
      </c>
      <c r="B1620" t="s">
        <v>790</v>
      </c>
      <c r="C1620" t="s">
        <v>5275</v>
      </c>
      <c r="D1620" s="3" t="str">
        <f t="shared" si="25"/>
        <v>Innisfil Hydro Distribution Systems LimitedTLF_Primary_LT_5000kW</v>
      </c>
      <c r="E1620" t="s">
        <v>3667</v>
      </c>
      <c r="F1620" t="s">
        <v>2458</v>
      </c>
      <c r="H1620" s="1">
        <v>1.0638000000000001</v>
      </c>
      <c r="I1620" t="s">
        <v>5262</v>
      </c>
    </row>
    <row r="1621" spans="1:9" x14ac:dyDescent="0.2">
      <c r="A1621">
        <v>2011</v>
      </c>
      <c r="B1621" t="s">
        <v>790</v>
      </c>
      <c r="C1621" t="s">
        <v>5276</v>
      </c>
      <c r="D1621" s="3" t="str">
        <f t="shared" si="25"/>
        <v>Innisfil Hydro Distribution Systems LimitedResidentialMSC</v>
      </c>
      <c r="E1621" t="s">
        <v>3668</v>
      </c>
      <c r="F1621" t="s">
        <v>2460</v>
      </c>
      <c r="G1621" s="3" t="s">
        <v>5256</v>
      </c>
      <c r="H1621" s="1">
        <v>19.05</v>
      </c>
      <c r="I1621" t="s">
        <v>5264</v>
      </c>
    </row>
    <row r="1622" spans="1:9" x14ac:dyDescent="0.2">
      <c r="A1622">
        <v>2011</v>
      </c>
      <c r="B1622" t="s">
        <v>790</v>
      </c>
      <c r="C1622" t="s">
        <v>5276</v>
      </c>
      <c r="D1622" s="3" t="str">
        <f t="shared" si="25"/>
        <v>Innisfil Hydro Distribution Systems LimitedResidentialSM_Rate_Adder</v>
      </c>
      <c r="E1622" t="s">
        <v>3669</v>
      </c>
      <c r="F1622" t="s">
        <v>2461</v>
      </c>
      <c r="G1622" s="3" t="s">
        <v>5256</v>
      </c>
      <c r="H1622" s="1">
        <v>2</v>
      </c>
      <c r="I1622" t="s">
        <v>5265</v>
      </c>
    </row>
    <row r="1623" spans="1:9" x14ac:dyDescent="0.2">
      <c r="A1623">
        <v>2011</v>
      </c>
      <c r="B1623" t="s">
        <v>790</v>
      </c>
      <c r="C1623" t="s">
        <v>5276</v>
      </c>
      <c r="D1623" s="3" t="str">
        <f t="shared" si="25"/>
        <v>Innisfil Hydro Distribution Systems LimitedResidentialMSC_Rate_Rider_1</v>
      </c>
      <c r="E1623" t="s">
        <v>655</v>
      </c>
      <c r="F1623" t="s">
        <v>1542</v>
      </c>
      <c r="G1623" s="3" t="s">
        <v>5256</v>
      </c>
      <c r="H1623" s="1">
        <v>0.16</v>
      </c>
      <c r="I1623" t="s">
        <v>4741</v>
      </c>
    </row>
    <row r="1624" spans="1:9" x14ac:dyDescent="0.2">
      <c r="A1624">
        <v>2011</v>
      </c>
      <c r="B1624" t="s">
        <v>790</v>
      </c>
      <c r="C1624" t="s">
        <v>5276</v>
      </c>
      <c r="D1624" s="3" t="str">
        <f t="shared" si="25"/>
        <v>Innisfil Hydro Distribution Systems LimitedResidentialVC</v>
      </c>
      <c r="E1624" t="s">
        <v>3670</v>
      </c>
      <c r="F1624" t="s">
        <v>2462</v>
      </c>
      <c r="G1624" s="3" t="s">
        <v>5257</v>
      </c>
      <c r="H1624" s="1">
        <v>1.8599999999999998E-2</v>
      </c>
      <c r="I1624" t="s">
        <v>5266</v>
      </c>
    </row>
    <row r="1625" spans="1:9" x14ac:dyDescent="0.2">
      <c r="A1625">
        <v>2011</v>
      </c>
      <c r="B1625" t="s">
        <v>790</v>
      </c>
      <c r="C1625" t="s">
        <v>5276</v>
      </c>
      <c r="D1625" s="3" t="str">
        <f t="shared" si="25"/>
        <v>Innisfil Hydro Distribution Systems LimitedResidentialVC_LV_Rate</v>
      </c>
      <c r="E1625" t="s">
        <v>3671</v>
      </c>
      <c r="F1625" t="s">
        <v>2463</v>
      </c>
      <c r="G1625" s="3" t="s">
        <v>5257</v>
      </c>
      <c r="H1625" s="1">
        <v>2.2000000000000001E-3</v>
      </c>
      <c r="I1625" t="s">
        <v>5267</v>
      </c>
    </row>
    <row r="1626" spans="1:9" x14ac:dyDescent="0.2">
      <c r="A1626">
        <v>2011</v>
      </c>
      <c r="B1626" t="s">
        <v>790</v>
      </c>
      <c r="C1626" t="s">
        <v>5276</v>
      </c>
      <c r="D1626" s="3" t="str">
        <f t="shared" si="25"/>
        <v>Innisfil Hydro Distribution Systems LimitedResidentialVC_GA_Rate_Rider_kWh_1</v>
      </c>
      <c r="E1626" t="s">
        <v>3672</v>
      </c>
      <c r="F1626" t="s">
        <v>473</v>
      </c>
      <c r="G1626" s="3" t="s">
        <v>5257</v>
      </c>
      <c r="H1626" s="1">
        <v>3.2000000000000002E-3</v>
      </c>
      <c r="I1626" t="s">
        <v>5268</v>
      </c>
    </row>
    <row r="1627" spans="1:9" x14ac:dyDescent="0.2">
      <c r="A1627">
        <v>2011</v>
      </c>
      <c r="B1627" t="s">
        <v>790</v>
      </c>
      <c r="C1627" t="s">
        <v>5276</v>
      </c>
      <c r="D1627" s="3" t="str">
        <f t="shared" si="25"/>
        <v>Innisfil Hydro Distribution Systems LimitedResidentialVC_Rate_Rider_1</v>
      </c>
      <c r="E1627" t="s">
        <v>3673</v>
      </c>
      <c r="F1627" t="s">
        <v>2202</v>
      </c>
      <c r="G1627" s="3" t="s">
        <v>5257</v>
      </c>
      <c r="H1627" s="1">
        <v>5.0000000000000001E-4</v>
      </c>
      <c r="I1627" t="s">
        <v>5269</v>
      </c>
    </row>
    <row r="1628" spans="1:9" x14ac:dyDescent="0.2">
      <c r="A1628">
        <v>2011</v>
      </c>
      <c r="B1628" t="s">
        <v>790</v>
      </c>
      <c r="C1628" t="s">
        <v>5276</v>
      </c>
      <c r="D1628" s="3" t="str">
        <f t="shared" si="25"/>
        <v>Innisfil Hydro Distribution Systems LimitedResidentialVC_Rate_Rider_2</v>
      </c>
      <c r="E1628" t="s">
        <v>3674</v>
      </c>
      <c r="F1628" t="s">
        <v>472</v>
      </c>
      <c r="G1628" s="3" t="s">
        <v>5257</v>
      </c>
      <c r="H1628" s="1">
        <v>-1.5E-3</v>
      </c>
      <c r="I1628" t="s">
        <v>5270</v>
      </c>
    </row>
    <row r="1629" spans="1:9" x14ac:dyDescent="0.2">
      <c r="A1629">
        <v>2011</v>
      </c>
      <c r="B1629" t="s">
        <v>790</v>
      </c>
      <c r="C1629" t="s">
        <v>5276</v>
      </c>
      <c r="D1629" s="3" t="str">
        <f t="shared" si="25"/>
        <v>Innisfil Hydro Distribution Systems LimitedResidentialVC_Rate_Rider_3</v>
      </c>
      <c r="E1629" t="s">
        <v>656</v>
      </c>
      <c r="F1629" t="s">
        <v>1537</v>
      </c>
      <c r="G1629" s="3" t="s">
        <v>5257</v>
      </c>
      <c r="H1629" s="1">
        <v>-2.9999999999999997E-4</v>
      </c>
      <c r="I1629" t="s">
        <v>5271</v>
      </c>
    </row>
    <row r="1630" spans="1:9" x14ac:dyDescent="0.2">
      <c r="A1630">
        <v>2011</v>
      </c>
      <c r="B1630" t="s">
        <v>790</v>
      </c>
      <c r="C1630" t="s">
        <v>5276</v>
      </c>
      <c r="D1630" s="3" t="str">
        <f t="shared" si="25"/>
        <v>Innisfil Hydro Distribution Systems LimitedResidentialRTSR_Network</v>
      </c>
      <c r="E1630" t="s">
        <v>3675</v>
      </c>
      <c r="F1630" t="s">
        <v>1538</v>
      </c>
      <c r="G1630" s="3" t="s">
        <v>5257</v>
      </c>
      <c r="H1630" s="1">
        <v>6.1000000000000004E-3</v>
      </c>
      <c r="I1630" t="s">
        <v>5272</v>
      </c>
    </row>
    <row r="1631" spans="1:9" x14ac:dyDescent="0.2">
      <c r="A1631">
        <v>2011</v>
      </c>
      <c r="B1631" t="s">
        <v>790</v>
      </c>
      <c r="C1631" t="s">
        <v>5276</v>
      </c>
      <c r="D1631" s="3" t="str">
        <f t="shared" si="25"/>
        <v>Innisfil Hydro Distribution Systems LimitedResidentialRTSR_Connection</v>
      </c>
      <c r="E1631" t="s">
        <v>3676</v>
      </c>
      <c r="F1631" t="s">
        <v>1539</v>
      </c>
      <c r="G1631" s="3" t="s">
        <v>5257</v>
      </c>
      <c r="H1631" s="1">
        <v>4.8999999999999998E-3</v>
      </c>
      <c r="I1631" t="s">
        <v>5273</v>
      </c>
    </row>
    <row r="1632" spans="1:9" x14ac:dyDescent="0.2">
      <c r="A1632">
        <v>2011</v>
      </c>
      <c r="B1632" t="s">
        <v>790</v>
      </c>
      <c r="C1632" t="s">
        <v>5277</v>
      </c>
      <c r="D1632" s="3" t="str">
        <f t="shared" si="25"/>
        <v>Innisfil Hydro Distribution Systems LimitedGeneral Service Less Than 50 kWMSC</v>
      </c>
      <c r="E1632" t="s">
        <v>3677</v>
      </c>
      <c r="F1632" t="s">
        <v>2460</v>
      </c>
      <c r="G1632" s="3" t="s">
        <v>5256</v>
      </c>
      <c r="H1632" s="1">
        <v>28.6</v>
      </c>
      <c r="I1632" t="s">
        <v>5264</v>
      </c>
    </row>
    <row r="1633" spans="1:9" x14ac:dyDescent="0.2">
      <c r="A1633">
        <v>2011</v>
      </c>
      <c r="B1633" t="s">
        <v>790</v>
      </c>
      <c r="C1633" t="s">
        <v>5277</v>
      </c>
      <c r="D1633" s="3" t="str">
        <f t="shared" si="25"/>
        <v>Innisfil Hydro Distribution Systems LimitedGeneral Service Less Than 50 kWSM_Rate_Adder</v>
      </c>
      <c r="E1633" t="s">
        <v>3678</v>
      </c>
      <c r="F1633" t="s">
        <v>2039</v>
      </c>
      <c r="G1633" s="3" t="s">
        <v>5256</v>
      </c>
      <c r="H1633" s="1">
        <v>2</v>
      </c>
      <c r="I1633" t="s">
        <v>5265</v>
      </c>
    </row>
    <row r="1634" spans="1:9" x14ac:dyDescent="0.2">
      <c r="A1634">
        <v>2011</v>
      </c>
      <c r="B1634" t="s">
        <v>790</v>
      </c>
      <c r="C1634" t="s">
        <v>5277</v>
      </c>
      <c r="D1634" s="3" t="str">
        <f t="shared" si="25"/>
        <v>Innisfil Hydro Distribution Systems LimitedGeneral Service Less Than 50 kWMSC_Rate_Rider_1</v>
      </c>
      <c r="E1634" t="s">
        <v>657</v>
      </c>
      <c r="F1634" t="s">
        <v>1542</v>
      </c>
      <c r="G1634" s="3" t="s">
        <v>5256</v>
      </c>
      <c r="H1634" s="1">
        <v>0.28999999999999998</v>
      </c>
      <c r="I1634" t="s">
        <v>4741</v>
      </c>
    </row>
    <row r="1635" spans="1:9" x14ac:dyDescent="0.2">
      <c r="A1635">
        <v>2011</v>
      </c>
      <c r="B1635" t="s">
        <v>790</v>
      </c>
      <c r="C1635" t="s">
        <v>5277</v>
      </c>
      <c r="D1635" s="3" t="str">
        <f t="shared" si="25"/>
        <v>Innisfil Hydro Distribution Systems LimitedGeneral Service Less Than 50 kWVC</v>
      </c>
      <c r="E1635" t="s">
        <v>3679</v>
      </c>
      <c r="F1635" t="s">
        <v>2462</v>
      </c>
      <c r="G1635" s="3" t="s">
        <v>5257</v>
      </c>
      <c r="H1635" s="1">
        <v>8.5000000000000006E-3</v>
      </c>
      <c r="I1635" t="s">
        <v>5266</v>
      </c>
    </row>
    <row r="1636" spans="1:9" x14ac:dyDescent="0.2">
      <c r="A1636">
        <v>2011</v>
      </c>
      <c r="B1636" t="s">
        <v>790</v>
      </c>
      <c r="C1636" t="s">
        <v>5277</v>
      </c>
      <c r="D1636" s="3" t="str">
        <f t="shared" si="25"/>
        <v>Innisfil Hydro Distribution Systems LimitedGeneral Service Less Than 50 kWVC_LV_Rate</v>
      </c>
      <c r="E1636" t="s">
        <v>2750</v>
      </c>
      <c r="F1636" t="s">
        <v>2463</v>
      </c>
      <c r="G1636" s="3" t="s">
        <v>5257</v>
      </c>
      <c r="H1636" s="1">
        <v>2E-3</v>
      </c>
      <c r="I1636" t="s">
        <v>5267</v>
      </c>
    </row>
    <row r="1637" spans="1:9" x14ac:dyDescent="0.2">
      <c r="A1637">
        <v>2011</v>
      </c>
      <c r="B1637" t="s">
        <v>790</v>
      </c>
      <c r="C1637" t="s">
        <v>5277</v>
      </c>
      <c r="D1637" s="3" t="str">
        <f t="shared" si="25"/>
        <v>Innisfil Hydro Distribution Systems LimitedGeneral Service Less Than 50 kWVC_GA_Rate_Rider_kWh_1</v>
      </c>
      <c r="E1637" t="s">
        <v>859</v>
      </c>
      <c r="F1637" t="s">
        <v>473</v>
      </c>
      <c r="G1637" s="3" t="s">
        <v>5257</v>
      </c>
      <c r="H1637" s="1">
        <v>3.2000000000000002E-3</v>
      </c>
      <c r="I1637" t="s">
        <v>5268</v>
      </c>
    </row>
    <row r="1638" spans="1:9" x14ac:dyDescent="0.2">
      <c r="A1638">
        <v>2011</v>
      </c>
      <c r="B1638" t="s">
        <v>790</v>
      </c>
      <c r="C1638" t="s">
        <v>5277</v>
      </c>
      <c r="D1638" s="3" t="str">
        <f t="shared" si="25"/>
        <v>Innisfil Hydro Distribution Systems LimitedGeneral Service Less Than 50 kWVC_Rate_Rider_1</v>
      </c>
      <c r="E1638" t="s">
        <v>860</v>
      </c>
      <c r="F1638" t="s">
        <v>2202</v>
      </c>
      <c r="G1638" s="3" t="s">
        <v>5257</v>
      </c>
      <c r="H1638" s="1">
        <v>4.0000000000000002E-4</v>
      </c>
      <c r="I1638" t="s">
        <v>5269</v>
      </c>
    </row>
    <row r="1639" spans="1:9" x14ac:dyDescent="0.2">
      <c r="A1639">
        <v>2011</v>
      </c>
      <c r="B1639" t="s">
        <v>790</v>
      </c>
      <c r="C1639" t="s">
        <v>5277</v>
      </c>
      <c r="D1639" s="3" t="str">
        <f t="shared" si="25"/>
        <v>Innisfil Hydro Distribution Systems LimitedGeneral Service Less Than 50 kWVC_Rate_Rider_2</v>
      </c>
      <c r="E1639" t="s">
        <v>861</v>
      </c>
      <c r="F1639" t="s">
        <v>472</v>
      </c>
      <c r="G1639" s="3" t="s">
        <v>5257</v>
      </c>
      <c r="H1639" s="1">
        <v>-1.5E-3</v>
      </c>
      <c r="I1639" t="s">
        <v>5270</v>
      </c>
    </row>
    <row r="1640" spans="1:9" x14ac:dyDescent="0.2">
      <c r="A1640">
        <v>2011</v>
      </c>
      <c r="B1640" t="s">
        <v>790</v>
      </c>
      <c r="C1640" t="s">
        <v>5277</v>
      </c>
      <c r="D1640" s="3" t="str">
        <f t="shared" si="25"/>
        <v>Innisfil Hydro Distribution Systems LimitedGeneral Service Less Than 50 kWVC_Rate_Rider_3</v>
      </c>
      <c r="E1640" t="s">
        <v>658</v>
      </c>
      <c r="F1640" t="s">
        <v>3128</v>
      </c>
      <c r="G1640" s="3" t="s">
        <v>5257</v>
      </c>
      <c r="H1640" s="1">
        <v>-2.0000000000000001E-4</v>
      </c>
      <c r="I1640" t="s">
        <v>5271</v>
      </c>
    </row>
    <row r="1641" spans="1:9" x14ac:dyDescent="0.2">
      <c r="A1641">
        <v>2011</v>
      </c>
      <c r="B1641" t="s">
        <v>790</v>
      </c>
      <c r="C1641" t="s">
        <v>5277</v>
      </c>
      <c r="D1641" s="3" t="str">
        <f t="shared" si="25"/>
        <v>Innisfil Hydro Distribution Systems LimitedGeneral Service Less Than 50 kWRTSR_Network</v>
      </c>
      <c r="E1641" t="s">
        <v>862</v>
      </c>
      <c r="F1641" t="s">
        <v>1538</v>
      </c>
      <c r="G1641" s="3" t="s">
        <v>5257</v>
      </c>
      <c r="H1641" s="1">
        <v>5.4999999999999997E-3</v>
      </c>
      <c r="I1641" t="s">
        <v>5272</v>
      </c>
    </row>
    <row r="1642" spans="1:9" x14ac:dyDescent="0.2">
      <c r="A1642">
        <v>2011</v>
      </c>
      <c r="B1642" t="s">
        <v>790</v>
      </c>
      <c r="C1642" t="s">
        <v>5277</v>
      </c>
      <c r="D1642" s="3" t="str">
        <f t="shared" si="25"/>
        <v>Innisfil Hydro Distribution Systems LimitedGeneral Service Less Than 50 kWRTSR_Connection</v>
      </c>
      <c r="E1642" t="s">
        <v>863</v>
      </c>
      <c r="F1642" t="s">
        <v>1539</v>
      </c>
      <c r="G1642" s="3" t="s">
        <v>5257</v>
      </c>
      <c r="H1642" s="1">
        <v>4.4999999999999997E-3</v>
      </c>
      <c r="I1642" t="s">
        <v>5273</v>
      </c>
    </row>
    <row r="1643" spans="1:9" x14ac:dyDescent="0.2">
      <c r="A1643">
        <v>2011</v>
      </c>
      <c r="B1643" t="s">
        <v>790</v>
      </c>
      <c r="C1643" t="s">
        <v>5278</v>
      </c>
      <c r="D1643" s="3" t="str">
        <f t="shared" si="25"/>
        <v>Innisfil Hydro Distribution Systems LimitedGeneral Service 50 to 4,999 kWMSC</v>
      </c>
      <c r="E1643" t="s">
        <v>1821</v>
      </c>
      <c r="F1643" t="s">
        <v>2460</v>
      </c>
      <c r="G1643" s="3" t="s">
        <v>5256</v>
      </c>
      <c r="H1643" s="1">
        <v>317.83999999999997</v>
      </c>
      <c r="I1643" t="s">
        <v>5264</v>
      </c>
    </row>
    <row r="1644" spans="1:9" x14ac:dyDescent="0.2">
      <c r="A1644">
        <v>2011</v>
      </c>
      <c r="B1644" t="s">
        <v>790</v>
      </c>
      <c r="C1644" t="s">
        <v>5278</v>
      </c>
      <c r="D1644" s="3" t="str">
        <f t="shared" si="25"/>
        <v>Innisfil Hydro Distribution Systems LimitedGeneral Service 50 to 4,999 kWSM_Rate_Adder</v>
      </c>
      <c r="E1644" t="s">
        <v>1822</v>
      </c>
      <c r="F1644" t="s">
        <v>2039</v>
      </c>
      <c r="G1644" s="3" t="s">
        <v>5256</v>
      </c>
      <c r="H1644" s="1">
        <v>2</v>
      </c>
      <c r="I1644" t="s">
        <v>5265</v>
      </c>
    </row>
    <row r="1645" spans="1:9" x14ac:dyDescent="0.2">
      <c r="A1645">
        <v>2011</v>
      </c>
      <c r="B1645" t="s">
        <v>790</v>
      </c>
      <c r="C1645" t="s">
        <v>5278</v>
      </c>
      <c r="D1645" s="3" t="str">
        <f t="shared" si="25"/>
        <v>Innisfil Hydro Distribution Systems LimitedGeneral Service 50 to 4,999 kWMSC_Rate_Rider_1</v>
      </c>
      <c r="E1645" t="s">
        <v>659</v>
      </c>
      <c r="F1645" t="s">
        <v>1542</v>
      </c>
      <c r="G1645" s="3" t="s">
        <v>5256</v>
      </c>
      <c r="H1645" s="1">
        <v>4</v>
      </c>
      <c r="I1645" t="s">
        <v>4741</v>
      </c>
    </row>
    <row r="1646" spans="1:9" x14ac:dyDescent="0.2">
      <c r="A1646">
        <v>2011</v>
      </c>
      <c r="B1646" t="s">
        <v>790</v>
      </c>
      <c r="C1646" t="s">
        <v>5278</v>
      </c>
      <c r="D1646" s="3" t="str">
        <f t="shared" si="25"/>
        <v>Innisfil Hydro Distribution Systems LimitedGeneral Service 50 to 4,999 kWVC</v>
      </c>
      <c r="E1646" t="s">
        <v>1823</v>
      </c>
      <c r="F1646" t="s">
        <v>2462</v>
      </c>
      <c r="G1646" s="3" t="s">
        <v>5259</v>
      </c>
      <c r="H1646" s="1">
        <v>2.9491000000000001</v>
      </c>
      <c r="I1646" t="s">
        <v>5266</v>
      </c>
    </row>
    <row r="1647" spans="1:9" x14ac:dyDescent="0.2">
      <c r="A1647">
        <v>2011</v>
      </c>
      <c r="B1647" t="s">
        <v>790</v>
      </c>
      <c r="C1647" t="s">
        <v>5278</v>
      </c>
      <c r="D1647" s="3" t="str">
        <f t="shared" si="25"/>
        <v>Innisfil Hydro Distribution Systems LimitedGeneral Service 50 to 4,999 kWVC_LV_Rate</v>
      </c>
      <c r="E1647" t="s">
        <v>1824</v>
      </c>
      <c r="F1647" t="s">
        <v>2463</v>
      </c>
      <c r="G1647" s="3" t="s">
        <v>5259</v>
      </c>
      <c r="H1647" s="1">
        <v>0.7883</v>
      </c>
      <c r="I1647" t="s">
        <v>5267</v>
      </c>
    </row>
    <row r="1648" spans="1:9" x14ac:dyDescent="0.2">
      <c r="A1648">
        <v>2011</v>
      </c>
      <c r="B1648" t="s">
        <v>790</v>
      </c>
      <c r="C1648" t="s">
        <v>5278</v>
      </c>
      <c r="D1648" s="3" t="str">
        <f t="shared" si="25"/>
        <v>Innisfil Hydro Distribution Systems LimitedGeneral Service 50 to 4,999 kWVC_GA_Rate_Rider_kW_1</v>
      </c>
      <c r="E1648" t="s">
        <v>1654</v>
      </c>
      <c r="F1648" t="s">
        <v>473</v>
      </c>
      <c r="G1648" s="3" t="s">
        <v>5259</v>
      </c>
      <c r="H1648" s="1">
        <v>1.1162000000000001</v>
      </c>
      <c r="I1648" t="s">
        <v>5274</v>
      </c>
    </row>
    <row r="1649" spans="1:9" x14ac:dyDescent="0.2">
      <c r="A1649">
        <v>2011</v>
      </c>
      <c r="B1649" t="s">
        <v>790</v>
      </c>
      <c r="C1649" t="s">
        <v>5278</v>
      </c>
      <c r="D1649" s="3" t="str">
        <f t="shared" si="25"/>
        <v>Innisfil Hydro Distribution Systems LimitedGeneral Service 50 to 4,999 kWVC_Rate_Rider_1</v>
      </c>
      <c r="E1649" t="s">
        <v>1825</v>
      </c>
      <c r="F1649" t="s">
        <v>2202</v>
      </c>
      <c r="G1649" s="3" t="s">
        <v>5259</v>
      </c>
      <c r="H1649" s="1">
        <v>0.1368</v>
      </c>
      <c r="I1649" t="s">
        <v>5269</v>
      </c>
    </row>
    <row r="1650" spans="1:9" x14ac:dyDescent="0.2">
      <c r="A1650">
        <v>2011</v>
      </c>
      <c r="B1650" t="s">
        <v>790</v>
      </c>
      <c r="C1650" t="s">
        <v>5278</v>
      </c>
      <c r="D1650" s="3" t="str">
        <f t="shared" si="25"/>
        <v>Innisfil Hydro Distribution Systems LimitedGeneral Service 50 to 4,999 kWVC_Rate_Rider_2</v>
      </c>
      <c r="E1650" t="s">
        <v>1826</v>
      </c>
      <c r="F1650" t="s">
        <v>472</v>
      </c>
      <c r="G1650" s="3" t="s">
        <v>5259</v>
      </c>
      <c r="H1650" s="1">
        <v>-0.52669999999999995</v>
      </c>
      <c r="I1650" t="s">
        <v>5270</v>
      </c>
    </row>
    <row r="1651" spans="1:9" x14ac:dyDescent="0.2">
      <c r="A1651">
        <v>2011</v>
      </c>
      <c r="B1651" t="s">
        <v>790</v>
      </c>
      <c r="C1651" t="s">
        <v>5278</v>
      </c>
      <c r="D1651" s="3" t="str">
        <f t="shared" si="25"/>
        <v>Innisfil Hydro Distribution Systems LimitedGeneral Service 50 to 4,999 kWVC_Rate_Rider_3</v>
      </c>
      <c r="E1651" t="s">
        <v>1655</v>
      </c>
      <c r="F1651" t="s">
        <v>3128</v>
      </c>
      <c r="G1651" s="3" t="s">
        <v>5259</v>
      </c>
      <c r="H1651" s="1">
        <v>-4.8099999999999997E-2</v>
      </c>
      <c r="I1651" t="s">
        <v>5271</v>
      </c>
    </row>
    <row r="1652" spans="1:9" x14ac:dyDescent="0.2">
      <c r="A1652">
        <v>2011</v>
      </c>
      <c r="B1652" t="s">
        <v>790</v>
      </c>
      <c r="C1652" t="s">
        <v>5278</v>
      </c>
      <c r="D1652" s="3" t="str">
        <f t="shared" si="25"/>
        <v>Innisfil Hydro Distribution Systems LimitedGeneral Service 50 to 4,999 kWRTSR_Network</v>
      </c>
      <c r="E1652" t="s">
        <v>1827</v>
      </c>
      <c r="F1652" t="s">
        <v>1538</v>
      </c>
      <c r="G1652" s="3" t="s">
        <v>5259</v>
      </c>
      <c r="H1652" s="1">
        <v>2.2637999999999998</v>
      </c>
      <c r="I1652" t="s">
        <v>5272</v>
      </c>
    </row>
    <row r="1653" spans="1:9" x14ac:dyDescent="0.2">
      <c r="A1653">
        <v>2011</v>
      </c>
      <c r="B1653" t="s">
        <v>790</v>
      </c>
      <c r="C1653" t="s">
        <v>5278</v>
      </c>
      <c r="D1653" s="3" t="str">
        <f t="shared" si="25"/>
        <v>Innisfil Hydro Distribution Systems LimitedGeneral Service 50 to 4,999 kWRTSR_Connection</v>
      </c>
      <c r="E1653" t="s">
        <v>1828</v>
      </c>
      <c r="F1653" t="s">
        <v>1539</v>
      </c>
      <c r="G1653" s="3" t="s">
        <v>5259</v>
      </c>
      <c r="H1653" s="1">
        <v>1.7727999999999999</v>
      </c>
      <c r="I1653" t="s">
        <v>5273</v>
      </c>
    </row>
    <row r="1654" spans="1:9" x14ac:dyDescent="0.2">
      <c r="A1654">
        <v>2011</v>
      </c>
      <c r="B1654" t="s">
        <v>790</v>
      </c>
      <c r="C1654" t="s">
        <v>5278</v>
      </c>
      <c r="D1654" s="3" t="str">
        <f t="shared" si="25"/>
        <v>Innisfil Hydro Distribution Systems LimitedGeneral Service 50 to 4,999 kWRTSR_Network_Interval</v>
      </c>
      <c r="E1654" t="s">
        <v>1829</v>
      </c>
      <c r="F1654" t="s">
        <v>1543</v>
      </c>
      <c r="G1654" s="3" t="s">
        <v>5259</v>
      </c>
      <c r="H1654" s="1">
        <v>2.1926000000000001</v>
      </c>
      <c r="I1654" t="s">
        <v>4742</v>
      </c>
    </row>
    <row r="1655" spans="1:9" x14ac:dyDescent="0.2">
      <c r="A1655">
        <v>2011</v>
      </c>
      <c r="B1655" t="s">
        <v>790</v>
      </c>
      <c r="C1655" t="s">
        <v>5278</v>
      </c>
      <c r="D1655" s="3" t="str">
        <f t="shared" si="25"/>
        <v>Innisfil Hydro Distribution Systems LimitedGeneral Service 50 to 4,999 kWRTSR_Connection_Interval</v>
      </c>
      <c r="E1655" t="s">
        <v>1830</v>
      </c>
      <c r="F1655" t="s">
        <v>2485</v>
      </c>
      <c r="G1655" s="3" t="s">
        <v>5259</v>
      </c>
      <c r="H1655" s="1">
        <v>2.5994000000000002</v>
      </c>
      <c r="I1655" t="s">
        <v>4744</v>
      </c>
    </row>
    <row r="1656" spans="1:9" x14ac:dyDescent="0.2">
      <c r="A1656">
        <v>2011</v>
      </c>
      <c r="B1656" t="s">
        <v>790</v>
      </c>
      <c r="C1656" t="s">
        <v>5279</v>
      </c>
      <c r="D1656" s="3" t="str">
        <f t="shared" si="25"/>
        <v>Innisfil Hydro Distribution Systems LimitedUnmetered Scattered LoadMSC</v>
      </c>
      <c r="E1656" t="s">
        <v>1831</v>
      </c>
      <c r="F1656" t="s">
        <v>1541</v>
      </c>
      <c r="G1656" s="3" t="s">
        <v>5256</v>
      </c>
      <c r="H1656" s="1">
        <v>23.3</v>
      </c>
      <c r="I1656" t="s">
        <v>5264</v>
      </c>
    </row>
    <row r="1657" spans="1:9" x14ac:dyDescent="0.2">
      <c r="A1657">
        <v>2011</v>
      </c>
      <c r="B1657" t="s">
        <v>790</v>
      </c>
      <c r="C1657" t="s">
        <v>5279</v>
      </c>
      <c r="D1657" s="3" t="str">
        <f t="shared" si="25"/>
        <v>Innisfil Hydro Distribution Systems LimitedUnmetered Scattered LoadMSC_Rate_Rider_1</v>
      </c>
      <c r="E1657" t="s">
        <v>1656</v>
      </c>
      <c r="F1657" t="s">
        <v>1542</v>
      </c>
      <c r="G1657" s="3" t="s">
        <v>5256</v>
      </c>
      <c r="H1657" s="1">
        <v>0.16</v>
      </c>
      <c r="I1657" t="s">
        <v>4741</v>
      </c>
    </row>
    <row r="1658" spans="1:9" x14ac:dyDescent="0.2">
      <c r="A1658">
        <v>2011</v>
      </c>
      <c r="B1658" t="s">
        <v>790</v>
      </c>
      <c r="C1658" t="s">
        <v>5279</v>
      </c>
      <c r="D1658" s="3" t="str">
        <f t="shared" si="25"/>
        <v>Innisfil Hydro Distribution Systems LimitedUnmetered Scattered LoadVC</v>
      </c>
      <c r="E1658" t="s">
        <v>1832</v>
      </c>
      <c r="F1658" t="s">
        <v>2462</v>
      </c>
      <c r="G1658" s="3" t="s">
        <v>5257</v>
      </c>
      <c r="H1658" s="1">
        <v>3.9300000000000002E-2</v>
      </c>
      <c r="I1658" t="s">
        <v>5266</v>
      </c>
    </row>
    <row r="1659" spans="1:9" x14ac:dyDescent="0.2">
      <c r="A1659">
        <v>2011</v>
      </c>
      <c r="B1659" t="s">
        <v>790</v>
      </c>
      <c r="C1659" t="s">
        <v>5279</v>
      </c>
      <c r="D1659" s="3" t="str">
        <f t="shared" si="25"/>
        <v>Innisfil Hydro Distribution Systems LimitedUnmetered Scattered LoadVC_LV_Rate</v>
      </c>
      <c r="E1659" t="s">
        <v>1833</v>
      </c>
      <c r="F1659" t="s">
        <v>2463</v>
      </c>
      <c r="G1659" s="3" t="s">
        <v>5257</v>
      </c>
      <c r="H1659" s="1">
        <v>2E-3</v>
      </c>
      <c r="I1659" t="s">
        <v>5267</v>
      </c>
    </row>
    <row r="1660" spans="1:9" x14ac:dyDescent="0.2">
      <c r="A1660">
        <v>2011</v>
      </c>
      <c r="B1660" t="s">
        <v>790</v>
      </c>
      <c r="C1660" t="s">
        <v>5279</v>
      </c>
      <c r="D1660" s="3" t="str">
        <f t="shared" si="25"/>
        <v>Innisfil Hydro Distribution Systems LimitedUnmetered Scattered LoadVC_GA_Rate_Rider_kWh_1</v>
      </c>
      <c r="E1660" t="s">
        <v>1834</v>
      </c>
      <c r="F1660" t="s">
        <v>473</v>
      </c>
      <c r="G1660" s="3" t="s">
        <v>5257</v>
      </c>
      <c r="H1660" s="1">
        <v>3.2000000000000002E-3</v>
      </c>
      <c r="I1660" t="s">
        <v>5268</v>
      </c>
    </row>
    <row r="1661" spans="1:9" x14ac:dyDescent="0.2">
      <c r="A1661">
        <v>2011</v>
      </c>
      <c r="B1661" t="s">
        <v>790</v>
      </c>
      <c r="C1661" t="s">
        <v>5279</v>
      </c>
      <c r="D1661" s="3" t="str">
        <f t="shared" si="25"/>
        <v>Innisfil Hydro Distribution Systems LimitedUnmetered Scattered LoadVC_Rate_Rider_1</v>
      </c>
      <c r="E1661" t="s">
        <v>3988</v>
      </c>
      <c r="F1661" t="s">
        <v>2202</v>
      </c>
      <c r="G1661" s="3" t="s">
        <v>5257</v>
      </c>
      <c r="H1661" s="1">
        <v>5.0000000000000001E-4</v>
      </c>
      <c r="I1661" t="s">
        <v>5269</v>
      </c>
    </row>
    <row r="1662" spans="1:9" x14ac:dyDescent="0.2">
      <c r="A1662">
        <v>2011</v>
      </c>
      <c r="B1662" t="s">
        <v>790</v>
      </c>
      <c r="C1662" t="s">
        <v>5279</v>
      </c>
      <c r="D1662" s="3" t="str">
        <f t="shared" si="25"/>
        <v>Innisfil Hydro Distribution Systems LimitedUnmetered Scattered LoadVC_Rate_Rider_2</v>
      </c>
      <c r="E1662" t="s">
        <v>3989</v>
      </c>
      <c r="F1662" t="s">
        <v>472</v>
      </c>
      <c r="G1662" s="3" t="s">
        <v>5257</v>
      </c>
      <c r="H1662" s="1">
        <v>-1.6000000000000001E-3</v>
      </c>
      <c r="I1662" t="s">
        <v>5270</v>
      </c>
    </row>
    <row r="1663" spans="1:9" x14ac:dyDescent="0.2">
      <c r="A1663">
        <v>2011</v>
      </c>
      <c r="B1663" t="s">
        <v>790</v>
      </c>
      <c r="C1663" t="s">
        <v>5279</v>
      </c>
      <c r="D1663" s="3" t="str">
        <f t="shared" si="25"/>
        <v>Innisfil Hydro Distribution Systems LimitedUnmetered Scattered LoadVC_Rate_Rider_3</v>
      </c>
      <c r="E1663" t="s">
        <v>1657</v>
      </c>
      <c r="F1663" t="s">
        <v>3128</v>
      </c>
      <c r="G1663" s="3" t="s">
        <v>5257</v>
      </c>
      <c r="H1663" s="1">
        <v>-6.9999999999999999E-4</v>
      </c>
      <c r="I1663" t="s">
        <v>5271</v>
      </c>
    </row>
    <row r="1664" spans="1:9" x14ac:dyDescent="0.2">
      <c r="A1664">
        <v>2011</v>
      </c>
      <c r="B1664" t="s">
        <v>790</v>
      </c>
      <c r="C1664" t="s">
        <v>5279</v>
      </c>
      <c r="D1664" s="3" t="str">
        <f t="shared" si="25"/>
        <v>Innisfil Hydro Distribution Systems LimitedUnmetered Scattered LoadRTSR_Network</v>
      </c>
      <c r="E1664" t="s">
        <v>3990</v>
      </c>
      <c r="F1664" t="s">
        <v>1538</v>
      </c>
      <c r="G1664" s="3" t="s">
        <v>5257</v>
      </c>
      <c r="H1664" s="1">
        <v>5.4999999999999997E-3</v>
      </c>
      <c r="I1664" t="s">
        <v>5272</v>
      </c>
    </row>
    <row r="1665" spans="1:9" x14ac:dyDescent="0.2">
      <c r="A1665">
        <v>2011</v>
      </c>
      <c r="B1665" t="s">
        <v>790</v>
      </c>
      <c r="C1665" t="s">
        <v>5279</v>
      </c>
      <c r="D1665" s="3" t="str">
        <f t="shared" si="25"/>
        <v>Innisfil Hydro Distribution Systems LimitedUnmetered Scattered LoadRTSR_Connection</v>
      </c>
      <c r="E1665" t="s">
        <v>3991</v>
      </c>
      <c r="F1665" t="s">
        <v>1539</v>
      </c>
      <c r="G1665" s="3" t="s">
        <v>5257</v>
      </c>
      <c r="H1665" s="1">
        <v>4.4999999999999997E-3</v>
      </c>
      <c r="I1665" t="s">
        <v>5273</v>
      </c>
    </row>
    <row r="1666" spans="1:9" x14ac:dyDescent="0.2">
      <c r="A1666">
        <v>2011</v>
      </c>
      <c r="B1666" t="s">
        <v>790</v>
      </c>
      <c r="C1666" t="s">
        <v>5280</v>
      </c>
      <c r="D1666" s="3" t="str">
        <f t="shared" si="25"/>
        <v>Innisfil Hydro Distribution Systems LimitedSentinel LightingMSC</v>
      </c>
      <c r="E1666" t="s">
        <v>3992</v>
      </c>
      <c r="F1666" t="s">
        <v>1541</v>
      </c>
      <c r="G1666" s="3" t="s">
        <v>5256</v>
      </c>
      <c r="H1666" s="1">
        <v>7.57</v>
      </c>
      <c r="I1666" t="s">
        <v>5264</v>
      </c>
    </row>
    <row r="1667" spans="1:9" x14ac:dyDescent="0.2">
      <c r="A1667">
        <v>2011</v>
      </c>
      <c r="B1667" t="s">
        <v>790</v>
      </c>
      <c r="C1667" t="s">
        <v>5280</v>
      </c>
      <c r="D1667" s="3" t="str">
        <f t="shared" ref="D1667:D1730" si="26">IF(C1667="Loss Factors", B1667&amp;I1667, B1667&amp;C1667&amp;I1667)</f>
        <v>Innisfil Hydro Distribution Systems LimitedSentinel LightingMSC_Rate_Rider_1</v>
      </c>
      <c r="E1667" t="s">
        <v>1658</v>
      </c>
      <c r="F1667" t="s">
        <v>1542</v>
      </c>
      <c r="G1667" s="3" t="s">
        <v>5256</v>
      </c>
      <c r="H1667" s="1">
        <v>0.02</v>
      </c>
      <c r="I1667" t="s">
        <v>4741</v>
      </c>
    </row>
    <row r="1668" spans="1:9" x14ac:dyDescent="0.2">
      <c r="A1668">
        <v>2011</v>
      </c>
      <c r="B1668" t="s">
        <v>790</v>
      </c>
      <c r="C1668" t="s">
        <v>5280</v>
      </c>
      <c r="D1668" s="3" t="str">
        <f t="shared" si="26"/>
        <v>Innisfil Hydro Distribution Systems LimitedSentinel LightingVC</v>
      </c>
      <c r="E1668" t="s">
        <v>3993</v>
      </c>
      <c r="F1668" t="s">
        <v>2462</v>
      </c>
      <c r="G1668" s="3" t="s">
        <v>5259</v>
      </c>
      <c r="H1668" s="1">
        <v>34.491599999999998</v>
      </c>
      <c r="I1668" t="s">
        <v>5266</v>
      </c>
    </row>
    <row r="1669" spans="1:9" x14ac:dyDescent="0.2">
      <c r="A1669">
        <v>2011</v>
      </c>
      <c r="B1669" t="s">
        <v>790</v>
      </c>
      <c r="C1669" t="s">
        <v>5280</v>
      </c>
      <c r="D1669" s="3" t="str">
        <f t="shared" si="26"/>
        <v>Innisfil Hydro Distribution Systems LimitedSentinel LightingVC_LV_Rate</v>
      </c>
      <c r="E1669" t="s">
        <v>3994</v>
      </c>
      <c r="F1669" t="s">
        <v>2463</v>
      </c>
      <c r="G1669" s="3" t="s">
        <v>5259</v>
      </c>
      <c r="H1669" s="1">
        <v>0.60650000000000004</v>
      </c>
      <c r="I1669" t="s">
        <v>5267</v>
      </c>
    </row>
    <row r="1670" spans="1:9" x14ac:dyDescent="0.2">
      <c r="A1670">
        <v>2011</v>
      </c>
      <c r="B1670" t="s">
        <v>790</v>
      </c>
      <c r="C1670" t="s">
        <v>5280</v>
      </c>
      <c r="D1670" s="3" t="str">
        <f t="shared" si="26"/>
        <v>Innisfil Hydro Distribution Systems LimitedSentinel LightingVC_GA_Rate_Rider_kW_1</v>
      </c>
      <c r="E1670" t="s">
        <v>1659</v>
      </c>
      <c r="F1670" t="s">
        <v>473</v>
      </c>
      <c r="G1670" s="3" t="s">
        <v>5259</v>
      </c>
      <c r="H1670" s="1">
        <v>1.1516</v>
      </c>
      <c r="I1670" t="s">
        <v>5274</v>
      </c>
    </row>
    <row r="1671" spans="1:9" x14ac:dyDescent="0.2">
      <c r="A1671">
        <v>2011</v>
      </c>
      <c r="B1671" t="s">
        <v>790</v>
      </c>
      <c r="C1671" t="s">
        <v>5280</v>
      </c>
      <c r="D1671" s="3" t="str">
        <f t="shared" si="26"/>
        <v>Innisfil Hydro Distribution Systems LimitedSentinel LightingVC_Rate_Rider_1</v>
      </c>
      <c r="E1671" t="s">
        <v>3995</v>
      </c>
      <c r="F1671" t="s">
        <v>2202</v>
      </c>
      <c r="G1671" s="3" t="s">
        <v>5259</v>
      </c>
      <c r="H1671" s="1">
        <v>0.1762</v>
      </c>
      <c r="I1671" t="s">
        <v>5269</v>
      </c>
    </row>
    <row r="1672" spans="1:9" x14ac:dyDescent="0.2">
      <c r="A1672">
        <v>2011</v>
      </c>
      <c r="B1672" t="s">
        <v>790</v>
      </c>
      <c r="C1672" t="s">
        <v>5280</v>
      </c>
      <c r="D1672" s="3" t="str">
        <f t="shared" si="26"/>
        <v>Innisfil Hydro Distribution Systems LimitedSentinel LightingVC_Rate_Rider_2</v>
      </c>
      <c r="E1672" t="s">
        <v>3996</v>
      </c>
      <c r="F1672" t="s">
        <v>472</v>
      </c>
      <c r="G1672" s="3" t="s">
        <v>5259</v>
      </c>
      <c r="H1672" s="1">
        <v>-0.55910000000000004</v>
      </c>
      <c r="I1672" t="s">
        <v>5270</v>
      </c>
    </row>
    <row r="1673" spans="1:9" x14ac:dyDescent="0.2">
      <c r="A1673">
        <v>2011</v>
      </c>
      <c r="B1673" t="s">
        <v>790</v>
      </c>
      <c r="C1673" t="s">
        <v>5280</v>
      </c>
      <c r="D1673" s="3" t="str">
        <f t="shared" si="26"/>
        <v>Innisfil Hydro Distribution Systems LimitedSentinel LightingVC_Rate_Rider_3</v>
      </c>
      <c r="E1673" t="s">
        <v>1660</v>
      </c>
      <c r="F1673" t="s">
        <v>3128</v>
      </c>
      <c r="G1673" s="3" t="s">
        <v>5259</v>
      </c>
      <c r="H1673" s="1">
        <v>-0.77439999999999998</v>
      </c>
      <c r="I1673" t="s">
        <v>5271</v>
      </c>
    </row>
    <row r="1674" spans="1:9" x14ac:dyDescent="0.2">
      <c r="A1674">
        <v>2011</v>
      </c>
      <c r="B1674" t="s">
        <v>790</v>
      </c>
      <c r="C1674" t="s">
        <v>5280</v>
      </c>
      <c r="D1674" s="3" t="str">
        <f t="shared" si="26"/>
        <v>Innisfil Hydro Distribution Systems LimitedSentinel LightingRTSR_Network</v>
      </c>
      <c r="E1674" t="s">
        <v>3997</v>
      </c>
      <c r="F1674" t="s">
        <v>1538</v>
      </c>
      <c r="G1674" s="3" t="s">
        <v>5259</v>
      </c>
      <c r="H1674" s="1">
        <v>1.7159</v>
      </c>
      <c r="I1674" t="s">
        <v>5272</v>
      </c>
    </row>
    <row r="1675" spans="1:9" x14ac:dyDescent="0.2">
      <c r="A1675">
        <v>2011</v>
      </c>
      <c r="B1675" t="s">
        <v>790</v>
      </c>
      <c r="C1675" t="s">
        <v>5280</v>
      </c>
      <c r="D1675" s="3" t="str">
        <f t="shared" si="26"/>
        <v>Innisfil Hydro Distribution Systems LimitedSentinel LightingRTSR_Connection</v>
      </c>
      <c r="E1675" t="s">
        <v>3998</v>
      </c>
      <c r="F1675" t="s">
        <v>1539</v>
      </c>
      <c r="G1675" s="3" t="s">
        <v>5259</v>
      </c>
      <c r="H1675" s="1">
        <v>1.399</v>
      </c>
      <c r="I1675" t="s">
        <v>5273</v>
      </c>
    </row>
    <row r="1676" spans="1:9" x14ac:dyDescent="0.2">
      <c r="A1676">
        <v>2011</v>
      </c>
      <c r="B1676" t="s">
        <v>790</v>
      </c>
      <c r="C1676" t="s">
        <v>5281</v>
      </c>
      <c r="D1676" s="3" t="str">
        <f t="shared" si="26"/>
        <v>Innisfil Hydro Distribution Systems LimitedStreet LightingMSC</v>
      </c>
      <c r="E1676" t="s">
        <v>3079</v>
      </c>
      <c r="F1676" t="s">
        <v>1541</v>
      </c>
      <c r="G1676" s="3" t="s">
        <v>5256</v>
      </c>
      <c r="H1676" s="1">
        <v>5.34</v>
      </c>
      <c r="I1676" t="s">
        <v>5264</v>
      </c>
    </row>
    <row r="1677" spans="1:9" x14ac:dyDescent="0.2">
      <c r="A1677">
        <v>2011</v>
      </c>
      <c r="B1677" t="s">
        <v>790</v>
      </c>
      <c r="C1677" t="s">
        <v>5281</v>
      </c>
      <c r="D1677" s="3" t="str">
        <f t="shared" si="26"/>
        <v>Innisfil Hydro Distribution Systems LimitedStreet LightingMSC_Rate_Rider_1</v>
      </c>
      <c r="E1677" t="s">
        <v>1661</v>
      </c>
      <c r="F1677" t="s">
        <v>1542</v>
      </c>
      <c r="G1677" s="3" t="s">
        <v>5256</v>
      </c>
      <c r="H1677" s="1">
        <v>0.02</v>
      </c>
      <c r="I1677" t="s">
        <v>4741</v>
      </c>
    </row>
    <row r="1678" spans="1:9" x14ac:dyDescent="0.2">
      <c r="A1678">
        <v>2011</v>
      </c>
      <c r="B1678" t="s">
        <v>790</v>
      </c>
      <c r="C1678" t="s">
        <v>5281</v>
      </c>
      <c r="D1678" s="3" t="str">
        <f t="shared" si="26"/>
        <v>Innisfil Hydro Distribution Systems LimitedStreet LightingVC</v>
      </c>
      <c r="E1678" t="s">
        <v>3080</v>
      </c>
      <c r="F1678" t="s">
        <v>2462</v>
      </c>
      <c r="G1678" s="3" t="s">
        <v>5259</v>
      </c>
      <c r="H1678" s="1">
        <v>36.980699999999999</v>
      </c>
      <c r="I1678" t="s">
        <v>5266</v>
      </c>
    </row>
    <row r="1679" spans="1:9" x14ac:dyDescent="0.2">
      <c r="A1679">
        <v>2011</v>
      </c>
      <c r="B1679" t="s">
        <v>790</v>
      </c>
      <c r="C1679" t="s">
        <v>5281</v>
      </c>
      <c r="D1679" s="3" t="str">
        <f t="shared" si="26"/>
        <v>Innisfil Hydro Distribution Systems LimitedStreet LightingVC_LV_Rate</v>
      </c>
      <c r="E1679" t="s">
        <v>3081</v>
      </c>
      <c r="F1679" t="s">
        <v>2463</v>
      </c>
      <c r="G1679" s="3" t="s">
        <v>5259</v>
      </c>
      <c r="H1679" s="1">
        <v>1.6331</v>
      </c>
      <c r="I1679" t="s">
        <v>5267</v>
      </c>
    </row>
    <row r="1680" spans="1:9" x14ac:dyDescent="0.2">
      <c r="A1680">
        <v>2011</v>
      </c>
      <c r="B1680" t="s">
        <v>790</v>
      </c>
      <c r="C1680" t="s">
        <v>5281</v>
      </c>
      <c r="D1680" s="3" t="str">
        <f t="shared" si="26"/>
        <v>Innisfil Hydro Distribution Systems LimitedStreet LightingVC_GA_Rate_Rider_kW_1</v>
      </c>
      <c r="E1680" t="s">
        <v>2602</v>
      </c>
      <c r="F1680" t="s">
        <v>473</v>
      </c>
      <c r="G1680" s="3" t="s">
        <v>5259</v>
      </c>
      <c r="H1680" s="1">
        <v>1.1532</v>
      </c>
      <c r="I1680" t="s">
        <v>5274</v>
      </c>
    </row>
    <row r="1681" spans="1:9" x14ac:dyDescent="0.2">
      <c r="A1681">
        <v>2011</v>
      </c>
      <c r="B1681" t="s">
        <v>790</v>
      </c>
      <c r="C1681" t="s">
        <v>5281</v>
      </c>
      <c r="D1681" s="3" t="str">
        <f t="shared" si="26"/>
        <v>Innisfil Hydro Distribution Systems LimitedStreet LightingVC_Rate_Rider_1</v>
      </c>
      <c r="E1681" t="s">
        <v>3092</v>
      </c>
      <c r="F1681" t="s">
        <v>2202</v>
      </c>
      <c r="G1681" s="3" t="s">
        <v>5259</v>
      </c>
      <c r="H1681" s="1">
        <v>0.1419</v>
      </c>
      <c r="I1681" t="s">
        <v>5269</v>
      </c>
    </row>
    <row r="1682" spans="1:9" x14ac:dyDescent="0.2">
      <c r="A1682">
        <v>2011</v>
      </c>
      <c r="B1682" t="s">
        <v>790</v>
      </c>
      <c r="C1682" t="s">
        <v>5281</v>
      </c>
      <c r="D1682" s="3" t="str">
        <f t="shared" si="26"/>
        <v>Innisfil Hydro Distribution Systems LimitedStreet LightingVC_Rate_Rider_2</v>
      </c>
      <c r="E1682" t="s">
        <v>3093</v>
      </c>
      <c r="F1682" t="s">
        <v>472</v>
      </c>
      <c r="G1682" s="3" t="s">
        <v>5259</v>
      </c>
      <c r="H1682" s="1">
        <v>-0.54530000000000001</v>
      </c>
      <c r="I1682" t="s">
        <v>5270</v>
      </c>
    </row>
    <row r="1683" spans="1:9" x14ac:dyDescent="0.2">
      <c r="A1683">
        <v>2011</v>
      </c>
      <c r="B1683" t="s">
        <v>790</v>
      </c>
      <c r="C1683" t="s">
        <v>5281</v>
      </c>
      <c r="D1683" s="3" t="str">
        <f t="shared" si="26"/>
        <v>Innisfil Hydro Distribution Systems LimitedStreet LightingVC_Rate_Rider_3</v>
      </c>
      <c r="E1683" t="s">
        <v>2603</v>
      </c>
      <c r="F1683" t="s">
        <v>3128</v>
      </c>
      <c r="G1683" s="3" t="s">
        <v>5259</v>
      </c>
      <c r="H1683" s="1">
        <v>-0.6663</v>
      </c>
      <c r="I1683" t="s">
        <v>5271</v>
      </c>
    </row>
    <row r="1684" spans="1:9" x14ac:dyDescent="0.2">
      <c r="A1684">
        <v>2011</v>
      </c>
      <c r="B1684" t="s">
        <v>790</v>
      </c>
      <c r="C1684" t="s">
        <v>5281</v>
      </c>
      <c r="D1684" s="3" t="str">
        <f t="shared" si="26"/>
        <v>Innisfil Hydro Distribution Systems LimitedStreet LightingRTSR_Network</v>
      </c>
      <c r="E1684" t="s">
        <v>3094</v>
      </c>
      <c r="F1684" t="s">
        <v>1538</v>
      </c>
      <c r="G1684" s="3" t="s">
        <v>5259</v>
      </c>
      <c r="H1684" s="1">
        <v>1.7072000000000001</v>
      </c>
      <c r="I1684" t="s">
        <v>5272</v>
      </c>
    </row>
    <row r="1685" spans="1:9" x14ac:dyDescent="0.2">
      <c r="A1685">
        <v>2011</v>
      </c>
      <c r="B1685" t="s">
        <v>790</v>
      </c>
      <c r="C1685" t="s">
        <v>5281</v>
      </c>
      <c r="D1685" s="3" t="str">
        <f t="shared" si="26"/>
        <v>Innisfil Hydro Distribution Systems LimitedStreet LightingRTSR_Connection</v>
      </c>
      <c r="E1685" t="s">
        <v>3095</v>
      </c>
      <c r="F1685" t="s">
        <v>1539</v>
      </c>
      <c r="G1685" s="3" t="s">
        <v>5259</v>
      </c>
      <c r="H1685" s="1">
        <v>1.3703000000000001</v>
      </c>
      <c r="I1685" t="s">
        <v>5273</v>
      </c>
    </row>
    <row r="1686" spans="1:9" x14ac:dyDescent="0.2">
      <c r="A1686">
        <v>2011</v>
      </c>
      <c r="B1686" t="s">
        <v>791</v>
      </c>
      <c r="C1686" t="s">
        <v>5275</v>
      </c>
      <c r="D1686" s="3" t="str">
        <f t="shared" si="26"/>
        <v>Kitchener-Wilmot Hydro Inc.TLF_Secondary_LT_5000kW</v>
      </c>
      <c r="E1686" t="s">
        <v>3096</v>
      </c>
      <c r="F1686" t="s">
        <v>2456</v>
      </c>
      <c r="H1686" s="1">
        <v>1.032</v>
      </c>
      <c r="I1686" t="s">
        <v>5260</v>
      </c>
    </row>
    <row r="1687" spans="1:9" x14ac:dyDescent="0.2">
      <c r="A1687">
        <v>2011</v>
      </c>
      <c r="B1687" t="s">
        <v>791</v>
      </c>
      <c r="C1687" t="s">
        <v>5275</v>
      </c>
      <c r="D1687" s="3" t="str">
        <f t="shared" si="26"/>
        <v>Kitchener-Wilmot Hydro Inc.TLF_Secondary_GT_5000kW</v>
      </c>
      <c r="E1687" t="s">
        <v>3097</v>
      </c>
      <c r="F1687" t="s">
        <v>2457</v>
      </c>
      <c r="H1687" s="1">
        <v>1.0154000000000001</v>
      </c>
      <c r="I1687" t="s">
        <v>5261</v>
      </c>
    </row>
    <row r="1688" spans="1:9" x14ac:dyDescent="0.2">
      <c r="A1688">
        <v>2011</v>
      </c>
      <c r="B1688" t="s">
        <v>791</v>
      </c>
      <c r="C1688" t="s">
        <v>5275</v>
      </c>
      <c r="D1688" s="3" t="str">
        <f t="shared" si="26"/>
        <v>Kitchener-Wilmot Hydro Inc.TLF_Primary_LT_5000kW</v>
      </c>
      <c r="E1688" t="s">
        <v>3098</v>
      </c>
      <c r="F1688" t="s">
        <v>2458</v>
      </c>
      <c r="H1688" s="1">
        <v>1.0226</v>
      </c>
      <c r="I1688" t="s">
        <v>5262</v>
      </c>
    </row>
    <row r="1689" spans="1:9" x14ac:dyDescent="0.2">
      <c r="A1689">
        <v>2011</v>
      </c>
      <c r="B1689" t="s">
        <v>791</v>
      </c>
      <c r="C1689" t="s">
        <v>5275</v>
      </c>
      <c r="D1689" s="3" t="str">
        <f t="shared" si="26"/>
        <v>Kitchener-Wilmot Hydro Inc.TLF_Primary_GT_5000kW</v>
      </c>
      <c r="E1689" t="s">
        <v>3099</v>
      </c>
      <c r="F1689" t="s">
        <v>2459</v>
      </c>
      <c r="H1689" s="1">
        <v>1.0053000000000001</v>
      </c>
      <c r="I1689" t="s">
        <v>5263</v>
      </c>
    </row>
    <row r="1690" spans="1:9" x14ac:dyDescent="0.2">
      <c r="A1690">
        <v>2011</v>
      </c>
      <c r="B1690" t="s">
        <v>791</v>
      </c>
      <c r="C1690" t="s">
        <v>5276</v>
      </c>
      <c r="D1690" s="3" t="str">
        <f t="shared" si="26"/>
        <v>Kitchener-Wilmot Hydro Inc.ResidentialMSC</v>
      </c>
      <c r="E1690" t="s">
        <v>3100</v>
      </c>
      <c r="F1690" t="s">
        <v>2460</v>
      </c>
      <c r="G1690" s="3" t="s">
        <v>5256</v>
      </c>
      <c r="H1690" s="1">
        <v>9.59</v>
      </c>
      <c r="I1690" t="s">
        <v>5264</v>
      </c>
    </row>
    <row r="1691" spans="1:9" x14ac:dyDescent="0.2">
      <c r="A1691">
        <v>2011</v>
      </c>
      <c r="B1691" t="s">
        <v>791</v>
      </c>
      <c r="C1691" t="s">
        <v>5276</v>
      </c>
      <c r="D1691" s="3" t="str">
        <f t="shared" si="26"/>
        <v>Kitchener-Wilmot Hydro Inc.ResidentialSM_Rate_Adder</v>
      </c>
      <c r="E1691" t="s">
        <v>3101</v>
      </c>
      <c r="F1691" t="s">
        <v>2461</v>
      </c>
      <c r="G1691" s="3" t="s">
        <v>5256</v>
      </c>
      <c r="H1691" s="1">
        <v>2</v>
      </c>
      <c r="I1691" t="s">
        <v>5265</v>
      </c>
    </row>
    <row r="1692" spans="1:9" x14ac:dyDescent="0.2">
      <c r="A1692">
        <v>2011</v>
      </c>
      <c r="B1692" t="s">
        <v>791</v>
      </c>
      <c r="C1692" t="s">
        <v>5276</v>
      </c>
      <c r="D1692" s="3" t="str">
        <f t="shared" si="26"/>
        <v>Kitchener-Wilmot Hydro Inc.ResidentialMSC_Rate_Rider_1</v>
      </c>
      <c r="E1692" t="s">
        <v>1009</v>
      </c>
      <c r="F1692" t="s">
        <v>1542</v>
      </c>
      <c r="G1692" s="3" t="s">
        <v>5256</v>
      </c>
      <c r="H1692" s="1">
        <v>0.15</v>
      </c>
      <c r="I1692" t="s">
        <v>4741</v>
      </c>
    </row>
    <row r="1693" spans="1:9" x14ac:dyDescent="0.2">
      <c r="A1693">
        <v>2011</v>
      </c>
      <c r="B1693" t="s">
        <v>791</v>
      </c>
      <c r="C1693" t="s">
        <v>5276</v>
      </c>
      <c r="D1693" s="3" t="str">
        <f t="shared" si="26"/>
        <v>Kitchener-Wilmot Hydro Inc.ResidentialVC</v>
      </c>
      <c r="E1693" t="s">
        <v>5495</v>
      </c>
      <c r="F1693" t="s">
        <v>2462</v>
      </c>
      <c r="G1693" s="3" t="s">
        <v>5257</v>
      </c>
      <c r="H1693" s="1">
        <v>1.7000000000000001E-2</v>
      </c>
      <c r="I1693" t="s">
        <v>5266</v>
      </c>
    </row>
    <row r="1694" spans="1:9" x14ac:dyDescent="0.2">
      <c r="A1694">
        <v>2011</v>
      </c>
      <c r="B1694" t="s">
        <v>791</v>
      </c>
      <c r="C1694" t="s">
        <v>5276</v>
      </c>
      <c r="D1694" s="3" t="str">
        <f t="shared" si="26"/>
        <v>Kitchener-Wilmot Hydro Inc.ResidentialVC_GA_Rate_Rider_kWh_1</v>
      </c>
      <c r="E1694" t="s">
        <v>5496</v>
      </c>
      <c r="F1694" t="s">
        <v>1534</v>
      </c>
      <c r="G1694" s="3" t="s">
        <v>5257</v>
      </c>
      <c r="H1694" s="1">
        <v>1E-4</v>
      </c>
      <c r="I1694" t="s">
        <v>5268</v>
      </c>
    </row>
    <row r="1695" spans="1:9" x14ac:dyDescent="0.2">
      <c r="A1695">
        <v>2011</v>
      </c>
      <c r="B1695" t="s">
        <v>791</v>
      </c>
      <c r="C1695" t="s">
        <v>5276</v>
      </c>
      <c r="D1695" s="3" t="str">
        <f t="shared" si="26"/>
        <v>Kitchener-Wilmot Hydro Inc.ResidentialVC_GA_Rate_Rider_kWh_2</v>
      </c>
      <c r="E1695" t="s">
        <v>1010</v>
      </c>
      <c r="F1695" t="s">
        <v>858</v>
      </c>
      <c r="G1695" s="3" t="s">
        <v>5257</v>
      </c>
      <c r="H1695" s="1">
        <v>2.0999999999999999E-3</v>
      </c>
      <c r="I1695" t="s">
        <v>5179</v>
      </c>
    </row>
    <row r="1696" spans="1:9" x14ac:dyDescent="0.2">
      <c r="A1696">
        <v>2011</v>
      </c>
      <c r="B1696" t="s">
        <v>791</v>
      </c>
      <c r="C1696" t="s">
        <v>5276</v>
      </c>
      <c r="D1696" s="3" t="str">
        <f t="shared" si="26"/>
        <v>Kitchener-Wilmot Hydro Inc.ResidentialVC_Rate_Rider_1</v>
      </c>
      <c r="E1696" t="s">
        <v>3999</v>
      </c>
      <c r="F1696" t="s">
        <v>1535</v>
      </c>
      <c r="G1696" s="3" t="s">
        <v>5257</v>
      </c>
      <c r="H1696" s="1">
        <v>-1.9E-3</v>
      </c>
      <c r="I1696" t="s">
        <v>5269</v>
      </c>
    </row>
    <row r="1697" spans="1:9" x14ac:dyDescent="0.2">
      <c r="A1697">
        <v>2011</v>
      </c>
      <c r="B1697" t="s">
        <v>791</v>
      </c>
      <c r="C1697" t="s">
        <v>5276</v>
      </c>
      <c r="D1697" s="3" t="str">
        <f t="shared" si="26"/>
        <v>Kitchener-Wilmot Hydro Inc.ResidentialVC_Rate_Rider_2</v>
      </c>
      <c r="E1697" t="s">
        <v>4000</v>
      </c>
      <c r="F1697" t="s">
        <v>468</v>
      </c>
      <c r="G1697" s="3" t="s">
        <v>5257</v>
      </c>
      <c r="H1697" s="1">
        <v>-4.0000000000000002E-4</v>
      </c>
      <c r="I1697" t="s">
        <v>5270</v>
      </c>
    </row>
    <row r="1698" spans="1:9" x14ac:dyDescent="0.2">
      <c r="A1698">
        <v>2011</v>
      </c>
      <c r="B1698" t="s">
        <v>791</v>
      </c>
      <c r="C1698" t="s">
        <v>5276</v>
      </c>
      <c r="D1698" s="3" t="str">
        <f t="shared" si="26"/>
        <v>Kitchener-Wilmot Hydro Inc.ResidentialVC_Rate_Rider_3</v>
      </c>
      <c r="E1698" t="s">
        <v>1011</v>
      </c>
      <c r="F1698" t="s">
        <v>3129</v>
      </c>
      <c r="G1698" s="3" t="s">
        <v>5257</v>
      </c>
      <c r="H1698" s="1">
        <v>2.9999999999999997E-4</v>
      </c>
      <c r="I1698" t="s">
        <v>5271</v>
      </c>
    </row>
    <row r="1699" spans="1:9" x14ac:dyDescent="0.2">
      <c r="A1699">
        <v>2011</v>
      </c>
      <c r="B1699" t="s">
        <v>791</v>
      </c>
      <c r="C1699" t="s">
        <v>5276</v>
      </c>
      <c r="D1699" s="3" t="str">
        <f t="shared" si="26"/>
        <v>Kitchener-Wilmot Hydro Inc.ResidentialVC_Rate_Rider_4</v>
      </c>
      <c r="E1699" t="s">
        <v>1012</v>
      </c>
      <c r="F1699" t="s">
        <v>1537</v>
      </c>
      <c r="G1699" s="3" t="s">
        <v>5257</v>
      </c>
      <c r="H1699" s="1">
        <v>-2.0000000000000001E-4</v>
      </c>
      <c r="I1699" t="s">
        <v>4184</v>
      </c>
    </row>
    <row r="1700" spans="1:9" x14ac:dyDescent="0.2">
      <c r="A1700">
        <v>2011</v>
      </c>
      <c r="B1700" t="s">
        <v>791</v>
      </c>
      <c r="C1700" t="s">
        <v>5276</v>
      </c>
      <c r="D1700" s="3" t="str">
        <f t="shared" si="26"/>
        <v>Kitchener-Wilmot Hydro Inc.ResidentialRTSR_Network</v>
      </c>
      <c r="E1700" t="s">
        <v>4001</v>
      </c>
      <c r="F1700" t="s">
        <v>1538</v>
      </c>
      <c r="G1700" s="3" t="s">
        <v>5257</v>
      </c>
      <c r="H1700" s="1">
        <v>5.3E-3</v>
      </c>
      <c r="I1700" t="s">
        <v>5272</v>
      </c>
    </row>
    <row r="1701" spans="1:9" x14ac:dyDescent="0.2">
      <c r="A1701">
        <v>2011</v>
      </c>
      <c r="B1701" t="s">
        <v>791</v>
      </c>
      <c r="C1701" t="s">
        <v>5276</v>
      </c>
      <c r="D1701" s="3" t="str">
        <f t="shared" si="26"/>
        <v>Kitchener-Wilmot Hydro Inc.ResidentialRTSR_Connection</v>
      </c>
      <c r="E1701" t="s">
        <v>4002</v>
      </c>
      <c r="F1701" t="s">
        <v>1539</v>
      </c>
      <c r="G1701" s="3" t="s">
        <v>5257</v>
      </c>
      <c r="H1701" s="1">
        <v>1.2999999999999999E-3</v>
      </c>
      <c r="I1701" t="s">
        <v>5273</v>
      </c>
    </row>
    <row r="1702" spans="1:9" x14ac:dyDescent="0.2">
      <c r="A1702">
        <v>2011</v>
      </c>
      <c r="B1702" t="s">
        <v>791</v>
      </c>
      <c r="C1702" t="s">
        <v>5277</v>
      </c>
      <c r="D1702" s="3" t="str">
        <f t="shared" si="26"/>
        <v>Kitchener-Wilmot Hydro Inc.General Service Less Than 50 kWMSC</v>
      </c>
      <c r="E1702" t="s">
        <v>4003</v>
      </c>
      <c r="F1702" t="s">
        <v>2460</v>
      </c>
      <c r="G1702" s="3" t="s">
        <v>5256</v>
      </c>
      <c r="H1702" s="1">
        <v>25.27</v>
      </c>
      <c r="I1702" t="s">
        <v>5264</v>
      </c>
    </row>
    <row r="1703" spans="1:9" x14ac:dyDescent="0.2">
      <c r="A1703">
        <v>2011</v>
      </c>
      <c r="B1703" t="s">
        <v>791</v>
      </c>
      <c r="C1703" t="s">
        <v>5277</v>
      </c>
      <c r="D1703" s="3" t="str">
        <f t="shared" si="26"/>
        <v>Kitchener-Wilmot Hydro Inc.General Service Less Than 50 kWSM_Rate_Adder</v>
      </c>
      <c r="E1703" t="s">
        <v>4004</v>
      </c>
      <c r="F1703" t="s">
        <v>2461</v>
      </c>
      <c r="G1703" s="3" t="s">
        <v>5256</v>
      </c>
      <c r="H1703" s="1">
        <v>2</v>
      </c>
      <c r="I1703" t="s">
        <v>5265</v>
      </c>
    </row>
    <row r="1704" spans="1:9" x14ac:dyDescent="0.2">
      <c r="A1704">
        <v>2011</v>
      </c>
      <c r="B1704" t="s">
        <v>791</v>
      </c>
      <c r="C1704" t="s">
        <v>5277</v>
      </c>
      <c r="D1704" s="3" t="str">
        <f t="shared" si="26"/>
        <v>Kitchener-Wilmot Hydro Inc.General Service Less Than 50 kWMSC_Rate_Rider_1</v>
      </c>
      <c r="E1704" t="s">
        <v>31</v>
      </c>
      <c r="F1704" t="s">
        <v>1542</v>
      </c>
      <c r="G1704" s="3" t="s">
        <v>5256</v>
      </c>
      <c r="H1704" s="1">
        <v>0.41</v>
      </c>
      <c r="I1704" t="s">
        <v>4741</v>
      </c>
    </row>
    <row r="1705" spans="1:9" x14ac:dyDescent="0.2">
      <c r="A1705">
        <v>2011</v>
      </c>
      <c r="B1705" t="s">
        <v>791</v>
      </c>
      <c r="C1705" t="s">
        <v>5277</v>
      </c>
      <c r="D1705" s="3" t="str">
        <f t="shared" si="26"/>
        <v>Kitchener-Wilmot Hydro Inc.General Service Less Than 50 kWVC</v>
      </c>
      <c r="E1705" t="s">
        <v>4005</v>
      </c>
      <c r="F1705" t="s">
        <v>2462</v>
      </c>
      <c r="G1705" s="3" t="s">
        <v>5257</v>
      </c>
      <c r="H1705" s="1">
        <v>1.2200000000000001E-2</v>
      </c>
      <c r="I1705" t="s">
        <v>5266</v>
      </c>
    </row>
    <row r="1706" spans="1:9" x14ac:dyDescent="0.2">
      <c r="A1706">
        <v>2011</v>
      </c>
      <c r="B1706" t="s">
        <v>791</v>
      </c>
      <c r="C1706" t="s">
        <v>5277</v>
      </c>
      <c r="D1706" s="3" t="str">
        <f t="shared" si="26"/>
        <v>Kitchener-Wilmot Hydro Inc.General Service Less Than 50 kWVC_GA_Rate_Rider_kWh_1</v>
      </c>
      <c r="E1706" t="s">
        <v>4006</v>
      </c>
      <c r="F1706" t="s">
        <v>1534</v>
      </c>
      <c r="G1706" s="3" t="s">
        <v>5257</v>
      </c>
      <c r="H1706" s="1">
        <v>1E-4</v>
      </c>
      <c r="I1706" t="s">
        <v>5268</v>
      </c>
    </row>
    <row r="1707" spans="1:9" x14ac:dyDescent="0.2">
      <c r="A1707">
        <v>2011</v>
      </c>
      <c r="B1707" t="s">
        <v>791</v>
      </c>
      <c r="C1707" t="s">
        <v>5277</v>
      </c>
      <c r="D1707" s="3" t="str">
        <f t="shared" si="26"/>
        <v>Kitchener-Wilmot Hydro Inc.General Service Less Than 50 kWVC_GA_Rate_Rider_kWh_2</v>
      </c>
      <c r="E1707" t="s">
        <v>32</v>
      </c>
      <c r="F1707" t="s">
        <v>858</v>
      </c>
      <c r="G1707" s="3" t="s">
        <v>5257</v>
      </c>
      <c r="H1707" s="1">
        <v>2.0999999999999999E-3</v>
      </c>
      <c r="I1707" t="s">
        <v>5179</v>
      </c>
    </row>
    <row r="1708" spans="1:9" x14ac:dyDescent="0.2">
      <c r="A1708">
        <v>2011</v>
      </c>
      <c r="B1708" t="s">
        <v>791</v>
      </c>
      <c r="C1708" t="s">
        <v>5277</v>
      </c>
      <c r="D1708" s="3" t="str">
        <f t="shared" si="26"/>
        <v>Kitchener-Wilmot Hydro Inc.General Service Less Than 50 kWVC_Rate_Rider_1</v>
      </c>
      <c r="E1708" t="s">
        <v>4009</v>
      </c>
      <c r="F1708" t="s">
        <v>1535</v>
      </c>
      <c r="G1708" s="3" t="s">
        <v>5257</v>
      </c>
      <c r="H1708" s="1">
        <v>-2.0999999999999999E-3</v>
      </c>
      <c r="I1708" t="s">
        <v>5269</v>
      </c>
    </row>
    <row r="1709" spans="1:9" x14ac:dyDescent="0.2">
      <c r="A1709">
        <v>2011</v>
      </c>
      <c r="B1709" t="s">
        <v>791</v>
      </c>
      <c r="C1709" t="s">
        <v>5277</v>
      </c>
      <c r="D1709" s="3" t="str">
        <f t="shared" si="26"/>
        <v>Kitchener-Wilmot Hydro Inc.General Service Less Than 50 kWVC_Rate_Rider_2</v>
      </c>
      <c r="E1709" t="s">
        <v>4010</v>
      </c>
      <c r="F1709" t="s">
        <v>468</v>
      </c>
      <c r="G1709" s="3" t="s">
        <v>5257</v>
      </c>
      <c r="H1709" s="1">
        <v>-4.0000000000000002E-4</v>
      </c>
      <c r="I1709" t="s">
        <v>5270</v>
      </c>
    </row>
    <row r="1710" spans="1:9" x14ac:dyDescent="0.2">
      <c r="A1710">
        <v>2011</v>
      </c>
      <c r="B1710" t="s">
        <v>791</v>
      </c>
      <c r="C1710" t="s">
        <v>5277</v>
      </c>
      <c r="D1710" s="3" t="str">
        <f t="shared" si="26"/>
        <v>Kitchener-Wilmot Hydro Inc.General Service Less Than 50 kWVC_Rate_Rider_3</v>
      </c>
      <c r="E1710" t="s">
        <v>33</v>
      </c>
      <c r="F1710" t="s">
        <v>3129</v>
      </c>
      <c r="G1710" s="3" t="s">
        <v>5257</v>
      </c>
      <c r="H1710" s="1">
        <v>1E-4</v>
      </c>
      <c r="I1710" t="s">
        <v>5271</v>
      </c>
    </row>
    <row r="1711" spans="1:9" x14ac:dyDescent="0.2">
      <c r="A1711">
        <v>2011</v>
      </c>
      <c r="B1711" t="s">
        <v>791</v>
      </c>
      <c r="C1711" t="s">
        <v>5277</v>
      </c>
      <c r="D1711" s="3" t="str">
        <f t="shared" si="26"/>
        <v>Kitchener-Wilmot Hydro Inc.General Service Less Than 50 kWVC_Rate_Rider_4</v>
      </c>
      <c r="E1711" t="s">
        <v>34</v>
      </c>
      <c r="F1711" t="s">
        <v>1537</v>
      </c>
      <c r="G1711" s="3" t="s">
        <v>5257</v>
      </c>
      <c r="H1711" s="1">
        <v>-2.0000000000000001E-4</v>
      </c>
      <c r="I1711" t="s">
        <v>4184</v>
      </c>
    </row>
    <row r="1712" spans="1:9" x14ac:dyDescent="0.2">
      <c r="A1712">
        <v>2011</v>
      </c>
      <c r="B1712" t="s">
        <v>791</v>
      </c>
      <c r="C1712" t="s">
        <v>5277</v>
      </c>
      <c r="D1712" s="3" t="str">
        <f t="shared" si="26"/>
        <v>Kitchener-Wilmot Hydro Inc.General Service Less Than 50 kWRTSR_Network</v>
      </c>
      <c r="E1712" t="s">
        <v>4011</v>
      </c>
      <c r="F1712" t="s">
        <v>1538</v>
      </c>
      <c r="G1712" s="3" t="s">
        <v>5257</v>
      </c>
      <c r="H1712" s="1">
        <v>4.5999999999999999E-3</v>
      </c>
      <c r="I1712" t="s">
        <v>5272</v>
      </c>
    </row>
    <row r="1713" spans="1:9" x14ac:dyDescent="0.2">
      <c r="A1713">
        <v>2011</v>
      </c>
      <c r="B1713" t="s">
        <v>791</v>
      </c>
      <c r="C1713" t="s">
        <v>5277</v>
      </c>
      <c r="D1713" s="3" t="str">
        <f t="shared" si="26"/>
        <v>Kitchener-Wilmot Hydro Inc.General Service Less Than 50 kWRTSR_Connection</v>
      </c>
      <c r="E1713" t="s">
        <v>4012</v>
      </c>
      <c r="F1713" t="s">
        <v>1539</v>
      </c>
      <c r="G1713" s="3" t="s">
        <v>5257</v>
      </c>
      <c r="H1713" s="1">
        <v>1.1999999999999999E-3</v>
      </c>
      <c r="I1713" t="s">
        <v>5273</v>
      </c>
    </row>
    <row r="1714" spans="1:9" x14ac:dyDescent="0.2">
      <c r="A1714">
        <v>2011</v>
      </c>
      <c r="B1714" t="s">
        <v>791</v>
      </c>
      <c r="C1714" t="s">
        <v>5278</v>
      </c>
      <c r="D1714" s="3" t="str">
        <f t="shared" si="26"/>
        <v>Kitchener-Wilmot Hydro Inc.General Service 50 to 4,999 kWMSC</v>
      </c>
      <c r="E1714" t="s">
        <v>4013</v>
      </c>
      <c r="F1714" t="s">
        <v>2460</v>
      </c>
      <c r="G1714" s="3" t="s">
        <v>5256</v>
      </c>
      <c r="H1714" s="1">
        <v>233.59</v>
      </c>
      <c r="I1714" t="s">
        <v>5264</v>
      </c>
    </row>
    <row r="1715" spans="1:9" x14ac:dyDescent="0.2">
      <c r="A1715">
        <v>2011</v>
      </c>
      <c r="B1715" t="s">
        <v>791</v>
      </c>
      <c r="C1715" t="s">
        <v>5278</v>
      </c>
      <c r="D1715" s="3" t="str">
        <f t="shared" si="26"/>
        <v>Kitchener-Wilmot Hydro Inc.General Service 50 to 4,999 kWSM_Rate_Adder</v>
      </c>
      <c r="E1715" t="s">
        <v>4014</v>
      </c>
      <c r="F1715" t="s">
        <v>2461</v>
      </c>
      <c r="G1715" s="3" t="s">
        <v>5256</v>
      </c>
      <c r="H1715" s="1">
        <v>2</v>
      </c>
      <c r="I1715" t="s">
        <v>5265</v>
      </c>
    </row>
    <row r="1716" spans="1:9" x14ac:dyDescent="0.2">
      <c r="A1716">
        <v>2011</v>
      </c>
      <c r="B1716" t="s">
        <v>791</v>
      </c>
      <c r="C1716" t="s">
        <v>5278</v>
      </c>
      <c r="D1716" s="3" t="str">
        <f t="shared" si="26"/>
        <v>Kitchener-Wilmot Hydro Inc.General Service 50 to 4,999 kWMSC_Rate_Rider_1</v>
      </c>
      <c r="E1716" t="s">
        <v>35</v>
      </c>
      <c r="F1716" t="s">
        <v>1542</v>
      </c>
      <c r="G1716" s="3" t="s">
        <v>5256</v>
      </c>
      <c r="H1716" s="1">
        <v>6.98</v>
      </c>
      <c r="I1716" t="s">
        <v>4741</v>
      </c>
    </row>
    <row r="1717" spans="1:9" x14ac:dyDescent="0.2">
      <c r="A1717">
        <v>2011</v>
      </c>
      <c r="B1717" t="s">
        <v>791</v>
      </c>
      <c r="C1717" t="s">
        <v>5278</v>
      </c>
      <c r="D1717" s="3" t="str">
        <f t="shared" si="26"/>
        <v>Kitchener-Wilmot Hydro Inc.General Service 50 to 4,999 kWVC</v>
      </c>
      <c r="E1717" t="s">
        <v>4015</v>
      </c>
      <c r="F1717" t="s">
        <v>2462</v>
      </c>
      <c r="G1717" s="3" t="s">
        <v>5259</v>
      </c>
      <c r="H1717" s="1">
        <v>3.9887999999999999</v>
      </c>
      <c r="I1717" t="s">
        <v>5266</v>
      </c>
    </row>
    <row r="1718" spans="1:9" x14ac:dyDescent="0.2">
      <c r="A1718">
        <v>2011</v>
      </c>
      <c r="B1718" t="s">
        <v>791</v>
      </c>
      <c r="C1718" t="s">
        <v>5278</v>
      </c>
      <c r="D1718" s="3" t="str">
        <f t="shared" si="26"/>
        <v>Kitchener-Wilmot Hydro Inc.General Service 50 to 4,999 kWVC_GA_Rate_Rider_kW_1</v>
      </c>
      <c r="E1718" t="s">
        <v>4016</v>
      </c>
      <c r="F1718" t="s">
        <v>1534</v>
      </c>
      <c r="G1718" s="3" t="s">
        <v>5259</v>
      </c>
      <c r="H1718" s="1">
        <v>0.33600000000000002</v>
      </c>
      <c r="I1718" t="s">
        <v>5274</v>
      </c>
    </row>
    <row r="1719" spans="1:9" x14ac:dyDescent="0.2">
      <c r="A1719">
        <v>2011</v>
      </c>
      <c r="B1719" t="s">
        <v>791</v>
      </c>
      <c r="C1719" t="s">
        <v>5278</v>
      </c>
      <c r="D1719" s="3" t="str">
        <f t="shared" si="26"/>
        <v>Kitchener-Wilmot Hydro Inc.General Service 50 to 4,999 kWVC_GA_Rate_Rider_kW_2</v>
      </c>
      <c r="E1719" t="s">
        <v>36</v>
      </c>
      <c r="F1719" t="s">
        <v>858</v>
      </c>
      <c r="G1719" s="3" t="s">
        <v>5259</v>
      </c>
      <c r="H1719" s="1">
        <v>0.81210000000000004</v>
      </c>
      <c r="I1719" t="s">
        <v>5180</v>
      </c>
    </row>
    <row r="1720" spans="1:9" x14ac:dyDescent="0.2">
      <c r="A1720">
        <v>2011</v>
      </c>
      <c r="B1720" t="s">
        <v>791</v>
      </c>
      <c r="C1720" t="s">
        <v>5278</v>
      </c>
      <c r="D1720" s="3" t="str">
        <f t="shared" si="26"/>
        <v>Kitchener-Wilmot Hydro Inc.General Service 50 to 4,999 kWVC_Rate_Rider_1</v>
      </c>
      <c r="E1720" t="s">
        <v>4017</v>
      </c>
      <c r="F1720" t="s">
        <v>1535</v>
      </c>
      <c r="G1720" s="3" t="s">
        <v>5259</v>
      </c>
      <c r="H1720" s="1">
        <v>-0.85660000000000003</v>
      </c>
      <c r="I1720" t="s">
        <v>5269</v>
      </c>
    </row>
    <row r="1721" spans="1:9" x14ac:dyDescent="0.2">
      <c r="A1721">
        <v>2011</v>
      </c>
      <c r="B1721" t="s">
        <v>791</v>
      </c>
      <c r="C1721" t="s">
        <v>5278</v>
      </c>
      <c r="D1721" s="3" t="str">
        <f t="shared" si="26"/>
        <v>Kitchener-Wilmot Hydro Inc.General Service 50 to 4,999 kWVC_Rate_Rider_2</v>
      </c>
      <c r="E1721" t="s">
        <v>4018</v>
      </c>
      <c r="F1721" t="s">
        <v>468</v>
      </c>
      <c r="G1721" s="3" t="s">
        <v>5259</v>
      </c>
      <c r="H1721" s="1">
        <v>-0.1575</v>
      </c>
      <c r="I1721" t="s">
        <v>5270</v>
      </c>
    </row>
    <row r="1722" spans="1:9" x14ac:dyDescent="0.2">
      <c r="A1722">
        <v>2011</v>
      </c>
      <c r="B1722" t="s">
        <v>791</v>
      </c>
      <c r="C1722" t="s">
        <v>5278</v>
      </c>
      <c r="D1722" s="3" t="str">
        <f t="shared" si="26"/>
        <v>Kitchener-Wilmot Hydro Inc.General Service 50 to 4,999 kWVC_Rate_Rider_3</v>
      </c>
      <c r="E1722" t="s">
        <v>37</v>
      </c>
      <c r="F1722" t="s">
        <v>3129</v>
      </c>
      <c r="G1722" s="3" t="s">
        <v>5259</v>
      </c>
      <c r="H1722" s="1">
        <v>1.72E-2</v>
      </c>
      <c r="I1722" t="s">
        <v>5271</v>
      </c>
    </row>
    <row r="1723" spans="1:9" x14ac:dyDescent="0.2">
      <c r="A1723">
        <v>2011</v>
      </c>
      <c r="B1723" t="s">
        <v>791</v>
      </c>
      <c r="C1723" t="s">
        <v>5278</v>
      </c>
      <c r="D1723" s="3" t="str">
        <f t="shared" si="26"/>
        <v>Kitchener-Wilmot Hydro Inc.General Service 50 to 4,999 kWVC_Rate_Rider_4</v>
      </c>
      <c r="E1723" t="s">
        <v>38</v>
      </c>
      <c r="F1723" t="s">
        <v>1537</v>
      </c>
      <c r="G1723" s="3" t="s">
        <v>5259</v>
      </c>
      <c r="H1723" s="1">
        <v>-3.6900000000000002E-2</v>
      </c>
      <c r="I1723" t="s">
        <v>4184</v>
      </c>
    </row>
    <row r="1724" spans="1:9" x14ac:dyDescent="0.2">
      <c r="A1724">
        <v>2011</v>
      </c>
      <c r="B1724" t="s">
        <v>791</v>
      </c>
      <c r="C1724" t="s">
        <v>5278</v>
      </c>
      <c r="D1724" s="3" t="str">
        <f t="shared" si="26"/>
        <v>Kitchener-Wilmot Hydro Inc.General Service 50 to 4,999 kWRTSR_Network</v>
      </c>
      <c r="E1724" t="s">
        <v>4019</v>
      </c>
      <c r="F1724" t="s">
        <v>1538</v>
      </c>
      <c r="G1724" s="3" t="s">
        <v>5259</v>
      </c>
      <c r="H1724" s="1">
        <v>2.4249999999999998</v>
      </c>
      <c r="I1724" t="s">
        <v>5272</v>
      </c>
    </row>
    <row r="1725" spans="1:9" x14ac:dyDescent="0.2">
      <c r="A1725">
        <v>2011</v>
      </c>
      <c r="B1725" t="s">
        <v>791</v>
      </c>
      <c r="C1725" t="s">
        <v>5278</v>
      </c>
      <c r="D1725" s="3" t="str">
        <f t="shared" si="26"/>
        <v>Kitchener-Wilmot Hydro Inc.General Service 50 to 4,999 kWRTSR_Connection</v>
      </c>
      <c r="E1725" t="s">
        <v>4020</v>
      </c>
      <c r="F1725" t="s">
        <v>1539</v>
      </c>
      <c r="G1725" s="3" t="s">
        <v>5259</v>
      </c>
      <c r="H1725" s="1">
        <v>0.64100000000000001</v>
      </c>
      <c r="I1725" t="s">
        <v>5273</v>
      </c>
    </row>
    <row r="1726" spans="1:9" x14ac:dyDescent="0.2">
      <c r="A1726">
        <v>2011</v>
      </c>
      <c r="B1726" t="s">
        <v>791</v>
      </c>
      <c r="C1726" t="s">
        <v>2274</v>
      </c>
      <c r="D1726" s="3" t="str">
        <f t="shared" si="26"/>
        <v>Kitchener-Wilmot Hydro Inc.Large UseMSC</v>
      </c>
      <c r="E1726" t="s">
        <v>4021</v>
      </c>
      <c r="F1726" t="s">
        <v>2460</v>
      </c>
      <c r="G1726" s="3" t="s">
        <v>5256</v>
      </c>
      <c r="H1726" s="2">
        <v>14249.77</v>
      </c>
      <c r="I1726" t="s">
        <v>5264</v>
      </c>
    </row>
    <row r="1727" spans="1:9" x14ac:dyDescent="0.2">
      <c r="A1727">
        <v>2011</v>
      </c>
      <c r="B1727" t="s">
        <v>791</v>
      </c>
      <c r="C1727" t="s">
        <v>2274</v>
      </c>
      <c r="D1727" s="3" t="str">
        <f t="shared" si="26"/>
        <v>Kitchener-Wilmot Hydro Inc.Large UseSM_Rate_Adder</v>
      </c>
      <c r="E1727" t="s">
        <v>4022</v>
      </c>
      <c r="F1727" t="s">
        <v>2461</v>
      </c>
      <c r="G1727" s="3" t="s">
        <v>5256</v>
      </c>
      <c r="H1727" s="1">
        <v>2</v>
      </c>
      <c r="I1727" t="s">
        <v>5265</v>
      </c>
    </row>
    <row r="1728" spans="1:9" x14ac:dyDescent="0.2">
      <c r="A1728">
        <v>2011</v>
      </c>
      <c r="B1728" t="s">
        <v>791</v>
      </c>
      <c r="C1728" t="s">
        <v>2274</v>
      </c>
      <c r="D1728" s="3" t="str">
        <f t="shared" si="26"/>
        <v>Kitchener-Wilmot Hydro Inc.Large UseMSC_Rate_Rider_1</v>
      </c>
      <c r="E1728" t="s">
        <v>1710</v>
      </c>
      <c r="F1728" t="s">
        <v>1542</v>
      </c>
      <c r="G1728" s="3" t="s">
        <v>5256</v>
      </c>
      <c r="H1728" s="1">
        <v>230.55</v>
      </c>
      <c r="I1728" t="s">
        <v>4741</v>
      </c>
    </row>
    <row r="1729" spans="1:9" x14ac:dyDescent="0.2">
      <c r="A1729">
        <v>2011</v>
      </c>
      <c r="B1729" t="s">
        <v>791</v>
      </c>
      <c r="C1729" t="s">
        <v>2274</v>
      </c>
      <c r="D1729" s="3" t="str">
        <f t="shared" si="26"/>
        <v>Kitchener-Wilmot Hydro Inc.Large UseVC</v>
      </c>
      <c r="E1729" t="s">
        <v>4023</v>
      </c>
      <c r="F1729" t="s">
        <v>2462</v>
      </c>
      <c r="G1729" s="3" t="s">
        <v>5259</v>
      </c>
      <c r="H1729" s="1">
        <v>1.3580000000000001</v>
      </c>
      <c r="I1729" t="s">
        <v>5266</v>
      </c>
    </row>
    <row r="1730" spans="1:9" x14ac:dyDescent="0.2">
      <c r="A1730">
        <v>2011</v>
      </c>
      <c r="B1730" t="s">
        <v>791</v>
      </c>
      <c r="C1730" t="s">
        <v>2274</v>
      </c>
      <c r="D1730" s="3" t="str">
        <f t="shared" si="26"/>
        <v>Kitchener-Wilmot Hydro Inc.Large UseVC_GA_Rate_Rider_kW_1</v>
      </c>
      <c r="E1730" t="s">
        <v>4024</v>
      </c>
      <c r="F1730" t="s">
        <v>1534</v>
      </c>
      <c r="G1730" s="3" t="s">
        <v>5259</v>
      </c>
      <c r="H1730" s="1">
        <v>1.1661999999999999</v>
      </c>
      <c r="I1730" t="s">
        <v>5274</v>
      </c>
    </row>
    <row r="1731" spans="1:9" x14ac:dyDescent="0.2">
      <c r="A1731">
        <v>2011</v>
      </c>
      <c r="B1731" t="s">
        <v>791</v>
      </c>
      <c r="C1731" t="s">
        <v>2274</v>
      </c>
      <c r="D1731" s="3" t="str">
        <f t="shared" ref="D1731:D1794" si="27">IF(C1731="Loss Factors", B1731&amp;I1731, B1731&amp;C1731&amp;I1731)</f>
        <v>Kitchener-Wilmot Hydro Inc.Large UseVC_GA_Rate_Rider_kW_2</v>
      </c>
      <c r="E1731" t="s">
        <v>1711</v>
      </c>
      <c r="F1731" t="s">
        <v>858</v>
      </c>
      <c r="G1731" s="3" t="s">
        <v>5259</v>
      </c>
      <c r="H1731" s="1">
        <v>1.0403</v>
      </c>
      <c r="I1731" t="s">
        <v>5180</v>
      </c>
    </row>
    <row r="1732" spans="1:9" x14ac:dyDescent="0.2">
      <c r="A1732">
        <v>2011</v>
      </c>
      <c r="B1732" t="s">
        <v>791</v>
      </c>
      <c r="C1732" t="s">
        <v>2274</v>
      </c>
      <c r="D1732" s="3" t="str">
        <f t="shared" si="27"/>
        <v>Kitchener-Wilmot Hydro Inc.Large UseVC_Rate_Rider_1</v>
      </c>
      <c r="E1732" t="s">
        <v>4025</v>
      </c>
      <c r="F1732" t="s">
        <v>1535</v>
      </c>
      <c r="G1732" s="3" t="s">
        <v>5259</v>
      </c>
      <c r="H1732" s="1">
        <v>-1.4963</v>
      </c>
      <c r="I1732" t="s">
        <v>5269</v>
      </c>
    </row>
    <row r="1733" spans="1:9" x14ac:dyDescent="0.2">
      <c r="A1733">
        <v>2011</v>
      </c>
      <c r="B1733" t="s">
        <v>791</v>
      </c>
      <c r="C1733" t="s">
        <v>2274</v>
      </c>
      <c r="D1733" s="3" t="str">
        <f t="shared" si="27"/>
        <v>Kitchener-Wilmot Hydro Inc.Large UseVC_Rate_Rider_2</v>
      </c>
      <c r="E1733" t="s">
        <v>1712</v>
      </c>
      <c r="F1733" t="s">
        <v>468</v>
      </c>
      <c r="G1733" s="3" t="s">
        <v>5259</v>
      </c>
      <c r="H1733" s="1">
        <v>-0.20219999999999999</v>
      </c>
      <c r="I1733" t="s">
        <v>5270</v>
      </c>
    </row>
    <row r="1734" spans="1:9" x14ac:dyDescent="0.2">
      <c r="A1734">
        <v>2011</v>
      </c>
      <c r="B1734" t="s">
        <v>791</v>
      </c>
      <c r="C1734" t="s">
        <v>2274</v>
      </c>
      <c r="D1734" s="3" t="str">
        <f t="shared" si="27"/>
        <v>Kitchener-Wilmot Hydro Inc.Large UseVC_Rate_Rider_3</v>
      </c>
      <c r="E1734" t="s">
        <v>1713</v>
      </c>
      <c r="F1734" t="s">
        <v>1537</v>
      </c>
      <c r="G1734" s="3" t="s">
        <v>5259</v>
      </c>
      <c r="H1734" s="1">
        <v>-2.6599999999999999E-2</v>
      </c>
      <c r="I1734" t="s">
        <v>5271</v>
      </c>
    </row>
    <row r="1735" spans="1:9" x14ac:dyDescent="0.2">
      <c r="A1735">
        <v>2011</v>
      </c>
      <c r="B1735" t="s">
        <v>791</v>
      </c>
      <c r="C1735" t="s">
        <v>2274</v>
      </c>
      <c r="D1735" s="3" t="str">
        <f t="shared" si="27"/>
        <v>Kitchener-Wilmot Hydro Inc.Large UseRTSR_Network_Interval</v>
      </c>
      <c r="E1735" t="s">
        <v>1714</v>
      </c>
      <c r="F1735" t="s">
        <v>1543</v>
      </c>
      <c r="G1735" s="3" t="s">
        <v>5259</v>
      </c>
      <c r="H1735" s="1">
        <v>2.2791999999999999</v>
      </c>
      <c r="I1735" t="s">
        <v>4742</v>
      </c>
    </row>
    <row r="1736" spans="1:9" x14ac:dyDescent="0.2">
      <c r="A1736">
        <v>2011</v>
      </c>
      <c r="B1736" t="s">
        <v>791</v>
      </c>
      <c r="C1736" t="s">
        <v>2274</v>
      </c>
      <c r="D1736" s="3" t="str">
        <f t="shared" si="27"/>
        <v>Kitchener-Wilmot Hydro Inc.Large UseRTSR_Connection_Interval</v>
      </c>
      <c r="E1736" t="s">
        <v>1715</v>
      </c>
      <c r="F1736" t="s">
        <v>2485</v>
      </c>
      <c r="G1736" s="3" t="s">
        <v>5259</v>
      </c>
      <c r="H1736" s="1">
        <v>0.60250000000000004</v>
      </c>
      <c r="I1736" t="s">
        <v>4744</v>
      </c>
    </row>
    <row r="1737" spans="1:9" x14ac:dyDescent="0.2">
      <c r="A1737">
        <v>2011</v>
      </c>
      <c r="B1737" t="s">
        <v>791</v>
      </c>
      <c r="C1737" t="s">
        <v>5279</v>
      </c>
      <c r="D1737" s="3" t="str">
        <f t="shared" si="27"/>
        <v>Kitchener-Wilmot Hydro Inc.Unmetered Scattered LoadMSC</v>
      </c>
      <c r="E1737" t="s">
        <v>4026</v>
      </c>
      <c r="F1737" t="s">
        <v>1541</v>
      </c>
      <c r="G1737" s="3" t="s">
        <v>5256</v>
      </c>
      <c r="H1737" s="1">
        <v>8.3699999999999992</v>
      </c>
      <c r="I1737" t="s">
        <v>5264</v>
      </c>
    </row>
    <row r="1738" spans="1:9" x14ac:dyDescent="0.2">
      <c r="A1738">
        <v>2011</v>
      </c>
      <c r="B1738" t="s">
        <v>791</v>
      </c>
      <c r="C1738" t="s">
        <v>5279</v>
      </c>
      <c r="D1738" s="3" t="str">
        <f t="shared" si="27"/>
        <v>Kitchener-Wilmot Hydro Inc.Unmetered Scattered LoadMSC_Rate_Rider_1</v>
      </c>
      <c r="E1738" t="s">
        <v>1716</v>
      </c>
      <c r="F1738" t="s">
        <v>1542</v>
      </c>
      <c r="G1738" s="3" t="s">
        <v>5256</v>
      </c>
      <c r="H1738" s="1">
        <v>0.13</v>
      </c>
      <c r="I1738" t="s">
        <v>4741</v>
      </c>
    </row>
    <row r="1739" spans="1:9" x14ac:dyDescent="0.2">
      <c r="A1739">
        <v>2011</v>
      </c>
      <c r="B1739" t="s">
        <v>791</v>
      </c>
      <c r="C1739" t="s">
        <v>5279</v>
      </c>
      <c r="D1739" s="3" t="str">
        <f t="shared" si="27"/>
        <v>Kitchener-Wilmot Hydro Inc.Unmetered Scattered LoadVC</v>
      </c>
      <c r="E1739" t="s">
        <v>4027</v>
      </c>
      <c r="F1739" t="s">
        <v>2462</v>
      </c>
      <c r="G1739" s="3" t="s">
        <v>5257</v>
      </c>
      <c r="H1739" s="1">
        <v>1.6299999999999999E-2</v>
      </c>
      <c r="I1739" t="s">
        <v>5266</v>
      </c>
    </row>
    <row r="1740" spans="1:9" x14ac:dyDescent="0.2">
      <c r="A1740">
        <v>2011</v>
      </c>
      <c r="B1740" t="s">
        <v>791</v>
      </c>
      <c r="C1740" t="s">
        <v>5279</v>
      </c>
      <c r="D1740" s="3" t="str">
        <f t="shared" si="27"/>
        <v>Kitchener-Wilmot Hydro Inc.Unmetered Scattered LoadVC_Rate_Rider_1</v>
      </c>
      <c r="E1740" t="s">
        <v>4949</v>
      </c>
      <c r="F1740" t="s">
        <v>1535</v>
      </c>
      <c r="G1740" s="3" t="s">
        <v>5257</v>
      </c>
      <c r="H1740" s="1">
        <v>-2E-3</v>
      </c>
      <c r="I1740" t="s">
        <v>5269</v>
      </c>
    </row>
    <row r="1741" spans="1:9" x14ac:dyDescent="0.2">
      <c r="A1741">
        <v>2011</v>
      </c>
      <c r="B1741" t="s">
        <v>791</v>
      </c>
      <c r="C1741" t="s">
        <v>5279</v>
      </c>
      <c r="D1741" s="3" t="str">
        <f t="shared" si="27"/>
        <v>Kitchener-Wilmot Hydro Inc.Unmetered Scattered LoadVC_Rate_Rider_2</v>
      </c>
      <c r="E1741" t="s">
        <v>4950</v>
      </c>
      <c r="F1741" t="s">
        <v>468</v>
      </c>
      <c r="G1741" s="3" t="s">
        <v>5257</v>
      </c>
      <c r="H1741" s="1">
        <v>-4.0000000000000002E-4</v>
      </c>
      <c r="I1741" t="s">
        <v>5270</v>
      </c>
    </row>
    <row r="1742" spans="1:9" x14ac:dyDescent="0.2">
      <c r="A1742">
        <v>2011</v>
      </c>
      <c r="B1742" t="s">
        <v>791</v>
      </c>
      <c r="C1742" t="s">
        <v>5279</v>
      </c>
      <c r="D1742" s="3" t="str">
        <f t="shared" si="27"/>
        <v>Kitchener-Wilmot Hydro Inc.Unmetered Scattered LoadVC_Rate_Rider_3</v>
      </c>
      <c r="E1742" t="s">
        <v>1717</v>
      </c>
      <c r="F1742" t="s">
        <v>3129</v>
      </c>
      <c r="G1742" s="3" t="s">
        <v>5257</v>
      </c>
      <c r="H1742" s="1">
        <v>4.4999999999999997E-3</v>
      </c>
      <c r="I1742" t="s">
        <v>5271</v>
      </c>
    </row>
    <row r="1743" spans="1:9" x14ac:dyDescent="0.2">
      <c r="A1743">
        <v>2011</v>
      </c>
      <c r="B1743" t="s">
        <v>791</v>
      </c>
      <c r="C1743" t="s">
        <v>5279</v>
      </c>
      <c r="D1743" s="3" t="str">
        <f t="shared" si="27"/>
        <v>Kitchener-Wilmot Hydro Inc.Unmetered Scattered LoadVC_Rate_Rider_4</v>
      </c>
      <c r="E1743" t="s">
        <v>1718</v>
      </c>
      <c r="F1743" t="s">
        <v>1537</v>
      </c>
      <c r="G1743" s="3" t="s">
        <v>5257</v>
      </c>
      <c r="H1743" s="1">
        <v>-2.9999999999999997E-4</v>
      </c>
      <c r="I1743" t="s">
        <v>4184</v>
      </c>
    </row>
    <row r="1744" spans="1:9" x14ac:dyDescent="0.2">
      <c r="A1744">
        <v>2011</v>
      </c>
      <c r="B1744" t="s">
        <v>791</v>
      </c>
      <c r="C1744" t="s">
        <v>5279</v>
      </c>
      <c r="D1744" s="3" t="str">
        <f t="shared" si="27"/>
        <v>Kitchener-Wilmot Hydro Inc.Unmetered Scattered LoadRTSR_Network</v>
      </c>
      <c r="E1744" t="s">
        <v>4951</v>
      </c>
      <c r="F1744" t="s">
        <v>1538</v>
      </c>
      <c r="G1744" s="3" t="s">
        <v>5257</v>
      </c>
      <c r="H1744" s="1">
        <v>4.5999999999999999E-3</v>
      </c>
      <c r="I1744" t="s">
        <v>5272</v>
      </c>
    </row>
    <row r="1745" spans="1:9" x14ac:dyDescent="0.2">
      <c r="A1745">
        <v>2011</v>
      </c>
      <c r="B1745" t="s">
        <v>791</v>
      </c>
      <c r="C1745" t="s">
        <v>5279</v>
      </c>
      <c r="D1745" s="3" t="str">
        <f t="shared" si="27"/>
        <v>Kitchener-Wilmot Hydro Inc.Unmetered Scattered LoadRTSR_Connection</v>
      </c>
      <c r="E1745" t="s">
        <v>4952</v>
      </c>
      <c r="F1745" t="s">
        <v>1539</v>
      </c>
      <c r="G1745" s="3" t="s">
        <v>5257</v>
      </c>
      <c r="H1745" s="1">
        <v>1.1999999999999999E-3</v>
      </c>
      <c r="I1745" t="s">
        <v>5273</v>
      </c>
    </row>
    <row r="1746" spans="1:9" x14ac:dyDescent="0.2">
      <c r="A1746">
        <v>2011</v>
      </c>
      <c r="B1746" t="s">
        <v>791</v>
      </c>
      <c r="C1746" t="s">
        <v>5281</v>
      </c>
      <c r="D1746" s="3" t="str">
        <f t="shared" si="27"/>
        <v>Kitchener-Wilmot Hydro Inc.Street LightingMSC</v>
      </c>
      <c r="E1746" t="s">
        <v>4953</v>
      </c>
      <c r="F1746" t="s">
        <v>1541</v>
      </c>
      <c r="G1746" s="3" t="s">
        <v>5256</v>
      </c>
      <c r="H1746" s="1">
        <v>0.78</v>
      </c>
      <c r="I1746" t="s">
        <v>5264</v>
      </c>
    </row>
    <row r="1747" spans="1:9" x14ac:dyDescent="0.2">
      <c r="A1747">
        <v>2011</v>
      </c>
      <c r="B1747" t="s">
        <v>791</v>
      </c>
      <c r="C1747" t="s">
        <v>5281</v>
      </c>
      <c r="D1747" s="3" t="str">
        <f t="shared" si="27"/>
        <v>Kitchener-Wilmot Hydro Inc.Street LightingMSC_Rate_Rider_1</v>
      </c>
      <c r="E1747" t="s">
        <v>2653</v>
      </c>
      <c r="F1747" t="s">
        <v>1542</v>
      </c>
      <c r="G1747" s="3" t="s">
        <v>5256</v>
      </c>
      <c r="H1747" s="1">
        <v>0.01</v>
      </c>
      <c r="I1747" t="s">
        <v>4741</v>
      </c>
    </row>
    <row r="1748" spans="1:9" x14ac:dyDescent="0.2">
      <c r="A1748">
        <v>2011</v>
      </c>
      <c r="B1748" t="s">
        <v>791</v>
      </c>
      <c r="C1748" t="s">
        <v>5281</v>
      </c>
      <c r="D1748" s="3" t="str">
        <f t="shared" si="27"/>
        <v>Kitchener-Wilmot Hydro Inc.Street LightingVC</v>
      </c>
      <c r="E1748" t="s">
        <v>4954</v>
      </c>
      <c r="F1748" t="s">
        <v>2462</v>
      </c>
      <c r="G1748" s="3" t="s">
        <v>5259</v>
      </c>
      <c r="H1748" s="1">
        <v>5.2458</v>
      </c>
      <c r="I1748" t="s">
        <v>5266</v>
      </c>
    </row>
    <row r="1749" spans="1:9" x14ac:dyDescent="0.2">
      <c r="A1749">
        <v>2011</v>
      </c>
      <c r="B1749" t="s">
        <v>791</v>
      </c>
      <c r="C1749" t="s">
        <v>5281</v>
      </c>
      <c r="D1749" s="3" t="str">
        <f t="shared" si="27"/>
        <v>Kitchener-Wilmot Hydro Inc.Street LightingVC_GA_Rate_Rider_kW_1</v>
      </c>
      <c r="E1749" t="s">
        <v>4955</v>
      </c>
      <c r="F1749" t="s">
        <v>1534</v>
      </c>
      <c r="G1749" s="3" t="s">
        <v>5259</v>
      </c>
      <c r="H1749" s="1">
        <v>0.15579999999999999</v>
      </c>
      <c r="I1749" t="s">
        <v>5274</v>
      </c>
    </row>
    <row r="1750" spans="1:9" x14ac:dyDescent="0.2">
      <c r="A1750">
        <v>2011</v>
      </c>
      <c r="B1750" t="s">
        <v>791</v>
      </c>
      <c r="C1750" t="s">
        <v>5281</v>
      </c>
      <c r="D1750" s="3" t="str">
        <f t="shared" si="27"/>
        <v>Kitchener-Wilmot Hydro Inc.Street LightingVC_GA_Rate_Rider_kW_2</v>
      </c>
      <c r="E1750" t="s">
        <v>2654</v>
      </c>
      <c r="F1750" t="s">
        <v>858</v>
      </c>
      <c r="G1750" s="3" t="s">
        <v>5259</v>
      </c>
      <c r="H1750" s="1">
        <v>0.72909999999999997</v>
      </c>
      <c r="I1750" t="s">
        <v>5180</v>
      </c>
    </row>
    <row r="1751" spans="1:9" x14ac:dyDescent="0.2">
      <c r="A1751">
        <v>2011</v>
      </c>
      <c r="B1751" t="s">
        <v>791</v>
      </c>
      <c r="C1751" t="s">
        <v>5281</v>
      </c>
      <c r="D1751" s="3" t="str">
        <f t="shared" si="27"/>
        <v>Kitchener-Wilmot Hydro Inc.Street LightingVC_Rate_Rider_1</v>
      </c>
      <c r="E1751" t="s">
        <v>4956</v>
      </c>
      <c r="F1751" t="s">
        <v>1535</v>
      </c>
      <c r="G1751" s="3" t="s">
        <v>5259</v>
      </c>
      <c r="H1751" s="1">
        <v>-0.82579999999999998</v>
      </c>
      <c r="I1751" t="s">
        <v>5269</v>
      </c>
    </row>
    <row r="1752" spans="1:9" x14ac:dyDescent="0.2">
      <c r="A1752">
        <v>2011</v>
      </c>
      <c r="B1752" t="s">
        <v>791</v>
      </c>
      <c r="C1752" t="s">
        <v>5281</v>
      </c>
      <c r="D1752" s="3" t="str">
        <f t="shared" si="27"/>
        <v>Kitchener-Wilmot Hydro Inc.Street LightingVC_Rate_Rider_2</v>
      </c>
      <c r="E1752" t="s">
        <v>2655</v>
      </c>
      <c r="F1752" t="s">
        <v>468</v>
      </c>
      <c r="G1752" s="3" t="s">
        <v>5259</v>
      </c>
      <c r="H1752" s="1">
        <v>-0.14169999999999999</v>
      </c>
      <c r="I1752" t="s">
        <v>5270</v>
      </c>
    </row>
    <row r="1753" spans="1:9" x14ac:dyDescent="0.2">
      <c r="A1753">
        <v>2011</v>
      </c>
      <c r="B1753" t="s">
        <v>791</v>
      </c>
      <c r="C1753" t="s">
        <v>5281</v>
      </c>
      <c r="D1753" s="3" t="str">
        <f t="shared" si="27"/>
        <v>Kitchener-Wilmot Hydro Inc.Street LightingVC_Rate_Rider_3</v>
      </c>
      <c r="E1753" t="s">
        <v>2656</v>
      </c>
      <c r="F1753" t="s">
        <v>1537</v>
      </c>
      <c r="G1753" s="3" t="s">
        <v>5259</v>
      </c>
      <c r="H1753" s="1">
        <v>-6.9800000000000001E-2</v>
      </c>
      <c r="I1753" t="s">
        <v>5271</v>
      </c>
    </row>
    <row r="1754" spans="1:9" x14ac:dyDescent="0.2">
      <c r="A1754">
        <v>2011</v>
      </c>
      <c r="B1754" t="s">
        <v>791</v>
      </c>
      <c r="C1754" t="s">
        <v>5281</v>
      </c>
      <c r="D1754" s="3" t="str">
        <f t="shared" si="27"/>
        <v>Kitchener-Wilmot Hydro Inc.Street LightingRTSR_Network</v>
      </c>
      <c r="E1754" t="s">
        <v>4957</v>
      </c>
      <c r="F1754" t="s">
        <v>1538</v>
      </c>
      <c r="G1754" s="3" t="s">
        <v>5259</v>
      </c>
      <c r="H1754" s="1">
        <v>1.4745999999999999</v>
      </c>
      <c r="I1754" t="s">
        <v>5272</v>
      </c>
    </row>
    <row r="1755" spans="1:9" x14ac:dyDescent="0.2">
      <c r="A1755">
        <v>2011</v>
      </c>
      <c r="B1755" t="s">
        <v>791</v>
      </c>
      <c r="C1755" t="s">
        <v>5281</v>
      </c>
      <c r="D1755" s="3" t="str">
        <f t="shared" si="27"/>
        <v>Kitchener-Wilmot Hydro Inc.Street LightingRTSR_Connection</v>
      </c>
      <c r="E1755" t="s">
        <v>4958</v>
      </c>
      <c r="F1755" t="s">
        <v>1539</v>
      </c>
      <c r="G1755" s="3" t="s">
        <v>5259</v>
      </c>
      <c r="H1755" s="1">
        <v>0.38990000000000002</v>
      </c>
      <c r="I1755" t="s">
        <v>5273</v>
      </c>
    </row>
    <row r="1756" spans="1:9" x14ac:dyDescent="0.2">
      <c r="A1756">
        <v>2011</v>
      </c>
      <c r="B1756" t="s">
        <v>791</v>
      </c>
      <c r="C1756" t="s">
        <v>2276</v>
      </c>
      <c r="D1756" s="3" t="str">
        <f t="shared" si="27"/>
        <v>Kitchener-Wilmot Hydro Inc.Embedded DistributorMSC_Rate_Rider_1</v>
      </c>
      <c r="E1756" t="s">
        <v>2657</v>
      </c>
      <c r="F1756" t="s">
        <v>1542</v>
      </c>
      <c r="G1756" s="3" t="s">
        <v>5256</v>
      </c>
      <c r="H1756" s="1">
        <v>43.29</v>
      </c>
      <c r="I1756" t="s">
        <v>4741</v>
      </c>
    </row>
    <row r="1757" spans="1:9" x14ac:dyDescent="0.2">
      <c r="A1757">
        <v>2011</v>
      </c>
      <c r="B1757" t="s">
        <v>791</v>
      </c>
      <c r="C1757" t="s">
        <v>2276</v>
      </c>
      <c r="D1757" s="3" t="str">
        <f t="shared" si="27"/>
        <v>Kitchener-Wilmot Hydro Inc.Embedded DistributorVC_Rate_Rider_1</v>
      </c>
      <c r="E1757" t="s">
        <v>4959</v>
      </c>
      <c r="F1757" t="s">
        <v>3130</v>
      </c>
      <c r="G1757" s="3" t="s">
        <v>5259</v>
      </c>
      <c r="H1757" s="1">
        <v>1.1343000000000001</v>
      </c>
      <c r="I1757" t="s">
        <v>5269</v>
      </c>
    </row>
    <row r="1758" spans="1:9" x14ac:dyDescent="0.2">
      <c r="A1758">
        <v>2011</v>
      </c>
      <c r="B1758" t="s">
        <v>791</v>
      </c>
      <c r="C1758" t="s">
        <v>2276</v>
      </c>
      <c r="D1758" s="3" t="str">
        <f t="shared" si="27"/>
        <v>Kitchener-Wilmot Hydro Inc.Embedded DistributorVC_Rate_Rider_2</v>
      </c>
      <c r="E1758" t="s">
        <v>4960</v>
      </c>
      <c r="F1758" t="s">
        <v>3131</v>
      </c>
      <c r="G1758" s="3" t="s">
        <v>5259</v>
      </c>
      <c r="H1758" s="1">
        <v>0.14050000000000001</v>
      </c>
      <c r="I1758" t="s">
        <v>5270</v>
      </c>
    </row>
    <row r="1759" spans="1:9" x14ac:dyDescent="0.2">
      <c r="A1759">
        <v>2011</v>
      </c>
      <c r="B1759" t="s">
        <v>791</v>
      </c>
      <c r="C1759" t="s">
        <v>2276</v>
      </c>
      <c r="D1759" s="3" t="str">
        <f t="shared" si="27"/>
        <v>Kitchener-Wilmot Hydro Inc.Embedded DistributorVC_Rate_Rider_3</v>
      </c>
      <c r="E1759" t="s">
        <v>1264</v>
      </c>
      <c r="F1759" t="s">
        <v>3132</v>
      </c>
      <c r="G1759" s="3" t="s">
        <v>5259</v>
      </c>
      <c r="H1759" s="1">
        <v>-8.0000000000000002E-3</v>
      </c>
      <c r="I1759" t="s">
        <v>5271</v>
      </c>
    </row>
    <row r="1760" spans="1:9" x14ac:dyDescent="0.2">
      <c r="A1760">
        <v>2011</v>
      </c>
      <c r="B1760" t="s">
        <v>791</v>
      </c>
      <c r="C1760" t="s">
        <v>2276</v>
      </c>
      <c r="D1760" s="3" t="str">
        <f t="shared" si="27"/>
        <v>Kitchener-Wilmot Hydro Inc.Embedded DistributorVC_Rate_Rider_4</v>
      </c>
      <c r="E1760" t="s">
        <v>1265</v>
      </c>
      <c r="F1760" t="s">
        <v>3133</v>
      </c>
      <c r="G1760" s="3" t="s">
        <v>5259</v>
      </c>
      <c r="H1760" s="1">
        <v>-1E-3</v>
      </c>
      <c r="I1760" t="s">
        <v>4184</v>
      </c>
    </row>
    <row r="1761" spans="1:9" x14ac:dyDescent="0.2">
      <c r="A1761">
        <v>2011</v>
      </c>
      <c r="B1761" t="s">
        <v>791</v>
      </c>
      <c r="C1761" t="s">
        <v>2276</v>
      </c>
      <c r="D1761" s="3" t="str">
        <f t="shared" si="27"/>
        <v>Kitchener-Wilmot Hydro Inc.Embedded DistributorRTSR_Network</v>
      </c>
      <c r="E1761" t="s">
        <v>4961</v>
      </c>
      <c r="F1761" t="s">
        <v>1538</v>
      </c>
      <c r="G1761" s="3" t="s">
        <v>5259</v>
      </c>
      <c r="H1761" s="1">
        <v>2.2864</v>
      </c>
      <c r="I1761" t="s">
        <v>5272</v>
      </c>
    </row>
    <row r="1762" spans="1:9" x14ac:dyDescent="0.2">
      <c r="A1762">
        <v>2011</v>
      </c>
      <c r="B1762" t="s">
        <v>791</v>
      </c>
      <c r="C1762" t="s">
        <v>2276</v>
      </c>
      <c r="D1762" s="3" t="str">
        <f t="shared" si="27"/>
        <v>Kitchener-Wilmot Hydro Inc.Embedded DistributorRTSR_Connection</v>
      </c>
      <c r="E1762" t="s">
        <v>4962</v>
      </c>
      <c r="F1762" t="s">
        <v>1539</v>
      </c>
      <c r="G1762" s="3" t="s">
        <v>5259</v>
      </c>
      <c r="H1762" s="1">
        <v>0.60440000000000005</v>
      </c>
      <c r="I1762" t="s">
        <v>5273</v>
      </c>
    </row>
    <row r="1763" spans="1:9" x14ac:dyDescent="0.2">
      <c r="A1763">
        <v>2011</v>
      </c>
      <c r="B1763" t="s">
        <v>792</v>
      </c>
      <c r="C1763" t="s">
        <v>5275</v>
      </c>
      <c r="D1763" s="3" t="str">
        <f t="shared" si="27"/>
        <v>Lakefront Utilities Inc.TLF_Secondary_LT_5000kW</v>
      </c>
      <c r="E1763" t="s">
        <v>5181</v>
      </c>
      <c r="F1763" t="s">
        <v>2456</v>
      </c>
      <c r="H1763" s="1">
        <v>1.0541</v>
      </c>
      <c r="I1763" t="s">
        <v>5260</v>
      </c>
    </row>
    <row r="1764" spans="1:9" x14ac:dyDescent="0.2">
      <c r="A1764">
        <v>2011</v>
      </c>
      <c r="B1764" t="s">
        <v>792</v>
      </c>
      <c r="C1764" t="s">
        <v>5275</v>
      </c>
      <c r="D1764" s="3" t="str">
        <f t="shared" si="27"/>
        <v>Lakefront Utilities Inc.TLF_Primary_LT_5000kW</v>
      </c>
      <c r="E1764" t="s">
        <v>5182</v>
      </c>
      <c r="F1764" t="s">
        <v>2458</v>
      </c>
      <c r="H1764" s="1">
        <v>1.0456000000000001</v>
      </c>
      <c r="I1764" t="s">
        <v>5262</v>
      </c>
    </row>
    <row r="1765" spans="1:9" x14ac:dyDescent="0.2">
      <c r="A1765">
        <v>2011</v>
      </c>
      <c r="B1765" t="s">
        <v>792</v>
      </c>
      <c r="C1765" t="s">
        <v>5276</v>
      </c>
      <c r="D1765" s="3" t="str">
        <f t="shared" si="27"/>
        <v>Lakefront Utilities Inc.ResidentialMSC</v>
      </c>
      <c r="E1765" t="s">
        <v>5183</v>
      </c>
      <c r="F1765" t="s">
        <v>2460</v>
      </c>
      <c r="G1765" s="3" t="s">
        <v>5256</v>
      </c>
      <c r="H1765" s="1">
        <v>9.2899999999999991</v>
      </c>
      <c r="I1765" t="s">
        <v>5264</v>
      </c>
    </row>
    <row r="1766" spans="1:9" x14ac:dyDescent="0.2">
      <c r="A1766">
        <v>2011</v>
      </c>
      <c r="B1766" t="s">
        <v>792</v>
      </c>
      <c r="C1766" t="s">
        <v>5276</v>
      </c>
      <c r="D1766" s="3" t="str">
        <f t="shared" si="27"/>
        <v>Lakefront Utilities Inc.ResidentialSM_Rate_Adder</v>
      </c>
      <c r="E1766" t="s">
        <v>5184</v>
      </c>
      <c r="F1766" t="s">
        <v>2039</v>
      </c>
      <c r="G1766" s="3" t="s">
        <v>5256</v>
      </c>
      <c r="H1766" s="1">
        <v>2.5</v>
      </c>
      <c r="I1766" t="s">
        <v>5265</v>
      </c>
    </row>
    <row r="1767" spans="1:9" x14ac:dyDescent="0.2">
      <c r="A1767">
        <v>2011</v>
      </c>
      <c r="B1767" t="s">
        <v>792</v>
      </c>
      <c r="C1767" t="s">
        <v>5276</v>
      </c>
      <c r="D1767" s="3" t="str">
        <f t="shared" si="27"/>
        <v>Lakefront Utilities Inc.ResidentialMSC_Rate_Rider_1</v>
      </c>
      <c r="E1767" t="s">
        <v>1266</v>
      </c>
      <c r="F1767" t="s">
        <v>1542</v>
      </c>
      <c r="G1767" s="3" t="s">
        <v>5256</v>
      </c>
      <c r="H1767" s="1">
        <v>0.18</v>
      </c>
      <c r="I1767" t="s">
        <v>4741</v>
      </c>
    </row>
    <row r="1768" spans="1:9" x14ac:dyDescent="0.2">
      <c r="A1768">
        <v>2011</v>
      </c>
      <c r="B1768" t="s">
        <v>792</v>
      </c>
      <c r="C1768" t="s">
        <v>5276</v>
      </c>
      <c r="D1768" s="3" t="str">
        <f t="shared" si="27"/>
        <v>Lakefront Utilities Inc.ResidentialVC</v>
      </c>
      <c r="E1768" t="s">
        <v>5185</v>
      </c>
      <c r="F1768" t="s">
        <v>2462</v>
      </c>
      <c r="G1768" s="3" t="s">
        <v>5257</v>
      </c>
      <c r="H1768" s="1">
        <v>1.34E-2</v>
      </c>
      <c r="I1768" t="s">
        <v>5266</v>
      </c>
    </row>
    <row r="1769" spans="1:9" x14ac:dyDescent="0.2">
      <c r="A1769">
        <v>2011</v>
      </c>
      <c r="B1769" t="s">
        <v>792</v>
      </c>
      <c r="C1769" t="s">
        <v>5276</v>
      </c>
      <c r="D1769" s="3" t="str">
        <f t="shared" si="27"/>
        <v>Lakefront Utilities Inc.ResidentialVC_LV_Rate</v>
      </c>
      <c r="E1769" t="s">
        <v>5186</v>
      </c>
      <c r="F1769" t="s">
        <v>2463</v>
      </c>
      <c r="G1769" s="3" t="s">
        <v>5257</v>
      </c>
      <c r="H1769" s="1">
        <v>1.2999999999999999E-3</v>
      </c>
      <c r="I1769" t="s">
        <v>5267</v>
      </c>
    </row>
    <row r="1770" spans="1:9" x14ac:dyDescent="0.2">
      <c r="A1770">
        <v>2011</v>
      </c>
      <c r="B1770" t="s">
        <v>792</v>
      </c>
      <c r="C1770" t="s">
        <v>5276</v>
      </c>
      <c r="D1770" s="3" t="str">
        <f t="shared" si="27"/>
        <v>Lakefront Utilities Inc.ResidentialVC_Rate_Rider_1</v>
      </c>
      <c r="E1770" t="s">
        <v>5187</v>
      </c>
      <c r="F1770" t="s">
        <v>472</v>
      </c>
      <c r="G1770" s="3" t="s">
        <v>5257</v>
      </c>
      <c r="H1770" s="1">
        <v>1.6000000000000001E-3</v>
      </c>
      <c r="I1770" t="s">
        <v>5269</v>
      </c>
    </row>
    <row r="1771" spans="1:9" x14ac:dyDescent="0.2">
      <c r="A1771">
        <v>2011</v>
      </c>
      <c r="B1771" t="s">
        <v>792</v>
      </c>
      <c r="C1771" t="s">
        <v>5276</v>
      </c>
      <c r="D1771" s="3" t="str">
        <f t="shared" si="27"/>
        <v>Lakefront Utilities Inc.ResidentialVC_Rate_Rider_2</v>
      </c>
      <c r="E1771" t="s">
        <v>1267</v>
      </c>
      <c r="F1771" t="s">
        <v>4052</v>
      </c>
      <c r="G1771" s="3" t="s">
        <v>5257</v>
      </c>
      <c r="H1771" s="1">
        <v>1.1000000000000001E-3</v>
      </c>
      <c r="I1771" t="s">
        <v>5270</v>
      </c>
    </row>
    <row r="1772" spans="1:9" x14ac:dyDescent="0.2">
      <c r="A1772">
        <v>2011</v>
      </c>
      <c r="B1772" t="s">
        <v>792</v>
      </c>
      <c r="C1772" t="s">
        <v>5276</v>
      </c>
      <c r="D1772" s="3" t="str">
        <f t="shared" si="27"/>
        <v>Lakefront Utilities Inc.ResidentialVC_Rate_Rider_3</v>
      </c>
      <c r="E1772" t="s">
        <v>1268</v>
      </c>
      <c r="F1772" t="s">
        <v>1537</v>
      </c>
      <c r="G1772" s="3" t="s">
        <v>5257</v>
      </c>
      <c r="H1772" s="1">
        <v>-2.0000000000000001E-4</v>
      </c>
      <c r="I1772" t="s">
        <v>5271</v>
      </c>
    </row>
    <row r="1773" spans="1:9" x14ac:dyDescent="0.2">
      <c r="A1773">
        <v>2011</v>
      </c>
      <c r="B1773" t="s">
        <v>792</v>
      </c>
      <c r="C1773" t="s">
        <v>5276</v>
      </c>
      <c r="D1773" s="3" t="str">
        <f t="shared" si="27"/>
        <v>Lakefront Utilities Inc.ResidentialRTSR_Network</v>
      </c>
      <c r="E1773" t="s">
        <v>3409</v>
      </c>
      <c r="F1773" t="s">
        <v>1538</v>
      </c>
      <c r="G1773" s="3" t="s">
        <v>5257</v>
      </c>
      <c r="H1773" s="1">
        <v>5.4000000000000003E-3</v>
      </c>
      <c r="I1773" t="s">
        <v>5272</v>
      </c>
    </row>
    <row r="1774" spans="1:9" x14ac:dyDescent="0.2">
      <c r="A1774">
        <v>2011</v>
      </c>
      <c r="B1774" t="s">
        <v>792</v>
      </c>
      <c r="C1774" t="s">
        <v>5276</v>
      </c>
      <c r="D1774" s="3" t="str">
        <f t="shared" si="27"/>
        <v>Lakefront Utilities Inc.ResidentialRTSR_Connection</v>
      </c>
      <c r="E1774" t="s">
        <v>3410</v>
      </c>
      <c r="F1774" t="s">
        <v>1539</v>
      </c>
      <c r="G1774" s="3" t="s">
        <v>5257</v>
      </c>
      <c r="H1774" s="1">
        <v>4.3E-3</v>
      </c>
      <c r="I1774" t="s">
        <v>5273</v>
      </c>
    </row>
    <row r="1775" spans="1:9" x14ac:dyDescent="0.2">
      <c r="A1775">
        <v>2011</v>
      </c>
      <c r="B1775" t="s">
        <v>792</v>
      </c>
      <c r="C1775" t="s">
        <v>5277</v>
      </c>
      <c r="D1775" s="3" t="str">
        <f t="shared" si="27"/>
        <v>Lakefront Utilities Inc.General Service Less Than 50 kWMSC</v>
      </c>
      <c r="E1775" t="s">
        <v>3411</v>
      </c>
      <c r="F1775" t="s">
        <v>2460</v>
      </c>
      <c r="G1775" s="3" t="s">
        <v>5256</v>
      </c>
      <c r="H1775" s="1">
        <v>22.2</v>
      </c>
      <c r="I1775" t="s">
        <v>5264</v>
      </c>
    </row>
    <row r="1776" spans="1:9" x14ac:dyDescent="0.2">
      <c r="A1776">
        <v>2011</v>
      </c>
      <c r="B1776" t="s">
        <v>792</v>
      </c>
      <c r="C1776" t="s">
        <v>5277</v>
      </c>
      <c r="D1776" s="3" t="str">
        <f t="shared" si="27"/>
        <v>Lakefront Utilities Inc.General Service Less Than 50 kWSM_Rate_Adder</v>
      </c>
      <c r="E1776" t="s">
        <v>3412</v>
      </c>
      <c r="F1776" t="s">
        <v>2039</v>
      </c>
      <c r="G1776" s="3" t="s">
        <v>5256</v>
      </c>
      <c r="H1776" s="1">
        <v>2.5</v>
      </c>
      <c r="I1776" t="s">
        <v>5265</v>
      </c>
    </row>
    <row r="1777" spans="1:9" x14ac:dyDescent="0.2">
      <c r="A1777">
        <v>2011</v>
      </c>
      <c r="B1777" t="s">
        <v>792</v>
      </c>
      <c r="C1777" t="s">
        <v>5277</v>
      </c>
      <c r="D1777" s="3" t="str">
        <f t="shared" si="27"/>
        <v>Lakefront Utilities Inc.General Service Less Than 50 kWMSC_Rate_Rider_1</v>
      </c>
      <c r="E1777" t="s">
        <v>1269</v>
      </c>
      <c r="F1777" t="s">
        <v>1542</v>
      </c>
      <c r="G1777" s="3" t="s">
        <v>5256</v>
      </c>
      <c r="H1777" s="1">
        <v>0.44</v>
      </c>
      <c r="I1777" t="s">
        <v>4741</v>
      </c>
    </row>
    <row r="1778" spans="1:9" x14ac:dyDescent="0.2">
      <c r="A1778">
        <v>2011</v>
      </c>
      <c r="B1778" t="s">
        <v>792</v>
      </c>
      <c r="C1778" t="s">
        <v>5277</v>
      </c>
      <c r="D1778" s="3" t="str">
        <f t="shared" si="27"/>
        <v>Lakefront Utilities Inc.General Service Less Than 50 kWVC</v>
      </c>
      <c r="E1778" t="s">
        <v>3413</v>
      </c>
      <c r="F1778" t="s">
        <v>2462</v>
      </c>
      <c r="G1778" s="3" t="s">
        <v>5257</v>
      </c>
      <c r="H1778" s="1">
        <v>8.0999999999999996E-3</v>
      </c>
      <c r="I1778" t="s">
        <v>5266</v>
      </c>
    </row>
    <row r="1779" spans="1:9" x14ac:dyDescent="0.2">
      <c r="A1779">
        <v>2011</v>
      </c>
      <c r="B1779" t="s">
        <v>792</v>
      </c>
      <c r="C1779" t="s">
        <v>5277</v>
      </c>
      <c r="D1779" s="3" t="str">
        <f t="shared" si="27"/>
        <v>Lakefront Utilities Inc.General Service Less Than 50 kWVC_LV_Rate</v>
      </c>
      <c r="E1779" t="s">
        <v>5193</v>
      </c>
      <c r="F1779" t="s">
        <v>2463</v>
      </c>
      <c r="G1779" s="3" t="s">
        <v>5257</v>
      </c>
      <c r="H1779" s="1">
        <v>1.1999999999999999E-3</v>
      </c>
      <c r="I1779" t="s">
        <v>5267</v>
      </c>
    </row>
    <row r="1780" spans="1:9" x14ac:dyDescent="0.2">
      <c r="A1780">
        <v>2011</v>
      </c>
      <c r="B1780" t="s">
        <v>792</v>
      </c>
      <c r="C1780" t="s">
        <v>5277</v>
      </c>
      <c r="D1780" s="3" t="str">
        <f t="shared" si="27"/>
        <v>Lakefront Utilities Inc.General Service Less Than 50 kWVC_Rate_Rider_1</v>
      </c>
      <c r="E1780" t="s">
        <v>5194</v>
      </c>
      <c r="F1780" t="s">
        <v>472</v>
      </c>
      <c r="G1780" s="3" t="s">
        <v>5257</v>
      </c>
      <c r="H1780" s="1">
        <v>1.6000000000000001E-3</v>
      </c>
      <c r="I1780" t="s">
        <v>5269</v>
      </c>
    </row>
    <row r="1781" spans="1:9" x14ac:dyDescent="0.2">
      <c r="A1781">
        <v>2011</v>
      </c>
      <c r="B1781" t="s">
        <v>792</v>
      </c>
      <c r="C1781" t="s">
        <v>5277</v>
      </c>
      <c r="D1781" s="3" t="str">
        <f t="shared" si="27"/>
        <v>Lakefront Utilities Inc.General Service Less Than 50 kWVC_Rate_Rider_2</v>
      </c>
      <c r="E1781" t="s">
        <v>1270</v>
      </c>
      <c r="F1781" t="s">
        <v>4052</v>
      </c>
      <c r="G1781" s="3" t="s">
        <v>5257</v>
      </c>
      <c r="H1781" s="1">
        <v>2.0000000000000001E-4</v>
      </c>
      <c r="I1781" t="s">
        <v>5270</v>
      </c>
    </row>
    <row r="1782" spans="1:9" x14ac:dyDescent="0.2">
      <c r="A1782">
        <v>2011</v>
      </c>
      <c r="B1782" t="s">
        <v>792</v>
      </c>
      <c r="C1782" t="s">
        <v>5277</v>
      </c>
      <c r="D1782" s="3" t="str">
        <f t="shared" si="27"/>
        <v>Lakefront Utilities Inc.General Service Less Than 50 kWVC_Rate_Rider_3</v>
      </c>
      <c r="E1782" t="s">
        <v>1271</v>
      </c>
      <c r="F1782" t="s">
        <v>1537</v>
      </c>
      <c r="G1782" s="3" t="s">
        <v>5257</v>
      </c>
      <c r="H1782" s="1">
        <v>-1E-4</v>
      </c>
      <c r="I1782" t="s">
        <v>5271</v>
      </c>
    </row>
    <row r="1783" spans="1:9" x14ac:dyDescent="0.2">
      <c r="A1783">
        <v>2011</v>
      </c>
      <c r="B1783" t="s">
        <v>792</v>
      </c>
      <c r="C1783" t="s">
        <v>5277</v>
      </c>
      <c r="D1783" s="3" t="str">
        <f t="shared" si="27"/>
        <v>Lakefront Utilities Inc.General Service Less Than 50 kWRTSR_Network</v>
      </c>
      <c r="E1783" t="s">
        <v>5195</v>
      </c>
      <c r="F1783" t="s">
        <v>1538</v>
      </c>
      <c r="G1783" s="3" t="s">
        <v>5257</v>
      </c>
      <c r="H1783" s="1">
        <v>4.8999999999999998E-3</v>
      </c>
      <c r="I1783" t="s">
        <v>5272</v>
      </c>
    </row>
    <row r="1784" spans="1:9" x14ac:dyDescent="0.2">
      <c r="A1784">
        <v>2011</v>
      </c>
      <c r="B1784" t="s">
        <v>792</v>
      </c>
      <c r="C1784" t="s">
        <v>5277</v>
      </c>
      <c r="D1784" s="3" t="str">
        <f t="shared" si="27"/>
        <v>Lakefront Utilities Inc.General Service Less Than 50 kWRTSR_Connection</v>
      </c>
      <c r="E1784" t="s">
        <v>5196</v>
      </c>
      <c r="F1784" t="s">
        <v>1539</v>
      </c>
      <c r="G1784" s="3" t="s">
        <v>5257</v>
      </c>
      <c r="H1784" s="1">
        <v>3.8999999999999998E-3</v>
      </c>
      <c r="I1784" t="s">
        <v>5273</v>
      </c>
    </row>
    <row r="1785" spans="1:9" x14ac:dyDescent="0.2">
      <c r="A1785">
        <v>2011</v>
      </c>
      <c r="B1785" t="s">
        <v>792</v>
      </c>
      <c r="C1785" t="s">
        <v>2278</v>
      </c>
      <c r="D1785" s="3" t="str">
        <f t="shared" si="27"/>
        <v>Lakefront Utilities Inc.General Service 50 to 2,999 kWMSC</v>
      </c>
      <c r="E1785" t="s">
        <v>5197</v>
      </c>
      <c r="F1785" t="s">
        <v>2460</v>
      </c>
      <c r="G1785" s="3" t="s">
        <v>5256</v>
      </c>
      <c r="H1785" s="1">
        <v>183.85</v>
      </c>
      <c r="I1785" t="s">
        <v>5264</v>
      </c>
    </row>
    <row r="1786" spans="1:9" x14ac:dyDescent="0.2">
      <c r="A1786">
        <v>2011</v>
      </c>
      <c r="B1786" t="s">
        <v>792</v>
      </c>
      <c r="C1786" t="s">
        <v>2278</v>
      </c>
      <c r="D1786" s="3" t="str">
        <f t="shared" si="27"/>
        <v>Lakefront Utilities Inc.General Service 50 to 2,999 kWSM_Rate_Adder</v>
      </c>
      <c r="E1786" t="s">
        <v>3393</v>
      </c>
      <c r="F1786" t="s">
        <v>2039</v>
      </c>
      <c r="G1786" s="3" t="s">
        <v>5256</v>
      </c>
      <c r="H1786" s="1">
        <v>2.5</v>
      </c>
      <c r="I1786" t="s">
        <v>5265</v>
      </c>
    </row>
    <row r="1787" spans="1:9" x14ac:dyDescent="0.2">
      <c r="A1787">
        <v>2011</v>
      </c>
      <c r="B1787" t="s">
        <v>792</v>
      </c>
      <c r="C1787" t="s">
        <v>2278</v>
      </c>
      <c r="D1787" s="3" t="str">
        <f t="shared" si="27"/>
        <v>Lakefront Utilities Inc.General Service 50 to 2,999 kWMSC_Rate_Rider_1</v>
      </c>
      <c r="E1787" t="s">
        <v>1272</v>
      </c>
      <c r="F1787" t="s">
        <v>1542</v>
      </c>
      <c r="G1787" s="3" t="s">
        <v>5256</v>
      </c>
      <c r="H1787" s="1">
        <v>7.16</v>
      </c>
      <c r="I1787" t="s">
        <v>4741</v>
      </c>
    </row>
    <row r="1788" spans="1:9" x14ac:dyDescent="0.2">
      <c r="A1788">
        <v>2011</v>
      </c>
      <c r="B1788" t="s">
        <v>792</v>
      </c>
      <c r="C1788" t="s">
        <v>2278</v>
      </c>
      <c r="D1788" s="3" t="str">
        <f t="shared" si="27"/>
        <v>Lakefront Utilities Inc.General Service 50 to 2,999 kWVC</v>
      </c>
      <c r="E1788" t="s">
        <v>3394</v>
      </c>
      <c r="F1788" t="s">
        <v>2462</v>
      </c>
      <c r="G1788" s="3" t="s">
        <v>5259</v>
      </c>
      <c r="H1788" s="1">
        <v>3.4201000000000001</v>
      </c>
      <c r="I1788" t="s">
        <v>5266</v>
      </c>
    </row>
    <row r="1789" spans="1:9" x14ac:dyDescent="0.2">
      <c r="A1789">
        <v>2011</v>
      </c>
      <c r="B1789" t="s">
        <v>792</v>
      </c>
      <c r="C1789" t="s">
        <v>2278</v>
      </c>
      <c r="D1789" s="3" t="str">
        <f t="shared" si="27"/>
        <v>Lakefront Utilities Inc.General Service 50 to 2,999 kWVC_LV_Rate</v>
      </c>
      <c r="E1789" t="s">
        <v>3395</v>
      </c>
      <c r="F1789" t="s">
        <v>2463</v>
      </c>
      <c r="G1789" s="3" t="s">
        <v>5259</v>
      </c>
      <c r="H1789" s="1">
        <v>0.4864</v>
      </c>
      <c r="I1789" t="s">
        <v>5267</v>
      </c>
    </row>
    <row r="1790" spans="1:9" x14ac:dyDescent="0.2">
      <c r="A1790">
        <v>2011</v>
      </c>
      <c r="B1790" t="s">
        <v>792</v>
      </c>
      <c r="C1790" t="s">
        <v>2278</v>
      </c>
      <c r="D1790" s="3" t="str">
        <f t="shared" si="27"/>
        <v>Lakefront Utilities Inc.General Service 50 to 2,999 kWVC_GA_Rate_Rider_kW_1</v>
      </c>
      <c r="E1790" t="s">
        <v>3396</v>
      </c>
      <c r="F1790" t="s">
        <v>473</v>
      </c>
      <c r="G1790" s="3" t="s">
        <v>5259</v>
      </c>
      <c r="H1790" s="1">
        <v>0.13980000000000001</v>
      </c>
      <c r="I1790" t="s">
        <v>5274</v>
      </c>
    </row>
    <row r="1791" spans="1:9" x14ac:dyDescent="0.2">
      <c r="A1791">
        <v>2011</v>
      </c>
      <c r="B1791" t="s">
        <v>792</v>
      </c>
      <c r="C1791" t="s">
        <v>2278</v>
      </c>
      <c r="D1791" s="3" t="str">
        <f t="shared" si="27"/>
        <v>Lakefront Utilities Inc.General Service 50 to 2,999 kWVC_Rate_Rider_1</v>
      </c>
      <c r="E1791" t="s">
        <v>3397</v>
      </c>
      <c r="F1791" t="s">
        <v>472</v>
      </c>
      <c r="G1791" s="3" t="s">
        <v>5259</v>
      </c>
      <c r="H1791" s="1">
        <v>0.63600000000000001</v>
      </c>
      <c r="I1791" t="s">
        <v>5269</v>
      </c>
    </row>
    <row r="1792" spans="1:9" x14ac:dyDescent="0.2">
      <c r="A1792">
        <v>2011</v>
      </c>
      <c r="B1792" t="s">
        <v>792</v>
      </c>
      <c r="C1792" t="s">
        <v>2278</v>
      </c>
      <c r="D1792" s="3" t="str">
        <f t="shared" si="27"/>
        <v>Lakefront Utilities Inc.General Service 50 to 2,999 kWVC_Rate_Rider_2</v>
      </c>
      <c r="E1792" t="s">
        <v>1273</v>
      </c>
      <c r="F1792" t="s">
        <v>4052</v>
      </c>
      <c r="G1792" s="3" t="s">
        <v>5259</v>
      </c>
      <c r="H1792" s="1">
        <v>0.25069999999999998</v>
      </c>
      <c r="I1792" t="s">
        <v>5270</v>
      </c>
    </row>
    <row r="1793" spans="1:9" x14ac:dyDescent="0.2">
      <c r="A1793">
        <v>2011</v>
      </c>
      <c r="B1793" t="s">
        <v>792</v>
      </c>
      <c r="C1793" t="s">
        <v>2278</v>
      </c>
      <c r="D1793" s="3" t="str">
        <f t="shared" si="27"/>
        <v>Lakefront Utilities Inc.General Service 50 to 2,999 kWVC_Rate_Rider_3</v>
      </c>
      <c r="E1793" t="s">
        <v>1274</v>
      </c>
      <c r="F1793" t="s">
        <v>1537</v>
      </c>
      <c r="G1793" s="3" t="s">
        <v>5259</v>
      </c>
      <c r="H1793" s="1">
        <v>-4.0800000000000003E-2</v>
      </c>
      <c r="I1793" t="s">
        <v>5271</v>
      </c>
    </row>
    <row r="1794" spans="1:9" x14ac:dyDescent="0.2">
      <c r="A1794">
        <v>2011</v>
      </c>
      <c r="B1794" t="s">
        <v>792</v>
      </c>
      <c r="C1794" t="s">
        <v>2278</v>
      </c>
      <c r="D1794" s="3" t="str">
        <f t="shared" si="27"/>
        <v>Lakefront Utilities Inc.General Service 50 to 2,999 kWRTSR_Network</v>
      </c>
      <c r="E1794" t="s">
        <v>3398</v>
      </c>
      <c r="F1794" t="s">
        <v>1538</v>
      </c>
      <c r="G1794" s="3" t="s">
        <v>5259</v>
      </c>
      <c r="H1794" s="1">
        <v>1.9986999999999999</v>
      </c>
      <c r="I1794" t="s">
        <v>5272</v>
      </c>
    </row>
    <row r="1795" spans="1:9" x14ac:dyDescent="0.2">
      <c r="A1795">
        <v>2011</v>
      </c>
      <c r="B1795" t="s">
        <v>792</v>
      </c>
      <c r="C1795" t="s">
        <v>2278</v>
      </c>
      <c r="D1795" s="3" t="str">
        <f t="shared" ref="D1795:D1858" si="28">IF(C1795="Loss Factors", B1795&amp;I1795, B1795&amp;C1795&amp;I1795)</f>
        <v>Lakefront Utilities Inc.General Service 50 to 2,999 kWRTSR_Connection</v>
      </c>
      <c r="E1795" t="s">
        <v>3399</v>
      </c>
      <c r="F1795" t="s">
        <v>1539</v>
      </c>
      <c r="G1795" s="3" t="s">
        <v>5259</v>
      </c>
      <c r="H1795" s="1">
        <v>1.5466</v>
      </c>
      <c r="I1795" t="s">
        <v>5273</v>
      </c>
    </row>
    <row r="1796" spans="1:9" x14ac:dyDescent="0.2">
      <c r="A1796">
        <v>2011</v>
      </c>
      <c r="B1796" t="s">
        <v>792</v>
      </c>
      <c r="C1796" t="s">
        <v>2279</v>
      </c>
      <c r="D1796" s="3" t="str">
        <f t="shared" si="28"/>
        <v>Lakefront Utilities Inc.General Service 3,000 to 4,999 kWMSC</v>
      </c>
      <c r="E1796" t="s">
        <v>3400</v>
      </c>
      <c r="F1796" t="s">
        <v>2460</v>
      </c>
      <c r="G1796" s="3" t="s">
        <v>5256</v>
      </c>
      <c r="H1796" s="2">
        <v>1766.9</v>
      </c>
      <c r="I1796" t="s">
        <v>5264</v>
      </c>
    </row>
    <row r="1797" spans="1:9" x14ac:dyDescent="0.2">
      <c r="A1797">
        <v>2011</v>
      </c>
      <c r="B1797" t="s">
        <v>792</v>
      </c>
      <c r="C1797" t="s">
        <v>2279</v>
      </c>
      <c r="D1797" s="3" t="str">
        <f t="shared" si="28"/>
        <v>Lakefront Utilities Inc.General Service 3,000 to 4,999 kWSM_Rate_Adder</v>
      </c>
      <c r="E1797" t="s">
        <v>3401</v>
      </c>
      <c r="F1797" t="s">
        <v>2039</v>
      </c>
      <c r="G1797" s="3" t="s">
        <v>5256</v>
      </c>
      <c r="H1797" s="1">
        <v>2.5</v>
      </c>
      <c r="I1797" t="s">
        <v>5265</v>
      </c>
    </row>
    <row r="1798" spans="1:9" x14ac:dyDescent="0.2">
      <c r="A1798">
        <v>2011</v>
      </c>
      <c r="B1798" t="s">
        <v>792</v>
      </c>
      <c r="C1798" t="s">
        <v>2279</v>
      </c>
      <c r="D1798" s="3" t="str">
        <f t="shared" si="28"/>
        <v>Lakefront Utilities Inc.General Service 3,000 to 4,999 kWMSC_Rate_Rider_1</v>
      </c>
      <c r="E1798" t="s">
        <v>730</v>
      </c>
      <c r="F1798" t="s">
        <v>1542</v>
      </c>
      <c r="G1798" s="3" t="s">
        <v>5256</v>
      </c>
      <c r="H1798" s="1">
        <v>47.39</v>
      </c>
      <c r="I1798" t="s">
        <v>4741</v>
      </c>
    </row>
    <row r="1799" spans="1:9" x14ac:dyDescent="0.2">
      <c r="A1799">
        <v>2011</v>
      </c>
      <c r="B1799" t="s">
        <v>792</v>
      </c>
      <c r="C1799" t="s">
        <v>2279</v>
      </c>
      <c r="D1799" s="3" t="str">
        <f t="shared" si="28"/>
        <v>Lakefront Utilities Inc.General Service 3,000 to 4,999 kWVC</v>
      </c>
      <c r="E1799" t="s">
        <v>3402</v>
      </c>
      <c r="F1799" t="s">
        <v>2462</v>
      </c>
      <c r="G1799" s="3" t="s">
        <v>5259</v>
      </c>
      <c r="H1799" s="1">
        <v>1.0267999999999999</v>
      </c>
      <c r="I1799" t="s">
        <v>5266</v>
      </c>
    </row>
    <row r="1800" spans="1:9" x14ac:dyDescent="0.2">
      <c r="A1800">
        <v>2011</v>
      </c>
      <c r="B1800" t="s">
        <v>792</v>
      </c>
      <c r="C1800" t="s">
        <v>2279</v>
      </c>
      <c r="D1800" s="3" t="str">
        <f t="shared" si="28"/>
        <v>Lakefront Utilities Inc.General Service 3,000 to 4,999 kWVC_LV_Rate</v>
      </c>
      <c r="E1800" t="s">
        <v>3403</v>
      </c>
      <c r="F1800" t="s">
        <v>2463</v>
      </c>
      <c r="G1800" s="3" t="s">
        <v>5259</v>
      </c>
      <c r="H1800" s="1">
        <v>0.55700000000000005</v>
      </c>
      <c r="I1800" t="s">
        <v>5267</v>
      </c>
    </row>
    <row r="1801" spans="1:9" x14ac:dyDescent="0.2">
      <c r="A1801">
        <v>2011</v>
      </c>
      <c r="B1801" t="s">
        <v>792</v>
      </c>
      <c r="C1801" t="s">
        <v>2279</v>
      </c>
      <c r="D1801" s="3" t="str">
        <f t="shared" si="28"/>
        <v>Lakefront Utilities Inc.General Service 3,000 to 4,999 kWVC_GA_Rate_Rider_kW_1</v>
      </c>
      <c r="E1801" t="s">
        <v>3404</v>
      </c>
      <c r="F1801" t="s">
        <v>473</v>
      </c>
      <c r="G1801" s="3" t="s">
        <v>5259</v>
      </c>
      <c r="H1801" s="1">
        <v>0.1807</v>
      </c>
      <c r="I1801" t="s">
        <v>5274</v>
      </c>
    </row>
    <row r="1802" spans="1:9" x14ac:dyDescent="0.2">
      <c r="A1802">
        <v>2011</v>
      </c>
      <c r="B1802" t="s">
        <v>792</v>
      </c>
      <c r="C1802" t="s">
        <v>2279</v>
      </c>
      <c r="D1802" s="3" t="str">
        <f t="shared" si="28"/>
        <v>Lakefront Utilities Inc.General Service 3,000 to 4,999 kWVC_Rate_Rider_1</v>
      </c>
      <c r="E1802" t="s">
        <v>3405</v>
      </c>
      <c r="F1802" t="s">
        <v>472</v>
      </c>
      <c r="G1802" s="3" t="s">
        <v>5259</v>
      </c>
      <c r="H1802" s="1">
        <v>0.68789999999999996</v>
      </c>
      <c r="I1802" t="s">
        <v>5269</v>
      </c>
    </row>
    <row r="1803" spans="1:9" x14ac:dyDescent="0.2">
      <c r="A1803">
        <v>2011</v>
      </c>
      <c r="B1803" t="s">
        <v>792</v>
      </c>
      <c r="C1803" t="s">
        <v>2279</v>
      </c>
      <c r="D1803" s="3" t="str">
        <f t="shared" si="28"/>
        <v>Lakefront Utilities Inc.General Service 3,000 to 4,999 kWVC_Rate_Rider_2</v>
      </c>
      <c r="E1803" t="s">
        <v>731</v>
      </c>
      <c r="F1803" t="s">
        <v>4052</v>
      </c>
      <c r="G1803" s="3" t="s">
        <v>5259</v>
      </c>
      <c r="H1803" s="1">
        <v>0.64670000000000005</v>
      </c>
      <c r="I1803" t="s">
        <v>5270</v>
      </c>
    </row>
    <row r="1804" spans="1:9" x14ac:dyDescent="0.2">
      <c r="A1804">
        <v>2011</v>
      </c>
      <c r="B1804" t="s">
        <v>792</v>
      </c>
      <c r="C1804" t="s">
        <v>2279</v>
      </c>
      <c r="D1804" s="3" t="str">
        <f t="shared" si="28"/>
        <v>Lakefront Utilities Inc.General Service 3,000 to 4,999 kWVC_Rate_Rider_3</v>
      </c>
      <c r="E1804" t="s">
        <v>732</v>
      </c>
      <c r="F1804" t="s">
        <v>1537</v>
      </c>
      <c r="G1804" s="3" t="s">
        <v>5259</v>
      </c>
      <c r="H1804" s="1">
        <v>-1.2200000000000001E-2</v>
      </c>
      <c r="I1804" t="s">
        <v>5271</v>
      </c>
    </row>
    <row r="1805" spans="1:9" x14ac:dyDescent="0.2">
      <c r="A1805">
        <v>2011</v>
      </c>
      <c r="B1805" t="s">
        <v>792</v>
      </c>
      <c r="C1805" t="s">
        <v>2279</v>
      </c>
      <c r="D1805" s="3" t="str">
        <f t="shared" si="28"/>
        <v>Lakefront Utilities Inc.General Service 3,000 to 4,999 kWRTSR_Network</v>
      </c>
      <c r="E1805" t="s">
        <v>3406</v>
      </c>
      <c r="F1805" t="s">
        <v>1538</v>
      </c>
      <c r="G1805" s="3" t="s">
        <v>5259</v>
      </c>
      <c r="H1805" s="1">
        <v>2.2353000000000001</v>
      </c>
      <c r="I1805" t="s">
        <v>5272</v>
      </c>
    </row>
    <row r="1806" spans="1:9" x14ac:dyDescent="0.2">
      <c r="A1806">
        <v>2011</v>
      </c>
      <c r="B1806" t="s">
        <v>792</v>
      </c>
      <c r="C1806" t="s">
        <v>2279</v>
      </c>
      <c r="D1806" s="3" t="str">
        <f t="shared" si="28"/>
        <v>Lakefront Utilities Inc.General Service 3,000 to 4,999 kWRTSR_Connection</v>
      </c>
      <c r="E1806" t="s">
        <v>3407</v>
      </c>
      <c r="F1806" t="s">
        <v>1539</v>
      </c>
      <c r="G1806" s="3" t="s">
        <v>5259</v>
      </c>
      <c r="H1806" s="1">
        <v>1.8241000000000001</v>
      </c>
      <c r="I1806" t="s">
        <v>5273</v>
      </c>
    </row>
    <row r="1807" spans="1:9" x14ac:dyDescent="0.2">
      <c r="A1807">
        <v>2011</v>
      </c>
      <c r="B1807" t="s">
        <v>792</v>
      </c>
      <c r="C1807" t="s">
        <v>5279</v>
      </c>
      <c r="D1807" s="3" t="str">
        <f t="shared" si="28"/>
        <v>Lakefront Utilities Inc.Unmetered Scattered LoadMSC</v>
      </c>
      <c r="E1807" t="s">
        <v>3408</v>
      </c>
      <c r="F1807" t="s">
        <v>1540</v>
      </c>
      <c r="G1807" s="3" t="s">
        <v>5256</v>
      </c>
      <c r="H1807" s="1">
        <v>11.22</v>
      </c>
      <c r="I1807" t="s">
        <v>5264</v>
      </c>
    </row>
    <row r="1808" spans="1:9" x14ac:dyDescent="0.2">
      <c r="A1808">
        <v>2011</v>
      </c>
      <c r="B1808" t="s">
        <v>792</v>
      </c>
      <c r="C1808" t="s">
        <v>5279</v>
      </c>
      <c r="D1808" s="3" t="str">
        <f t="shared" si="28"/>
        <v>Lakefront Utilities Inc.Unmetered Scattered LoadMSC_Rate_Rider_1</v>
      </c>
      <c r="E1808" t="s">
        <v>733</v>
      </c>
      <c r="F1808" t="s">
        <v>1542</v>
      </c>
      <c r="G1808" s="3" t="s">
        <v>5256</v>
      </c>
      <c r="H1808" s="1">
        <v>0.28000000000000003</v>
      </c>
      <c r="I1808" t="s">
        <v>4741</v>
      </c>
    </row>
    <row r="1809" spans="1:9" x14ac:dyDescent="0.2">
      <c r="A1809">
        <v>2011</v>
      </c>
      <c r="B1809" t="s">
        <v>792</v>
      </c>
      <c r="C1809" t="s">
        <v>5279</v>
      </c>
      <c r="D1809" s="3" t="str">
        <f t="shared" si="28"/>
        <v>Lakefront Utilities Inc.Unmetered Scattered LoadVC</v>
      </c>
      <c r="E1809" t="s">
        <v>4355</v>
      </c>
      <c r="F1809" t="s">
        <v>2462</v>
      </c>
      <c r="G1809" s="3" t="s">
        <v>5257</v>
      </c>
      <c r="H1809" s="1">
        <v>2.93E-2</v>
      </c>
      <c r="I1809" t="s">
        <v>5266</v>
      </c>
    </row>
    <row r="1810" spans="1:9" x14ac:dyDescent="0.2">
      <c r="A1810">
        <v>2011</v>
      </c>
      <c r="B1810" t="s">
        <v>792</v>
      </c>
      <c r="C1810" t="s">
        <v>5279</v>
      </c>
      <c r="D1810" s="3" t="str">
        <f t="shared" si="28"/>
        <v>Lakefront Utilities Inc.Unmetered Scattered LoadVC_LV_Rate</v>
      </c>
      <c r="E1810" t="s">
        <v>4356</v>
      </c>
      <c r="F1810" t="s">
        <v>2463</v>
      </c>
      <c r="G1810" s="3" t="s">
        <v>5257</v>
      </c>
      <c r="H1810" s="1">
        <v>1.4E-3</v>
      </c>
      <c r="I1810" t="s">
        <v>5267</v>
      </c>
    </row>
    <row r="1811" spans="1:9" x14ac:dyDescent="0.2">
      <c r="A1811">
        <v>2011</v>
      </c>
      <c r="B1811" t="s">
        <v>792</v>
      </c>
      <c r="C1811" t="s">
        <v>5279</v>
      </c>
      <c r="D1811" s="3" t="str">
        <f t="shared" si="28"/>
        <v>Lakefront Utilities Inc.Unmetered Scattered LoadVC_Rate_Rider_1</v>
      </c>
      <c r="E1811" t="s">
        <v>4357</v>
      </c>
      <c r="F1811" t="s">
        <v>472</v>
      </c>
      <c r="G1811" s="3" t="s">
        <v>5257</v>
      </c>
      <c r="H1811" s="1">
        <v>1.5E-3</v>
      </c>
      <c r="I1811" t="s">
        <v>5269</v>
      </c>
    </row>
    <row r="1812" spans="1:9" x14ac:dyDescent="0.2">
      <c r="A1812">
        <v>2011</v>
      </c>
      <c r="B1812" t="s">
        <v>792</v>
      </c>
      <c r="C1812" t="s">
        <v>5279</v>
      </c>
      <c r="D1812" s="3" t="str">
        <f t="shared" si="28"/>
        <v>Lakefront Utilities Inc.Unmetered Scattered LoadVC_Rate_Rider_2</v>
      </c>
      <c r="E1812" t="s">
        <v>734</v>
      </c>
      <c r="F1812" t="s">
        <v>1537</v>
      </c>
      <c r="G1812" s="3" t="s">
        <v>5257</v>
      </c>
      <c r="H1812" s="1">
        <v>-4.0000000000000002E-4</v>
      </c>
      <c r="I1812" t="s">
        <v>5270</v>
      </c>
    </row>
    <row r="1813" spans="1:9" x14ac:dyDescent="0.2">
      <c r="A1813">
        <v>2011</v>
      </c>
      <c r="B1813" t="s">
        <v>792</v>
      </c>
      <c r="C1813" t="s">
        <v>5279</v>
      </c>
      <c r="D1813" s="3" t="str">
        <f t="shared" si="28"/>
        <v>Lakefront Utilities Inc.Unmetered Scattered LoadRTSR_Network</v>
      </c>
      <c r="E1813" t="s">
        <v>4358</v>
      </c>
      <c r="F1813" t="s">
        <v>1538</v>
      </c>
      <c r="G1813" s="3" t="s">
        <v>5257</v>
      </c>
      <c r="H1813" s="1">
        <v>5.7000000000000002E-3</v>
      </c>
      <c r="I1813" t="s">
        <v>5272</v>
      </c>
    </row>
    <row r="1814" spans="1:9" x14ac:dyDescent="0.2">
      <c r="A1814">
        <v>2011</v>
      </c>
      <c r="B1814" t="s">
        <v>792</v>
      </c>
      <c r="C1814" t="s">
        <v>5279</v>
      </c>
      <c r="D1814" s="3" t="str">
        <f t="shared" si="28"/>
        <v>Lakefront Utilities Inc.Unmetered Scattered LoadRTSR_Connection</v>
      </c>
      <c r="E1814" t="s">
        <v>4359</v>
      </c>
      <c r="F1814" t="s">
        <v>1539</v>
      </c>
      <c r="G1814" s="3" t="s">
        <v>5257</v>
      </c>
      <c r="H1814" s="1">
        <v>4.7999999999999996E-3</v>
      </c>
      <c r="I1814" t="s">
        <v>5273</v>
      </c>
    </row>
    <row r="1815" spans="1:9" x14ac:dyDescent="0.2">
      <c r="A1815">
        <v>2011</v>
      </c>
      <c r="B1815" t="s">
        <v>792</v>
      </c>
      <c r="C1815" t="s">
        <v>5280</v>
      </c>
      <c r="D1815" s="3" t="str">
        <f t="shared" si="28"/>
        <v>Lakefront Utilities Inc.Sentinel LightingMSC</v>
      </c>
      <c r="E1815" t="s">
        <v>4360</v>
      </c>
      <c r="F1815" t="s">
        <v>1541</v>
      </c>
      <c r="G1815" s="3" t="s">
        <v>5256</v>
      </c>
      <c r="H1815" s="1">
        <v>4.66</v>
      </c>
      <c r="I1815" t="s">
        <v>5264</v>
      </c>
    </row>
    <row r="1816" spans="1:9" x14ac:dyDescent="0.2">
      <c r="A1816">
        <v>2011</v>
      </c>
      <c r="B1816" t="s">
        <v>792</v>
      </c>
      <c r="C1816" t="s">
        <v>5280</v>
      </c>
      <c r="D1816" s="3" t="str">
        <f t="shared" si="28"/>
        <v>Lakefront Utilities Inc.Sentinel LightingMSC_Rate_Rider_1</v>
      </c>
      <c r="E1816" t="s">
        <v>735</v>
      </c>
      <c r="F1816" t="s">
        <v>1542</v>
      </c>
      <c r="G1816" s="3" t="s">
        <v>5256</v>
      </c>
      <c r="H1816" s="1">
        <v>0.06</v>
      </c>
      <c r="I1816" t="s">
        <v>4741</v>
      </c>
    </row>
    <row r="1817" spans="1:9" x14ac:dyDescent="0.2">
      <c r="A1817">
        <v>2011</v>
      </c>
      <c r="B1817" t="s">
        <v>792</v>
      </c>
      <c r="C1817" t="s">
        <v>5280</v>
      </c>
      <c r="D1817" s="3" t="str">
        <f t="shared" si="28"/>
        <v>Lakefront Utilities Inc.Sentinel LightingVC</v>
      </c>
      <c r="E1817" t="s">
        <v>4361</v>
      </c>
      <c r="F1817" t="s">
        <v>2462</v>
      </c>
      <c r="G1817" s="3" t="s">
        <v>5259</v>
      </c>
      <c r="H1817" s="1">
        <v>11.473699999999999</v>
      </c>
      <c r="I1817" t="s">
        <v>5266</v>
      </c>
    </row>
    <row r="1818" spans="1:9" x14ac:dyDescent="0.2">
      <c r="A1818">
        <v>2011</v>
      </c>
      <c r="B1818" t="s">
        <v>792</v>
      </c>
      <c r="C1818" t="s">
        <v>5280</v>
      </c>
      <c r="D1818" s="3" t="str">
        <f t="shared" si="28"/>
        <v>Lakefront Utilities Inc.Sentinel LightingVC_LV_Rate</v>
      </c>
      <c r="E1818" t="s">
        <v>4362</v>
      </c>
      <c r="F1818" t="s">
        <v>2463</v>
      </c>
      <c r="G1818" s="3" t="s">
        <v>5259</v>
      </c>
      <c r="H1818" s="1">
        <v>0.37540000000000001</v>
      </c>
      <c r="I1818" t="s">
        <v>5267</v>
      </c>
    </row>
    <row r="1819" spans="1:9" x14ac:dyDescent="0.2">
      <c r="A1819">
        <v>2011</v>
      </c>
      <c r="B1819" t="s">
        <v>792</v>
      </c>
      <c r="C1819" t="s">
        <v>5280</v>
      </c>
      <c r="D1819" s="3" t="str">
        <f t="shared" si="28"/>
        <v>Lakefront Utilities Inc.Sentinel LightingVC_Rate_Rider_1</v>
      </c>
      <c r="E1819" t="s">
        <v>1583</v>
      </c>
      <c r="F1819" t="s">
        <v>472</v>
      </c>
      <c r="G1819" s="3" t="s">
        <v>5259</v>
      </c>
      <c r="H1819" s="1">
        <v>0.70389999999999997</v>
      </c>
      <c r="I1819" t="s">
        <v>5269</v>
      </c>
    </row>
    <row r="1820" spans="1:9" x14ac:dyDescent="0.2">
      <c r="A1820">
        <v>2011</v>
      </c>
      <c r="B1820" t="s">
        <v>792</v>
      </c>
      <c r="C1820" t="s">
        <v>5280</v>
      </c>
      <c r="D1820" s="3" t="str">
        <f t="shared" si="28"/>
        <v>Lakefront Utilities Inc.Sentinel LightingVC_Rate_Rider_2</v>
      </c>
      <c r="E1820" t="s">
        <v>736</v>
      </c>
      <c r="F1820" t="s">
        <v>1537</v>
      </c>
      <c r="G1820" s="3" t="s">
        <v>5259</v>
      </c>
      <c r="H1820" s="1">
        <v>-0.39679999999999999</v>
      </c>
      <c r="I1820" t="s">
        <v>5270</v>
      </c>
    </row>
    <row r="1821" spans="1:9" x14ac:dyDescent="0.2">
      <c r="A1821">
        <v>2011</v>
      </c>
      <c r="B1821" t="s">
        <v>792</v>
      </c>
      <c r="C1821" t="s">
        <v>5280</v>
      </c>
      <c r="D1821" s="3" t="str">
        <f t="shared" si="28"/>
        <v>Lakefront Utilities Inc.Sentinel LightingRTSR_Network</v>
      </c>
      <c r="E1821" t="s">
        <v>1584</v>
      </c>
      <c r="F1821" t="s">
        <v>1538</v>
      </c>
      <c r="G1821" s="3" t="s">
        <v>5259</v>
      </c>
      <c r="H1821" s="1">
        <v>1.5147999999999999</v>
      </c>
      <c r="I1821" t="s">
        <v>5272</v>
      </c>
    </row>
    <row r="1822" spans="1:9" x14ac:dyDescent="0.2">
      <c r="A1822">
        <v>2011</v>
      </c>
      <c r="B1822" t="s">
        <v>792</v>
      </c>
      <c r="C1822" t="s">
        <v>5280</v>
      </c>
      <c r="D1822" s="3" t="str">
        <f t="shared" si="28"/>
        <v>Lakefront Utilities Inc.Sentinel LightingRTSR_Connection</v>
      </c>
      <c r="E1822" t="s">
        <v>1585</v>
      </c>
      <c r="F1822" t="s">
        <v>1539</v>
      </c>
      <c r="G1822" s="3" t="s">
        <v>5259</v>
      </c>
      <c r="H1822" s="1">
        <v>1.2204999999999999</v>
      </c>
      <c r="I1822" t="s">
        <v>5273</v>
      </c>
    </row>
    <row r="1823" spans="1:9" x14ac:dyDescent="0.2">
      <c r="A1823">
        <v>2011</v>
      </c>
      <c r="B1823" t="s">
        <v>792</v>
      </c>
      <c r="C1823" t="s">
        <v>5281</v>
      </c>
      <c r="D1823" s="3" t="str">
        <f t="shared" si="28"/>
        <v>Lakefront Utilities Inc.Street LightingMSC</v>
      </c>
      <c r="E1823" t="s">
        <v>1586</v>
      </c>
      <c r="F1823" t="s">
        <v>1541</v>
      </c>
      <c r="G1823" s="3" t="s">
        <v>5256</v>
      </c>
      <c r="H1823" s="1">
        <v>3.84</v>
      </c>
      <c r="I1823" t="s">
        <v>5264</v>
      </c>
    </row>
    <row r="1824" spans="1:9" x14ac:dyDescent="0.2">
      <c r="A1824">
        <v>2011</v>
      </c>
      <c r="B1824" t="s">
        <v>792</v>
      </c>
      <c r="C1824" t="s">
        <v>5281</v>
      </c>
      <c r="D1824" s="3" t="str">
        <f t="shared" si="28"/>
        <v>Lakefront Utilities Inc.Street LightingMSC_Rate_Rider_1</v>
      </c>
      <c r="E1824" t="s">
        <v>737</v>
      </c>
      <c r="F1824" t="s">
        <v>1542</v>
      </c>
      <c r="G1824" s="3" t="s">
        <v>5256</v>
      </c>
      <c r="H1824" s="1">
        <v>0.03</v>
      </c>
      <c r="I1824" t="s">
        <v>4741</v>
      </c>
    </row>
    <row r="1825" spans="1:9" x14ac:dyDescent="0.2">
      <c r="A1825">
        <v>2011</v>
      </c>
      <c r="B1825" t="s">
        <v>792</v>
      </c>
      <c r="C1825" t="s">
        <v>5281</v>
      </c>
      <c r="D1825" s="3" t="str">
        <f t="shared" si="28"/>
        <v>Lakefront Utilities Inc.Street LightingVC</v>
      </c>
      <c r="E1825" t="s">
        <v>1587</v>
      </c>
      <c r="F1825" t="s">
        <v>2462</v>
      </c>
      <c r="G1825" s="3" t="s">
        <v>5259</v>
      </c>
      <c r="H1825" s="1">
        <v>24.3414</v>
      </c>
      <c r="I1825" t="s">
        <v>5266</v>
      </c>
    </row>
    <row r="1826" spans="1:9" x14ac:dyDescent="0.2">
      <c r="A1826">
        <v>2011</v>
      </c>
      <c r="B1826" t="s">
        <v>792</v>
      </c>
      <c r="C1826" t="s">
        <v>5281</v>
      </c>
      <c r="D1826" s="3" t="str">
        <f t="shared" si="28"/>
        <v>Lakefront Utilities Inc.Street LightingVC_LV_Rate</v>
      </c>
      <c r="E1826" t="s">
        <v>1588</v>
      </c>
      <c r="F1826" t="s">
        <v>2463</v>
      </c>
      <c r="G1826" s="3" t="s">
        <v>5259</v>
      </c>
      <c r="H1826" s="1">
        <v>0.37080000000000002</v>
      </c>
      <c r="I1826" t="s">
        <v>5267</v>
      </c>
    </row>
    <row r="1827" spans="1:9" x14ac:dyDescent="0.2">
      <c r="A1827">
        <v>2011</v>
      </c>
      <c r="B1827" t="s">
        <v>792</v>
      </c>
      <c r="C1827" t="s">
        <v>5281</v>
      </c>
      <c r="D1827" s="3" t="str">
        <f t="shared" si="28"/>
        <v>Lakefront Utilities Inc.Street LightingVC_GA_Rate_Rider_kW_1</v>
      </c>
      <c r="E1827" t="s">
        <v>1589</v>
      </c>
      <c r="F1827" t="s">
        <v>473</v>
      </c>
      <c r="G1827" s="3" t="s">
        <v>5259</v>
      </c>
      <c r="H1827" s="1">
        <v>0.16600000000000001</v>
      </c>
      <c r="I1827" t="s">
        <v>5274</v>
      </c>
    </row>
    <row r="1828" spans="1:9" x14ac:dyDescent="0.2">
      <c r="A1828">
        <v>2011</v>
      </c>
      <c r="B1828" t="s">
        <v>792</v>
      </c>
      <c r="C1828" t="s">
        <v>5281</v>
      </c>
      <c r="D1828" s="3" t="str">
        <f t="shared" si="28"/>
        <v>Lakefront Utilities Inc.Street LightingVC_Rate_Rider_1</v>
      </c>
      <c r="E1828" t="s">
        <v>1590</v>
      </c>
      <c r="F1828" t="s">
        <v>472</v>
      </c>
      <c r="G1828" s="3" t="s">
        <v>5259</v>
      </c>
      <c r="H1828" s="1">
        <v>0.6048</v>
      </c>
      <c r="I1828" t="s">
        <v>5269</v>
      </c>
    </row>
    <row r="1829" spans="1:9" x14ac:dyDescent="0.2">
      <c r="A1829">
        <v>2011</v>
      </c>
      <c r="B1829" t="s">
        <v>792</v>
      </c>
      <c r="C1829" t="s">
        <v>5281</v>
      </c>
      <c r="D1829" s="3" t="str">
        <f t="shared" si="28"/>
        <v>Lakefront Utilities Inc.Street LightingVC_Rate_Rider_2</v>
      </c>
      <c r="E1829" t="s">
        <v>738</v>
      </c>
      <c r="F1829" t="s">
        <v>1537</v>
      </c>
      <c r="G1829" s="3" t="s">
        <v>5259</v>
      </c>
      <c r="H1829" s="1">
        <v>-0.32500000000000001</v>
      </c>
      <c r="I1829" t="s">
        <v>5270</v>
      </c>
    </row>
    <row r="1830" spans="1:9" x14ac:dyDescent="0.2">
      <c r="A1830">
        <v>2011</v>
      </c>
      <c r="B1830" t="s">
        <v>792</v>
      </c>
      <c r="C1830" t="s">
        <v>5281</v>
      </c>
      <c r="D1830" s="3" t="str">
        <f t="shared" si="28"/>
        <v>Lakefront Utilities Inc.Street LightingRTSR_Network</v>
      </c>
      <c r="E1830" t="s">
        <v>1591</v>
      </c>
      <c r="F1830" t="s">
        <v>1538</v>
      </c>
      <c r="G1830" s="3" t="s">
        <v>5259</v>
      </c>
      <c r="H1830" s="1">
        <v>1.5074000000000001</v>
      </c>
      <c r="I1830" t="s">
        <v>5272</v>
      </c>
    </row>
    <row r="1831" spans="1:9" x14ac:dyDescent="0.2">
      <c r="A1831">
        <v>2011</v>
      </c>
      <c r="B1831" t="s">
        <v>792</v>
      </c>
      <c r="C1831" t="s">
        <v>5281</v>
      </c>
      <c r="D1831" s="3" t="str">
        <f t="shared" si="28"/>
        <v>Lakefront Utilities Inc.Street LightingRTSR_Connection</v>
      </c>
      <c r="E1831" t="s">
        <v>1592</v>
      </c>
      <c r="F1831" t="s">
        <v>1539</v>
      </c>
      <c r="G1831" s="3" t="s">
        <v>5259</v>
      </c>
      <c r="H1831" s="1">
        <v>1.1956</v>
      </c>
      <c r="I1831" t="s">
        <v>5273</v>
      </c>
    </row>
    <row r="1832" spans="1:9" x14ac:dyDescent="0.2">
      <c r="A1832">
        <v>2011</v>
      </c>
      <c r="B1832" t="s">
        <v>793</v>
      </c>
      <c r="C1832" t="s">
        <v>5275</v>
      </c>
      <c r="D1832" s="3" t="str">
        <f t="shared" si="28"/>
        <v>Lakeland Power Distribution Ltd.TLF_Secondary_LT_5000kW</v>
      </c>
      <c r="E1832" t="s">
        <v>1593</v>
      </c>
      <c r="F1832" t="s">
        <v>2456</v>
      </c>
      <c r="H1832" s="1">
        <v>1.0585</v>
      </c>
      <c r="I1832" t="s">
        <v>5260</v>
      </c>
    </row>
    <row r="1833" spans="1:9" x14ac:dyDescent="0.2">
      <c r="A1833">
        <v>2011</v>
      </c>
      <c r="B1833" t="s">
        <v>793</v>
      </c>
      <c r="C1833" t="s">
        <v>5275</v>
      </c>
      <c r="D1833" s="3" t="str">
        <f t="shared" si="28"/>
        <v>Lakeland Power Distribution Ltd.TLF_Primary_LT_5000kW</v>
      </c>
      <c r="E1833" t="s">
        <v>1594</v>
      </c>
      <c r="F1833" t="s">
        <v>2458</v>
      </c>
      <c r="H1833" s="1">
        <v>1.048</v>
      </c>
      <c r="I1833" t="s">
        <v>5262</v>
      </c>
    </row>
    <row r="1834" spans="1:9" x14ac:dyDescent="0.2">
      <c r="A1834">
        <v>2011</v>
      </c>
      <c r="B1834" t="s">
        <v>793</v>
      </c>
      <c r="C1834" t="s">
        <v>5276</v>
      </c>
      <c r="D1834" s="3" t="str">
        <f t="shared" si="28"/>
        <v>Lakeland Power Distribution Ltd.ResidentialMSC</v>
      </c>
      <c r="E1834" t="s">
        <v>3456</v>
      </c>
      <c r="F1834" t="s">
        <v>2460</v>
      </c>
      <c r="G1834" s="3" t="s">
        <v>5256</v>
      </c>
      <c r="H1834" s="1">
        <v>15.22</v>
      </c>
      <c r="I1834" t="s">
        <v>5264</v>
      </c>
    </row>
    <row r="1835" spans="1:9" x14ac:dyDescent="0.2">
      <c r="A1835">
        <v>2011</v>
      </c>
      <c r="B1835" t="s">
        <v>793</v>
      </c>
      <c r="C1835" t="s">
        <v>5276</v>
      </c>
      <c r="D1835" s="3" t="str">
        <f t="shared" si="28"/>
        <v>Lakeland Power Distribution Ltd.ResidentialSM_Rate_Adder</v>
      </c>
      <c r="E1835" t="s">
        <v>3457</v>
      </c>
      <c r="F1835" t="s">
        <v>2461</v>
      </c>
      <c r="G1835" s="3" t="s">
        <v>5256</v>
      </c>
      <c r="H1835" s="1">
        <v>2.5</v>
      </c>
      <c r="I1835" t="s">
        <v>5265</v>
      </c>
    </row>
    <row r="1836" spans="1:9" x14ac:dyDescent="0.2">
      <c r="A1836">
        <v>2011</v>
      </c>
      <c r="B1836" t="s">
        <v>793</v>
      </c>
      <c r="C1836" t="s">
        <v>5276</v>
      </c>
      <c r="D1836" s="3" t="str">
        <f t="shared" si="28"/>
        <v>Lakeland Power Distribution Ltd.ResidentialMSC_Rate_Rider_1</v>
      </c>
      <c r="E1836" t="s">
        <v>739</v>
      </c>
      <c r="F1836" t="s">
        <v>1542</v>
      </c>
      <c r="G1836" s="3" t="s">
        <v>5256</v>
      </c>
      <c r="H1836" s="1">
        <v>0.19</v>
      </c>
      <c r="I1836" t="s">
        <v>4741</v>
      </c>
    </row>
    <row r="1837" spans="1:9" x14ac:dyDescent="0.2">
      <c r="A1837">
        <v>2011</v>
      </c>
      <c r="B1837" t="s">
        <v>793</v>
      </c>
      <c r="C1837" t="s">
        <v>5276</v>
      </c>
      <c r="D1837" s="3" t="str">
        <f t="shared" si="28"/>
        <v>Lakeland Power Distribution Ltd.ResidentialVC</v>
      </c>
      <c r="E1837" t="s">
        <v>3458</v>
      </c>
      <c r="F1837" t="s">
        <v>2462</v>
      </c>
      <c r="G1837" s="3" t="s">
        <v>5257</v>
      </c>
      <c r="H1837" s="1">
        <v>1.37E-2</v>
      </c>
      <c r="I1837" t="s">
        <v>5266</v>
      </c>
    </row>
    <row r="1838" spans="1:9" x14ac:dyDescent="0.2">
      <c r="A1838">
        <v>2011</v>
      </c>
      <c r="B1838" t="s">
        <v>793</v>
      </c>
      <c r="C1838" t="s">
        <v>5276</v>
      </c>
      <c r="D1838" s="3" t="str">
        <f t="shared" si="28"/>
        <v>Lakeland Power Distribution Ltd.ResidentialVC_LV_Rate</v>
      </c>
      <c r="E1838" t="s">
        <v>3459</v>
      </c>
      <c r="F1838" t="s">
        <v>2463</v>
      </c>
      <c r="G1838" s="3" t="s">
        <v>5257</v>
      </c>
      <c r="H1838" s="1">
        <v>2.3999999999999998E-3</v>
      </c>
      <c r="I1838" t="s">
        <v>5267</v>
      </c>
    </row>
    <row r="1839" spans="1:9" x14ac:dyDescent="0.2">
      <c r="A1839">
        <v>2011</v>
      </c>
      <c r="B1839" t="s">
        <v>793</v>
      </c>
      <c r="C1839" t="s">
        <v>5276</v>
      </c>
      <c r="D1839" s="3" t="str">
        <f t="shared" si="28"/>
        <v>Lakeland Power Distribution Ltd.ResidentialVC_GA_Rate_Rider_kWh_1</v>
      </c>
      <c r="E1839" t="s">
        <v>3460</v>
      </c>
      <c r="F1839" t="s">
        <v>3127</v>
      </c>
      <c r="G1839" s="3" t="s">
        <v>5257</v>
      </c>
      <c r="H1839" s="1">
        <v>9.5999999999999992E-3</v>
      </c>
      <c r="I1839" t="s">
        <v>5268</v>
      </c>
    </row>
    <row r="1840" spans="1:9" x14ac:dyDescent="0.2">
      <c r="A1840">
        <v>2011</v>
      </c>
      <c r="B1840" t="s">
        <v>793</v>
      </c>
      <c r="C1840" t="s">
        <v>5276</v>
      </c>
      <c r="D1840" s="3" t="str">
        <f t="shared" si="28"/>
        <v>Lakeland Power Distribution Ltd.ResidentialVC_Rate_Rider_1</v>
      </c>
      <c r="E1840" t="s">
        <v>3461</v>
      </c>
      <c r="F1840" t="s">
        <v>472</v>
      </c>
      <c r="G1840" s="3" t="s">
        <v>5257</v>
      </c>
      <c r="H1840" s="1">
        <v>-6.8999999999999999E-3</v>
      </c>
      <c r="I1840" t="s">
        <v>5269</v>
      </c>
    </row>
    <row r="1841" spans="1:9" x14ac:dyDescent="0.2">
      <c r="A1841">
        <v>2011</v>
      </c>
      <c r="B1841" t="s">
        <v>793</v>
      </c>
      <c r="C1841" t="s">
        <v>5276</v>
      </c>
      <c r="D1841" s="3" t="str">
        <f t="shared" si="28"/>
        <v>Lakeland Power Distribution Ltd.ResidentialVC_Rate_Rider_2</v>
      </c>
      <c r="E1841" t="s">
        <v>3462</v>
      </c>
      <c r="F1841" t="s">
        <v>1537</v>
      </c>
      <c r="G1841" s="3" t="s">
        <v>5257</v>
      </c>
      <c r="H1841" s="1">
        <v>-2.0000000000000001E-4</v>
      </c>
      <c r="I1841" t="s">
        <v>5270</v>
      </c>
    </row>
    <row r="1842" spans="1:9" x14ac:dyDescent="0.2">
      <c r="A1842">
        <v>2011</v>
      </c>
      <c r="B1842" t="s">
        <v>793</v>
      </c>
      <c r="C1842" t="s">
        <v>5276</v>
      </c>
      <c r="D1842" s="3" t="str">
        <f t="shared" si="28"/>
        <v>Lakeland Power Distribution Ltd.ResidentialRTSR_Network</v>
      </c>
      <c r="E1842" t="s">
        <v>3463</v>
      </c>
      <c r="F1842" t="s">
        <v>1538</v>
      </c>
      <c r="G1842" s="3" t="s">
        <v>5257</v>
      </c>
      <c r="H1842" s="1">
        <v>5.0000000000000001E-3</v>
      </c>
      <c r="I1842" t="s">
        <v>5272</v>
      </c>
    </row>
    <row r="1843" spans="1:9" x14ac:dyDescent="0.2">
      <c r="A1843">
        <v>2011</v>
      </c>
      <c r="B1843" t="s">
        <v>793</v>
      </c>
      <c r="C1843" t="s">
        <v>5276</v>
      </c>
      <c r="D1843" s="3" t="str">
        <f t="shared" si="28"/>
        <v>Lakeland Power Distribution Ltd.ResidentialRTSR_Connection</v>
      </c>
      <c r="E1843" t="s">
        <v>3464</v>
      </c>
      <c r="F1843" t="s">
        <v>1539</v>
      </c>
      <c r="G1843" s="3" t="s">
        <v>5257</v>
      </c>
      <c r="H1843" s="1">
        <v>3.8999999999999998E-3</v>
      </c>
      <c r="I1843" t="s">
        <v>5273</v>
      </c>
    </row>
    <row r="1844" spans="1:9" x14ac:dyDescent="0.2">
      <c r="A1844">
        <v>2011</v>
      </c>
      <c r="B1844" t="s">
        <v>793</v>
      </c>
      <c r="C1844" t="s">
        <v>5277</v>
      </c>
      <c r="D1844" s="3" t="str">
        <f t="shared" si="28"/>
        <v>Lakeland Power Distribution Ltd.General Service Less Than 50 kWMSC</v>
      </c>
      <c r="E1844" t="s">
        <v>3465</v>
      </c>
      <c r="F1844" t="s">
        <v>2460</v>
      </c>
      <c r="G1844" s="3" t="s">
        <v>5256</v>
      </c>
      <c r="H1844" s="1">
        <v>36.33</v>
      </c>
      <c r="I1844" t="s">
        <v>5264</v>
      </c>
    </row>
    <row r="1845" spans="1:9" x14ac:dyDescent="0.2">
      <c r="A1845">
        <v>2011</v>
      </c>
      <c r="B1845" t="s">
        <v>793</v>
      </c>
      <c r="C1845" t="s">
        <v>5277</v>
      </c>
      <c r="D1845" s="3" t="str">
        <f t="shared" si="28"/>
        <v>Lakeland Power Distribution Ltd.General Service Less Than 50 kWSM_Rate_Adder</v>
      </c>
      <c r="E1845" t="s">
        <v>3466</v>
      </c>
      <c r="F1845" t="s">
        <v>2461</v>
      </c>
      <c r="G1845" s="3" t="s">
        <v>5256</v>
      </c>
      <c r="H1845" s="1">
        <v>2.5</v>
      </c>
      <c r="I1845" t="s">
        <v>5265</v>
      </c>
    </row>
    <row r="1846" spans="1:9" x14ac:dyDescent="0.2">
      <c r="A1846">
        <v>2011</v>
      </c>
      <c r="B1846" t="s">
        <v>793</v>
      </c>
      <c r="C1846" t="s">
        <v>5277</v>
      </c>
      <c r="D1846" s="3" t="str">
        <f t="shared" si="28"/>
        <v>Lakeland Power Distribution Ltd.General Service Less Than 50 kWMSC_Rate_Rider_1</v>
      </c>
      <c r="E1846" t="s">
        <v>740</v>
      </c>
      <c r="F1846" t="s">
        <v>1542</v>
      </c>
      <c r="G1846" s="3" t="s">
        <v>5256</v>
      </c>
      <c r="H1846" s="1">
        <v>0.38</v>
      </c>
      <c r="I1846" t="s">
        <v>4741</v>
      </c>
    </row>
    <row r="1847" spans="1:9" x14ac:dyDescent="0.2">
      <c r="A1847">
        <v>2011</v>
      </c>
      <c r="B1847" t="s">
        <v>793</v>
      </c>
      <c r="C1847" t="s">
        <v>5277</v>
      </c>
      <c r="D1847" s="3" t="str">
        <f t="shared" si="28"/>
        <v>Lakeland Power Distribution Ltd.General Service Less Than 50 kWVC</v>
      </c>
      <c r="E1847" t="s">
        <v>3467</v>
      </c>
      <c r="F1847" t="s">
        <v>2462</v>
      </c>
      <c r="G1847" s="3" t="s">
        <v>5257</v>
      </c>
      <c r="H1847" s="1">
        <v>8.3000000000000001E-3</v>
      </c>
      <c r="I1847" t="s">
        <v>5266</v>
      </c>
    </row>
    <row r="1848" spans="1:9" x14ac:dyDescent="0.2">
      <c r="A1848">
        <v>2011</v>
      </c>
      <c r="B1848" t="s">
        <v>793</v>
      </c>
      <c r="C1848" t="s">
        <v>5277</v>
      </c>
      <c r="D1848" s="3" t="str">
        <f t="shared" si="28"/>
        <v>Lakeland Power Distribution Ltd.General Service Less Than 50 kWVC_LV_Rate</v>
      </c>
      <c r="E1848" t="s">
        <v>3468</v>
      </c>
      <c r="F1848" t="s">
        <v>2463</v>
      </c>
      <c r="G1848" s="3" t="s">
        <v>5257</v>
      </c>
      <c r="H1848" s="1">
        <v>2.0999999999999999E-3</v>
      </c>
      <c r="I1848" t="s">
        <v>5267</v>
      </c>
    </row>
    <row r="1849" spans="1:9" x14ac:dyDescent="0.2">
      <c r="A1849">
        <v>2011</v>
      </c>
      <c r="B1849" t="s">
        <v>793</v>
      </c>
      <c r="C1849" t="s">
        <v>5277</v>
      </c>
      <c r="D1849" s="3" t="str">
        <f t="shared" si="28"/>
        <v>Lakeland Power Distribution Ltd.General Service Less Than 50 kWVC_GA_Rate_Rider_kWh_1</v>
      </c>
      <c r="E1849" t="s">
        <v>3469</v>
      </c>
      <c r="F1849" t="s">
        <v>3127</v>
      </c>
      <c r="G1849" s="3" t="s">
        <v>5257</v>
      </c>
      <c r="H1849" s="1">
        <v>9.5999999999999992E-3</v>
      </c>
      <c r="I1849" t="s">
        <v>5268</v>
      </c>
    </row>
    <row r="1850" spans="1:9" x14ac:dyDescent="0.2">
      <c r="A1850">
        <v>2011</v>
      </c>
      <c r="B1850" t="s">
        <v>793</v>
      </c>
      <c r="C1850" t="s">
        <v>5277</v>
      </c>
      <c r="D1850" s="3" t="str">
        <f t="shared" si="28"/>
        <v>Lakeland Power Distribution Ltd.General Service Less Than 50 kWVC_Rate_Rider_1</v>
      </c>
      <c r="E1850" t="s">
        <v>3470</v>
      </c>
      <c r="F1850" t="s">
        <v>472</v>
      </c>
      <c r="G1850" s="3" t="s">
        <v>5257</v>
      </c>
      <c r="H1850" s="1">
        <v>-6.8999999999999999E-3</v>
      </c>
      <c r="I1850" t="s">
        <v>5269</v>
      </c>
    </row>
    <row r="1851" spans="1:9" x14ac:dyDescent="0.2">
      <c r="A1851">
        <v>2011</v>
      </c>
      <c r="B1851" t="s">
        <v>793</v>
      </c>
      <c r="C1851" t="s">
        <v>5277</v>
      </c>
      <c r="D1851" s="3" t="str">
        <f t="shared" si="28"/>
        <v>Lakeland Power Distribution Ltd.General Service Less Than 50 kWVC_Rate_Rider_2</v>
      </c>
      <c r="E1851" t="s">
        <v>3471</v>
      </c>
      <c r="F1851" t="s">
        <v>1537</v>
      </c>
      <c r="G1851" s="3" t="s">
        <v>5257</v>
      </c>
      <c r="H1851" s="1">
        <v>-1E-4</v>
      </c>
      <c r="I1851" t="s">
        <v>5270</v>
      </c>
    </row>
    <row r="1852" spans="1:9" x14ac:dyDescent="0.2">
      <c r="A1852">
        <v>2011</v>
      </c>
      <c r="B1852" t="s">
        <v>793</v>
      </c>
      <c r="C1852" t="s">
        <v>5277</v>
      </c>
      <c r="D1852" s="3" t="str">
        <f t="shared" si="28"/>
        <v>Lakeland Power Distribution Ltd.General Service Less Than 50 kWRTSR_Network</v>
      </c>
      <c r="E1852" t="s">
        <v>3472</v>
      </c>
      <c r="F1852" t="s">
        <v>1538</v>
      </c>
      <c r="G1852" s="3" t="s">
        <v>5257</v>
      </c>
      <c r="H1852" s="1">
        <v>4.5999999999999999E-3</v>
      </c>
      <c r="I1852" t="s">
        <v>5272</v>
      </c>
    </row>
    <row r="1853" spans="1:9" x14ac:dyDescent="0.2">
      <c r="A1853">
        <v>2011</v>
      </c>
      <c r="B1853" t="s">
        <v>793</v>
      </c>
      <c r="C1853" t="s">
        <v>5277</v>
      </c>
      <c r="D1853" s="3" t="str">
        <f t="shared" si="28"/>
        <v>Lakeland Power Distribution Ltd.General Service Less Than 50 kWRTSR_Connection</v>
      </c>
      <c r="E1853" t="s">
        <v>3473</v>
      </c>
      <c r="F1853" t="s">
        <v>1539</v>
      </c>
      <c r="G1853" s="3" t="s">
        <v>5257</v>
      </c>
      <c r="H1853" s="1">
        <v>3.5999999999999999E-3</v>
      </c>
      <c r="I1853" t="s">
        <v>5273</v>
      </c>
    </row>
    <row r="1854" spans="1:9" x14ac:dyDescent="0.2">
      <c r="A1854">
        <v>2011</v>
      </c>
      <c r="B1854" t="s">
        <v>793</v>
      </c>
      <c r="C1854" t="s">
        <v>5278</v>
      </c>
      <c r="D1854" s="3" t="str">
        <f t="shared" si="28"/>
        <v>Lakeland Power Distribution Ltd.General Service 50 to 4,999 kWMSC</v>
      </c>
      <c r="E1854" t="s">
        <v>3474</v>
      </c>
      <c r="F1854" t="s">
        <v>2460</v>
      </c>
      <c r="G1854" s="3" t="s">
        <v>5256</v>
      </c>
      <c r="H1854" s="1">
        <v>483.2</v>
      </c>
      <c r="I1854" t="s">
        <v>5264</v>
      </c>
    </row>
    <row r="1855" spans="1:9" x14ac:dyDescent="0.2">
      <c r="A1855">
        <v>2011</v>
      </c>
      <c r="B1855" t="s">
        <v>793</v>
      </c>
      <c r="C1855" t="s">
        <v>5278</v>
      </c>
      <c r="D1855" s="3" t="str">
        <f t="shared" si="28"/>
        <v>Lakeland Power Distribution Ltd.General Service 50 to 4,999 kWSM_Rate_Adder</v>
      </c>
      <c r="E1855" t="s">
        <v>3475</v>
      </c>
      <c r="F1855" t="s">
        <v>2461</v>
      </c>
      <c r="G1855" s="3" t="s">
        <v>5256</v>
      </c>
      <c r="H1855" s="1">
        <v>2.5</v>
      </c>
      <c r="I1855" t="s">
        <v>5265</v>
      </c>
    </row>
    <row r="1856" spans="1:9" x14ac:dyDescent="0.2">
      <c r="A1856">
        <v>2011</v>
      </c>
      <c r="B1856" t="s">
        <v>793</v>
      </c>
      <c r="C1856" t="s">
        <v>5278</v>
      </c>
      <c r="D1856" s="3" t="str">
        <f t="shared" si="28"/>
        <v>Lakeland Power Distribution Ltd.General Service 50 to 4,999 kWMSC_Rate_Rider_1</v>
      </c>
      <c r="E1856" t="s">
        <v>741</v>
      </c>
      <c r="F1856" t="s">
        <v>1542</v>
      </c>
      <c r="G1856" s="3" t="s">
        <v>5256</v>
      </c>
      <c r="H1856" s="1">
        <v>5.18</v>
      </c>
      <c r="I1856" t="s">
        <v>4741</v>
      </c>
    </row>
    <row r="1857" spans="1:9" x14ac:dyDescent="0.2">
      <c r="A1857">
        <v>2011</v>
      </c>
      <c r="B1857" t="s">
        <v>793</v>
      </c>
      <c r="C1857" t="s">
        <v>5278</v>
      </c>
      <c r="D1857" s="3" t="str">
        <f t="shared" si="28"/>
        <v>Lakeland Power Distribution Ltd.General Service 50 to 4,999 kWVC</v>
      </c>
      <c r="E1857" t="s">
        <v>3476</v>
      </c>
      <c r="F1857" t="s">
        <v>2462</v>
      </c>
      <c r="G1857" s="3" t="s">
        <v>5259</v>
      </c>
      <c r="H1857" s="1">
        <v>1.399</v>
      </c>
      <c r="I1857" t="s">
        <v>5266</v>
      </c>
    </row>
    <row r="1858" spans="1:9" x14ac:dyDescent="0.2">
      <c r="A1858">
        <v>2011</v>
      </c>
      <c r="B1858" t="s">
        <v>793</v>
      </c>
      <c r="C1858" t="s">
        <v>5278</v>
      </c>
      <c r="D1858" s="3" t="str">
        <f t="shared" si="28"/>
        <v>Lakeland Power Distribution Ltd.General Service 50 to 4,999 kWVC_LV_Rate</v>
      </c>
      <c r="E1858" t="s">
        <v>3477</v>
      </c>
      <c r="F1858" t="s">
        <v>2463</v>
      </c>
      <c r="G1858" s="3" t="s">
        <v>5259</v>
      </c>
      <c r="H1858" s="1">
        <v>0.83930000000000005</v>
      </c>
      <c r="I1858" t="s">
        <v>5267</v>
      </c>
    </row>
    <row r="1859" spans="1:9" x14ac:dyDescent="0.2">
      <c r="A1859">
        <v>2011</v>
      </c>
      <c r="B1859" t="s">
        <v>793</v>
      </c>
      <c r="C1859" t="s">
        <v>5278</v>
      </c>
      <c r="D1859" s="3" t="str">
        <f t="shared" ref="D1859:D1922" si="29">IF(C1859="Loss Factors", B1859&amp;I1859, B1859&amp;C1859&amp;I1859)</f>
        <v>Lakeland Power Distribution Ltd.General Service 50 to 4,999 kWVC_GA_Rate_Rider_kW_1</v>
      </c>
      <c r="E1859" t="s">
        <v>742</v>
      </c>
      <c r="F1859" t="s">
        <v>3127</v>
      </c>
      <c r="G1859" s="3" t="s">
        <v>5259</v>
      </c>
      <c r="H1859" s="1">
        <v>3.8681000000000001</v>
      </c>
      <c r="I1859" t="s">
        <v>5274</v>
      </c>
    </row>
    <row r="1860" spans="1:9" x14ac:dyDescent="0.2">
      <c r="A1860">
        <v>2011</v>
      </c>
      <c r="B1860" t="s">
        <v>793</v>
      </c>
      <c r="C1860" t="s">
        <v>5278</v>
      </c>
      <c r="D1860" s="3" t="str">
        <f t="shared" si="29"/>
        <v>Lakeland Power Distribution Ltd.General Service 50 to 4,999 kWVC_Rate_Rider_1</v>
      </c>
      <c r="E1860" t="s">
        <v>3478</v>
      </c>
      <c r="F1860" t="s">
        <v>748</v>
      </c>
      <c r="G1860" s="3" t="s">
        <v>5259</v>
      </c>
      <c r="H1860" s="1">
        <v>-2.8087</v>
      </c>
      <c r="I1860" t="s">
        <v>5269</v>
      </c>
    </row>
    <row r="1861" spans="1:9" x14ac:dyDescent="0.2">
      <c r="A1861">
        <v>2011</v>
      </c>
      <c r="B1861" t="s">
        <v>793</v>
      </c>
      <c r="C1861" t="s">
        <v>5278</v>
      </c>
      <c r="D1861" s="3" t="str">
        <f t="shared" si="29"/>
        <v>Lakeland Power Distribution Ltd.General Service 50 to 4,999 kWVC_Rate_Rider_2</v>
      </c>
      <c r="E1861" t="s">
        <v>3479</v>
      </c>
      <c r="F1861" t="s">
        <v>1537</v>
      </c>
      <c r="G1861" s="3" t="s">
        <v>5259</v>
      </c>
      <c r="H1861" s="1">
        <v>-2.6100000000000002E-2</v>
      </c>
      <c r="I1861" t="s">
        <v>5270</v>
      </c>
    </row>
    <row r="1862" spans="1:9" x14ac:dyDescent="0.2">
      <c r="A1862">
        <v>2011</v>
      </c>
      <c r="B1862" t="s">
        <v>793</v>
      </c>
      <c r="C1862" t="s">
        <v>5278</v>
      </c>
      <c r="D1862" s="3" t="str">
        <f t="shared" si="29"/>
        <v>Lakeland Power Distribution Ltd.General Service 50 to 4,999 kWRTSR_Network</v>
      </c>
      <c r="E1862" t="s">
        <v>3480</v>
      </c>
      <c r="F1862" t="s">
        <v>1538</v>
      </c>
      <c r="G1862" s="3" t="s">
        <v>5259</v>
      </c>
      <c r="H1862" s="1">
        <v>1.9666999999999999</v>
      </c>
      <c r="I1862" t="s">
        <v>5272</v>
      </c>
    </row>
    <row r="1863" spans="1:9" x14ac:dyDescent="0.2">
      <c r="A1863">
        <v>2011</v>
      </c>
      <c r="B1863" t="s">
        <v>793</v>
      </c>
      <c r="C1863" t="s">
        <v>5278</v>
      </c>
      <c r="D1863" s="3" t="str">
        <f t="shared" si="29"/>
        <v>Lakeland Power Distribution Ltd.General Service 50 to 4,999 kWRTSR_Connection</v>
      </c>
      <c r="E1863" t="s">
        <v>3481</v>
      </c>
      <c r="F1863" t="s">
        <v>1539</v>
      </c>
      <c r="G1863" s="3" t="s">
        <v>5259</v>
      </c>
      <c r="H1863" s="1">
        <v>1.5296000000000001</v>
      </c>
      <c r="I1863" t="s">
        <v>5273</v>
      </c>
    </row>
    <row r="1864" spans="1:9" x14ac:dyDescent="0.2">
      <c r="A1864">
        <v>2011</v>
      </c>
      <c r="B1864" t="s">
        <v>793</v>
      </c>
      <c r="C1864" t="s">
        <v>5279</v>
      </c>
      <c r="D1864" s="3" t="str">
        <f t="shared" si="29"/>
        <v>Lakeland Power Distribution Ltd.Unmetered Scattered LoadMSC</v>
      </c>
      <c r="E1864" t="s">
        <v>3482</v>
      </c>
      <c r="F1864" t="s">
        <v>1541</v>
      </c>
      <c r="G1864" s="3" t="s">
        <v>5256</v>
      </c>
      <c r="H1864" s="1">
        <v>17.920000000000002</v>
      </c>
      <c r="I1864" t="s">
        <v>5264</v>
      </c>
    </row>
    <row r="1865" spans="1:9" x14ac:dyDescent="0.2">
      <c r="A1865">
        <v>2011</v>
      </c>
      <c r="B1865" t="s">
        <v>793</v>
      </c>
      <c r="C1865" t="s">
        <v>5279</v>
      </c>
      <c r="D1865" s="3" t="str">
        <f t="shared" si="29"/>
        <v>Lakeland Power Distribution Ltd.Unmetered Scattered LoadMSC_Rate_Rider_1</v>
      </c>
      <c r="E1865" t="s">
        <v>743</v>
      </c>
      <c r="F1865" t="s">
        <v>1542</v>
      </c>
      <c r="G1865" s="3" t="s">
        <v>5256</v>
      </c>
      <c r="H1865" s="1">
        <v>0.15</v>
      </c>
      <c r="I1865" t="s">
        <v>4741</v>
      </c>
    </row>
    <row r="1866" spans="1:9" x14ac:dyDescent="0.2">
      <c r="A1866">
        <v>2011</v>
      </c>
      <c r="B1866" t="s">
        <v>793</v>
      </c>
      <c r="C1866" t="s">
        <v>5279</v>
      </c>
      <c r="D1866" s="3" t="str">
        <f t="shared" si="29"/>
        <v>Lakeland Power Distribution Ltd.Unmetered Scattered LoadVC</v>
      </c>
      <c r="E1866" t="s">
        <v>2563</v>
      </c>
      <c r="F1866" t="s">
        <v>2462</v>
      </c>
      <c r="G1866" s="3" t="s">
        <v>5257</v>
      </c>
      <c r="H1866" s="1">
        <v>8.0999999999999996E-3</v>
      </c>
      <c r="I1866" t="s">
        <v>5266</v>
      </c>
    </row>
    <row r="1867" spans="1:9" x14ac:dyDescent="0.2">
      <c r="A1867">
        <v>2011</v>
      </c>
      <c r="B1867" t="s">
        <v>793</v>
      </c>
      <c r="C1867" t="s">
        <v>5279</v>
      </c>
      <c r="D1867" s="3" t="str">
        <f t="shared" si="29"/>
        <v>Lakeland Power Distribution Ltd.Unmetered Scattered LoadVC_LV_Rate</v>
      </c>
      <c r="E1867" t="s">
        <v>2564</v>
      </c>
      <c r="F1867" t="s">
        <v>2463</v>
      </c>
      <c r="G1867" s="3" t="s">
        <v>5257</v>
      </c>
      <c r="H1867" s="1">
        <v>2.0999999999999999E-3</v>
      </c>
      <c r="I1867" t="s">
        <v>5267</v>
      </c>
    </row>
    <row r="1868" spans="1:9" x14ac:dyDescent="0.2">
      <c r="A1868">
        <v>2011</v>
      </c>
      <c r="B1868" t="s">
        <v>793</v>
      </c>
      <c r="C1868" t="s">
        <v>5279</v>
      </c>
      <c r="D1868" s="3" t="str">
        <f t="shared" si="29"/>
        <v>Lakeland Power Distribution Ltd.Unmetered Scattered LoadVC_GA_Rate_Rider_kWh_1</v>
      </c>
      <c r="E1868" t="s">
        <v>2565</v>
      </c>
      <c r="F1868" t="s">
        <v>3127</v>
      </c>
      <c r="G1868" s="3" t="s">
        <v>5257</v>
      </c>
      <c r="H1868" s="1">
        <v>9.5999999999999992E-3</v>
      </c>
      <c r="I1868" t="s">
        <v>5268</v>
      </c>
    </row>
    <row r="1869" spans="1:9" x14ac:dyDescent="0.2">
      <c r="A1869">
        <v>2011</v>
      </c>
      <c r="B1869" t="s">
        <v>793</v>
      </c>
      <c r="C1869" t="s">
        <v>5279</v>
      </c>
      <c r="D1869" s="3" t="str">
        <f t="shared" si="29"/>
        <v>Lakeland Power Distribution Ltd.Unmetered Scattered LoadVC_Rate_Rider_1</v>
      </c>
      <c r="E1869" t="s">
        <v>2566</v>
      </c>
      <c r="F1869" t="s">
        <v>472</v>
      </c>
      <c r="G1869" s="3" t="s">
        <v>5257</v>
      </c>
      <c r="H1869" s="1">
        <v>-6.8999999999999999E-3</v>
      </c>
      <c r="I1869" t="s">
        <v>5269</v>
      </c>
    </row>
    <row r="1870" spans="1:9" x14ac:dyDescent="0.2">
      <c r="A1870">
        <v>2011</v>
      </c>
      <c r="B1870" t="s">
        <v>793</v>
      </c>
      <c r="C1870" t="s">
        <v>5279</v>
      </c>
      <c r="D1870" s="3" t="str">
        <f t="shared" si="29"/>
        <v>Lakeland Power Distribution Ltd.Unmetered Scattered LoadVC_Rate_Rider_2</v>
      </c>
      <c r="E1870" t="s">
        <v>2567</v>
      </c>
      <c r="F1870" t="s">
        <v>1537</v>
      </c>
      <c r="G1870" s="3" t="s">
        <v>5257</v>
      </c>
      <c r="H1870" s="1">
        <v>-2.9999999999999997E-4</v>
      </c>
      <c r="I1870" t="s">
        <v>5270</v>
      </c>
    </row>
    <row r="1871" spans="1:9" x14ac:dyDescent="0.2">
      <c r="A1871">
        <v>2011</v>
      </c>
      <c r="B1871" t="s">
        <v>793</v>
      </c>
      <c r="C1871" t="s">
        <v>5279</v>
      </c>
      <c r="D1871" s="3" t="str">
        <f t="shared" si="29"/>
        <v>Lakeland Power Distribution Ltd.Unmetered Scattered LoadRTSR_Network</v>
      </c>
      <c r="E1871" t="s">
        <v>2568</v>
      </c>
      <c r="F1871" t="s">
        <v>1538</v>
      </c>
      <c r="G1871" s="3" t="s">
        <v>5257</v>
      </c>
      <c r="H1871" s="1">
        <v>4.5999999999999999E-3</v>
      </c>
      <c r="I1871" t="s">
        <v>5272</v>
      </c>
    </row>
    <row r="1872" spans="1:9" x14ac:dyDescent="0.2">
      <c r="A1872">
        <v>2011</v>
      </c>
      <c r="B1872" t="s">
        <v>793</v>
      </c>
      <c r="C1872" t="s">
        <v>5279</v>
      </c>
      <c r="D1872" s="3" t="str">
        <f t="shared" si="29"/>
        <v>Lakeland Power Distribution Ltd.Unmetered Scattered LoadRTSR_Connection</v>
      </c>
      <c r="E1872" t="s">
        <v>2569</v>
      </c>
      <c r="F1872" t="s">
        <v>1539</v>
      </c>
      <c r="G1872" s="3" t="s">
        <v>5257</v>
      </c>
      <c r="H1872" s="1">
        <v>3.5999999999999999E-3</v>
      </c>
      <c r="I1872" t="s">
        <v>5273</v>
      </c>
    </row>
    <row r="1873" spans="1:9" x14ac:dyDescent="0.2">
      <c r="A1873">
        <v>2011</v>
      </c>
      <c r="B1873" t="s">
        <v>793</v>
      </c>
      <c r="C1873" t="s">
        <v>5280</v>
      </c>
      <c r="D1873" s="3" t="str">
        <f t="shared" si="29"/>
        <v>Lakeland Power Distribution Ltd.Sentinel LightingMSC</v>
      </c>
      <c r="E1873" t="s">
        <v>2570</v>
      </c>
      <c r="F1873" t="s">
        <v>1541</v>
      </c>
      <c r="G1873" s="3" t="s">
        <v>5256</v>
      </c>
      <c r="H1873" s="1">
        <v>4.8499999999999996</v>
      </c>
      <c r="I1873" t="s">
        <v>5264</v>
      </c>
    </row>
    <row r="1874" spans="1:9" x14ac:dyDescent="0.2">
      <c r="A1874">
        <v>2011</v>
      </c>
      <c r="B1874" t="s">
        <v>793</v>
      </c>
      <c r="C1874" t="s">
        <v>5280</v>
      </c>
      <c r="D1874" s="3" t="str">
        <f t="shared" si="29"/>
        <v>Lakeland Power Distribution Ltd.Sentinel LightingMSC_Rate_Rider_1</v>
      </c>
      <c r="E1874" t="s">
        <v>744</v>
      </c>
      <c r="F1874" t="s">
        <v>1542</v>
      </c>
      <c r="G1874" s="3" t="s">
        <v>5256</v>
      </c>
      <c r="H1874" s="1">
        <v>0.03</v>
      </c>
      <c r="I1874" t="s">
        <v>4741</v>
      </c>
    </row>
    <row r="1875" spans="1:9" x14ac:dyDescent="0.2">
      <c r="A1875">
        <v>2011</v>
      </c>
      <c r="B1875" t="s">
        <v>793</v>
      </c>
      <c r="C1875" t="s">
        <v>5280</v>
      </c>
      <c r="D1875" s="3" t="str">
        <f t="shared" si="29"/>
        <v>Lakeland Power Distribution Ltd.Sentinel LightingVC</v>
      </c>
      <c r="E1875" t="s">
        <v>2571</v>
      </c>
      <c r="F1875" t="s">
        <v>2462</v>
      </c>
      <c r="G1875" s="3" t="s">
        <v>5259</v>
      </c>
      <c r="H1875" s="1">
        <v>16.7883</v>
      </c>
      <c r="I1875" t="s">
        <v>5266</v>
      </c>
    </row>
    <row r="1876" spans="1:9" x14ac:dyDescent="0.2">
      <c r="A1876">
        <v>2011</v>
      </c>
      <c r="B1876" t="s">
        <v>793</v>
      </c>
      <c r="C1876" t="s">
        <v>5280</v>
      </c>
      <c r="D1876" s="3" t="str">
        <f t="shared" si="29"/>
        <v>Lakeland Power Distribution Ltd.Sentinel LightingVC_LV_Rate</v>
      </c>
      <c r="E1876" t="s">
        <v>2572</v>
      </c>
      <c r="F1876" t="s">
        <v>2463</v>
      </c>
      <c r="G1876" s="3" t="s">
        <v>5259</v>
      </c>
      <c r="H1876" s="1">
        <v>0.66239999999999999</v>
      </c>
      <c r="I1876" t="s">
        <v>5267</v>
      </c>
    </row>
    <row r="1877" spans="1:9" x14ac:dyDescent="0.2">
      <c r="A1877">
        <v>2011</v>
      </c>
      <c r="B1877" t="s">
        <v>793</v>
      </c>
      <c r="C1877" t="s">
        <v>5280</v>
      </c>
      <c r="D1877" s="3" t="str">
        <f t="shared" si="29"/>
        <v>Lakeland Power Distribution Ltd.Sentinel LightingVC_GA_Rate_Rider_kW_1</v>
      </c>
      <c r="E1877" t="s">
        <v>745</v>
      </c>
      <c r="F1877" t="s">
        <v>3127</v>
      </c>
      <c r="G1877" s="3" t="s">
        <v>5259</v>
      </c>
      <c r="H1877" s="1">
        <v>3.7913999999999999</v>
      </c>
      <c r="I1877" t="s">
        <v>5274</v>
      </c>
    </row>
    <row r="1878" spans="1:9" x14ac:dyDescent="0.2">
      <c r="A1878">
        <v>2011</v>
      </c>
      <c r="B1878" t="s">
        <v>793</v>
      </c>
      <c r="C1878" t="s">
        <v>5280</v>
      </c>
      <c r="D1878" s="3" t="str">
        <f t="shared" si="29"/>
        <v>Lakeland Power Distribution Ltd.Sentinel LightingVC_Rate_Rider_1</v>
      </c>
      <c r="E1878" t="s">
        <v>2573</v>
      </c>
      <c r="F1878" t="s">
        <v>472</v>
      </c>
      <c r="G1878" s="3" t="s">
        <v>5259</v>
      </c>
      <c r="H1878" s="1">
        <v>-2.9390999999999998</v>
      </c>
      <c r="I1878" t="s">
        <v>5269</v>
      </c>
    </row>
    <row r="1879" spans="1:9" x14ac:dyDescent="0.2">
      <c r="A1879">
        <v>2011</v>
      </c>
      <c r="B1879" t="s">
        <v>793</v>
      </c>
      <c r="C1879" t="s">
        <v>5280</v>
      </c>
      <c r="D1879" s="3" t="str">
        <f t="shared" si="29"/>
        <v>Lakeland Power Distribution Ltd.Sentinel LightingVC_Rate_Rider_2</v>
      </c>
      <c r="E1879" t="s">
        <v>2574</v>
      </c>
      <c r="F1879" t="s">
        <v>1537</v>
      </c>
      <c r="G1879" s="3" t="s">
        <v>5259</v>
      </c>
      <c r="H1879" s="1">
        <v>-0.2429</v>
      </c>
      <c r="I1879" t="s">
        <v>5270</v>
      </c>
    </row>
    <row r="1880" spans="1:9" x14ac:dyDescent="0.2">
      <c r="A1880">
        <v>2011</v>
      </c>
      <c r="B1880" t="s">
        <v>793</v>
      </c>
      <c r="C1880" t="s">
        <v>5280</v>
      </c>
      <c r="D1880" s="3" t="str">
        <f t="shared" si="29"/>
        <v>Lakeland Power Distribution Ltd.Sentinel LightingRTSR_Network</v>
      </c>
      <c r="E1880" t="s">
        <v>2575</v>
      </c>
      <c r="F1880" t="s">
        <v>1538</v>
      </c>
      <c r="G1880" s="3" t="s">
        <v>5259</v>
      </c>
      <c r="H1880" s="1">
        <v>1.4696</v>
      </c>
      <c r="I1880" t="s">
        <v>5272</v>
      </c>
    </row>
    <row r="1881" spans="1:9" x14ac:dyDescent="0.2">
      <c r="A1881">
        <v>2011</v>
      </c>
      <c r="B1881" t="s">
        <v>793</v>
      </c>
      <c r="C1881" t="s">
        <v>5280</v>
      </c>
      <c r="D1881" s="3" t="str">
        <f t="shared" si="29"/>
        <v>Lakeland Power Distribution Ltd.Sentinel LightingRTSR_Connection</v>
      </c>
      <c r="E1881" t="s">
        <v>2576</v>
      </c>
      <c r="F1881" t="s">
        <v>1539</v>
      </c>
      <c r="G1881" s="3" t="s">
        <v>5259</v>
      </c>
      <c r="H1881" s="1">
        <v>1.1273</v>
      </c>
      <c r="I1881" t="s">
        <v>5273</v>
      </c>
    </row>
    <row r="1882" spans="1:9" x14ac:dyDescent="0.2">
      <c r="A1882">
        <v>2011</v>
      </c>
      <c r="B1882" t="s">
        <v>793</v>
      </c>
      <c r="C1882" t="s">
        <v>5281</v>
      </c>
      <c r="D1882" s="3" t="str">
        <f t="shared" si="29"/>
        <v>Lakeland Power Distribution Ltd.Street LightingMSC</v>
      </c>
      <c r="E1882" t="s">
        <v>2577</v>
      </c>
      <c r="F1882" t="s">
        <v>1541</v>
      </c>
      <c r="G1882" s="3" t="s">
        <v>5256</v>
      </c>
      <c r="H1882" s="1">
        <v>4.79</v>
      </c>
      <c r="I1882" t="s">
        <v>5264</v>
      </c>
    </row>
    <row r="1883" spans="1:9" x14ac:dyDescent="0.2">
      <c r="A1883">
        <v>2011</v>
      </c>
      <c r="B1883" t="s">
        <v>793</v>
      </c>
      <c r="C1883" t="s">
        <v>5281</v>
      </c>
      <c r="D1883" s="3" t="str">
        <f t="shared" si="29"/>
        <v>Lakeland Power Distribution Ltd.Street LightingMSC_Rate_Rider_1</v>
      </c>
      <c r="E1883" t="s">
        <v>746</v>
      </c>
      <c r="F1883" t="s">
        <v>1542</v>
      </c>
      <c r="G1883" s="3" t="s">
        <v>5256</v>
      </c>
      <c r="H1883" s="1">
        <v>0.03</v>
      </c>
      <c r="I1883" t="s">
        <v>4741</v>
      </c>
    </row>
    <row r="1884" spans="1:9" x14ac:dyDescent="0.2">
      <c r="A1884">
        <v>2011</v>
      </c>
      <c r="B1884" t="s">
        <v>793</v>
      </c>
      <c r="C1884" t="s">
        <v>5281</v>
      </c>
      <c r="D1884" s="3" t="str">
        <f t="shared" si="29"/>
        <v>Lakeland Power Distribution Ltd.Street LightingVC</v>
      </c>
      <c r="E1884" t="s">
        <v>2578</v>
      </c>
      <c r="F1884" t="s">
        <v>2462</v>
      </c>
      <c r="G1884" s="3" t="s">
        <v>5259</v>
      </c>
      <c r="H1884" s="1">
        <v>14.6546</v>
      </c>
      <c r="I1884" t="s">
        <v>5266</v>
      </c>
    </row>
    <row r="1885" spans="1:9" x14ac:dyDescent="0.2">
      <c r="A1885">
        <v>2011</v>
      </c>
      <c r="B1885" t="s">
        <v>793</v>
      </c>
      <c r="C1885" t="s">
        <v>5281</v>
      </c>
      <c r="D1885" s="3" t="str">
        <f t="shared" si="29"/>
        <v>Lakeland Power Distribution Ltd.Street LightingVC_LV_Rate</v>
      </c>
      <c r="E1885" t="s">
        <v>2579</v>
      </c>
      <c r="F1885" t="s">
        <v>2463</v>
      </c>
      <c r="G1885" s="3" t="s">
        <v>5259</v>
      </c>
      <c r="H1885" s="1">
        <v>0.64880000000000004</v>
      </c>
      <c r="I1885" t="s">
        <v>5267</v>
      </c>
    </row>
    <row r="1886" spans="1:9" x14ac:dyDescent="0.2">
      <c r="A1886">
        <v>2011</v>
      </c>
      <c r="B1886" t="s">
        <v>793</v>
      </c>
      <c r="C1886" t="s">
        <v>5281</v>
      </c>
      <c r="D1886" s="3" t="str">
        <f t="shared" si="29"/>
        <v>Lakeland Power Distribution Ltd.Street LightingVC_GA_Rate_Rider_kW_1</v>
      </c>
      <c r="E1886" t="s">
        <v>747</v>
      </c>
      <c r="F1886" t="s">
        <v>3127</v>
      </c>
      <c r="G1886" s="3" t="s">
        <v>5259</v>
      </c>
      <c r="H1886" s="1">
        <v>3.5278999999999998</v>
      </c>
      <c r="I1886" t="s">
        <v>5274</v>
      </c>
    </row>
    <row r="1887" spans="1:9" x14ac:dyDescent="0.2">
      <c r="A1887">
        <v>2011</v>
      </c>
      <c r="B1887" t="s">
        <v>793</v>
      </c>
      <c r="C1887" t="s">
        <v>5281</v>
      </c>
      <c r="D1887" s="3" t="str">
        <f t="shared" si="29"/>
        <v>Lakeland Power Distribution Ltd.Street LightingVC_Rate_Rider_1</v>
      </c>
      <c r="E1887" t="s">
        <v>2580</v>
      </c>
      <c r="F1887" t="s">
        <v>472</v>
      </c>
      <c r="G1887" s="3" t="s">
        <v>5259</v>
      </c>
      <c r="H1887" s="1">
        <v>-2.5615000000000001</v>
      </c>
      <c r="I1887" t="s">
        <v>5269</v>
      </c>
    </row>
    <row r="1888" spans="1:9" x14ac:dyDescent="0.2">
      <c r="A1888">
        <v>2011</v>
      </c>
      <c r="B1888" t="s">
        <v>793</v>
      </c>
      <c r="C1888" t="s">
        <v>5281</v>
      </c>
      <c r="D1888" s="3" t="str">
        <f t="shared" si="29"/>
        <v>Lakeland Power Distribution Ltd.Street LightingVC_Rate_Rider_2</v>
      </c>
      <c r="E1888" t="s">
        <v>2581</v>
      </c>
      <c r="F1888" t="s">
        <v>1537</v>
      </c>
      <c r="G1888" s="3" t="s">
        <v>5259</v>
      </c>
      <c r="H1888" s="1">
        <v>-2.35E-2</v>
      </c>
      <c r="I1888" t="s">
        <v>5270</v>
      </c>
    </row>
    <row r="1889" spans="1:9" x14ac:dyDescent="0.2">
      <c r="A1889">
        <v>2011</v>
      </c>
      <c r="B1889" t="s">
        <v>793</v>
      </c>
      <c r="C1889" t="s">
        <v>5281</v>
      </c>
      <c r="D1889" s="3" t="str">
        <f t="shared" si="29"/>
        <v>Lakeland Power Distribution Ltd.Street LightingRTSR_Network</v>
      </c>
      <c r="E1889" t="s">
        <v>2582</v>
      </c>
      <c r="F1889" t="s">
        <v>1538</v>
      </c>
      <c r="G1889" s="3" t="s">
        <v>5259</v>
      </c>
      <c r="H1889" s="1">
        <v>1.4325000000000001</v>
      </c>
      <c r="I1889" t="s">
        <v>5272</v>
      </c>
    </row>
    <row r="1890" spans="1:9" x14ac:dyDescent="0.2">
      <c r="A1890">
        <v>2011</v>
      </c>
      <c r="B1890" t="s">
        <v>793</v>
      </c>
      <c r="C1890" t="s">
        <v>5281</v>
      </c>
      <c r="D1890" s="3" t="str">
        <f t="shared" si="29"/>
        <v>Lakeland Power Distribution Ltd.Street LightingRTSR_Connection</v>
      </c>
      <c r="E1890" t="s">
        <v>2583</v>
      </c>
      <c r="F1890" t="s">
        <v>1539</v>
      </c>
      <c r="G1890" s="3" t="s">
        <v>5259</v>
      </c>
      <c r="H1890" s="1">
        <v>1.1164000000000001</v>
      </c>
      <c r="I1890" t="s">
        <v>5273</v>
      </c>
    </row>
    <row r="1891" spans="1:9" x14ac:dyDescent="0.2">
      <c r="A1891">
        <v>2011</v>
      </c>
      <c r="B1891" t="s">
        <v>794</v>
      </c>
      <c r="C1891" t="s">
        <v>5275</v>
      </c>
      <c r="D1891" s="3" t="str">
        <f t="shared" si="29"/>
        <v>London Hydro Inc.TLF_Secondary_LT_5000kW</v>
      </c>
      <c r="E1891" t="s">
        <v>3501</v>
      </c>
      <c r="F1891" t="s">
        <v>2456</v>
      </c>
      <c r="H1891" s="1">
        <v>1.0408999999999999</v>
      </c>
      <c r="I1891" t="s">
        <v>5260</v>
      </c>
    </row>
    <row r="1892" spans="1:9" x14ac:dyDescent="0.2">
      <c r="A1892">
        <v>2011</v>
      </c>
      <c r="B1892" t="s">
        <v>794</v>
      </c>
      <c r="C1892" t="s">
        <v>5275</v>
      </c>
      <c r="D1892" s="3" t="str">
        <f t="shared" si="29"/>
        <v>London Hydro Inc.TLF_Secondary_GT_5000kW</v>
      </c>
      <c r="E1892" t="s">
        <v>3502</v>
      </c>
      <c r="F1892" t="s">
        <v>2457</v>
      </c>
      <c r="H1892" s="1">
        <v>1.0141</v>
      </c>
      <c r="I1892" t="s">
        <v>5261</v>
      </c>
    </row>
    <row r="1893" spans="1:9" x14ac:dyDescent="0.2">
      <c r="A1893">
        <v>2011</v>
      </c>
      <c r="B1893" t="s">
        <v>794</v>
      </c>
      <c r="C1893" t="s">
        <v>5275</v>
      </c>
      <c r="D1893" s="3" t="str">
        <f t="shared" si="29"/>
        <v>London Hydro Inc.TLF_Primary_LT_5000kW</v>
      </c>
      <c r="E1893" t="s">
        <v>3503</v>
      </c>
      <c r="F1893" t="s">
        <v>2458</v>
      </c>
      <c r="H1893" s="1">
        <v>1.0305</v>
      </c>
      <c r="I1893" t="s">
        <v>5262</v>
      </c>
    </row>
    <row r="1894" spans="1:9" x14ac:dyDescent="0.2">
      <c r="A1894">
        <v>2011</v>
      </c>
      <c r="B1894" t="s">
        <v>794</v>
      </c>
      <c r="C1894" t="s">
        <v>5275</v>
      </c>
      <c r="D1894" s="3" t="str">
        <f t="shared" si="29"/>
        <v>London Hydro Inc.TLF_Primary_GT_5000kW</v>
      </c>
      <c r="E1894" t="s">
        <v>3504</v>
      </c>
      <c r="F1894" t="s">
        <v>2459</v>
      </c>
      <c r="H1894" s="1">
        <v>1.0041</v>
      </c>
      <c r="I1894" t="s">
        <v>5263</v>
      </c>
    </row>
    <row r="1895" spans="1:9" x14ac:dyDescent="0.2">
      <c r="A1895">
        <v>2011</v>
      </c>
      <c r="B1895" t="s">
        <v>794</v>
      </c>
      <c r="C1895" t="s">
        <v>5276</v>
      </c>
      <c r="D1895" s="3" t="str">
        <f t="shared" si="29"/>
        <v>London Hydro Inc.ResidentialMSC</v>
      </c>
      <c r="E1895" t="s">
        <v>3505</v>
      </c>
      <c r="F1895" t="s">
        <v>2460</v>
      </c>
      <c r="G1895" s="3" t="s">
        <v>5256</v>
      </c>
      <c r="H1895" s="1">
        <v>12.61</v>
      </c>
      <c r="I1895" t="s">
        <v>5264</v>
      </c>
    </row>
    <row r="1896" spans="1:9" x14ac:dyDescent="0.2">
      <c r="A1896">
        <v>2011</v>
      </c>
      <c r="B1896" t="s">
        <v>794</v>
      </c>
      <c r="C1896" t="s">
        <v>5276</v>
      </c>
      <c r="D1896" s="3" t="str">
        <f t="shared" si="29"/>
        <v>London Hydro Inc.ResidentialSM_Rate_Adder</v>
      </c>
      <c r="E1896" t="s">
        <v>3506</v>
      </c>
      <c r="F1896" t="s">
        <v>2461</v>
      </c>
      <c r="G1896" s="3" t="s">
        <v>5256</v>
      </c>
      <c r="H1896" s="1">
        <v>1.46</v>
      </c>
      <c r="I1896" t="s">
        <v>5265</v>
      </c>
    </row>
    <row r="1897" spans="1:9" x14ac:dyDescent="0.2">
      <c r="A1897">
        <v>2011</v>
      </c>
      <c r="B1897" t="s">
        <v>794</v>
      </c>
      <c r="C1897" t="s">
        <v>5276</v>
      </c>
      <c r="D1897" s="3" t="str">
        <f t="shared" si="29"/>
        <v>London Hydro Inc.ResidentialMSC_Rate_Rider_1</v>
      </c>
      <c r="E1897" t="s">
        <v>749</v>
      </c>
      <c r="F1897" t="s">
        <v>1542</v>
      </c>
      <c r="G1897" s="3" t="s">
        <v>5256</v>
      </c>
      <c r="H1897" s="1">
        <v>0.18</v>
      </c>
      <c r="I1897" t="s">
        <v>4741</v>
      </c>
    </row>
    <row r="1898" spans="1:9" x14ac:dyDescent="0.2">
      <c r="A1898">
        <v>2011</v>
      </c>
      <c r="B1898" t="s">
        <v>794</v>
      </c>
      <c r="C1898" t="s">
        <v>5276</v>
      </c>
      <c r="D1898" s="3" t="str">
        <f t="shared" si="29"/>
        <v>London Hydro Inc.ResidentialVC</v>
      </c>
      <c r="E1898" t="s">
        <v>3507</v>
      </c>
      <c r="F1898" t="s">
        <v>2462</v>
      </c>
      <c r="G1898" s="3" t="s">
        <v>5257</v>
      </c>
      <c r="H1898" s="1">
        <v>1.4200000000000001E-2</v>
      </c>
      <c r="I1898" t="s">
        <v>5266</v>
      </c>
    </row>
    <row r="1899" spans="1:9" x14ac:dyDescent="0.2">
      <c r="A1899">
        <v>2011</v>
      </c>
      <c r="B1899" t="s">
        <v>794</v>
      </c>
      <c r="C1899" t="s">
        <v>5276</v>
      </c>
      <c r="D1899" s="3" t="str">
        <f t="shared" si="29"/>
        <v>London Hydro Inc.ResidentialVC_Rate_Rider_1</v>
      </c>
      <c r="E1899" t="s">
        <v>3508</v>
      </c>
      <c r="F1899" t="s">
        <v>1537</v>
      </c>
      <c r="G1899" s="3" t="s">
        <v>5257</v>
      </c>
      <c r="H1899" s="1">
        <v>-2.9999999999999997E-4</v>
      </c>
      <c r="I1899" t="s">
        <v>5269</v>
      </c>
    </row>
    <row r="1900" spans="1:9" x14ac:dyDescent="0.2">
      <c r="A1900">
        <v>2011</v>
      </c>
      <c r="B1900" t="s">
        <v>794</v>
      </c>
      <c r="C1900" t="s">
        <v>5276</v>
      </c>
      <c r="D1900" s="3" t="str">
        <f t="shared" si="29"/>
        <v>London Hydro Inc.ResidentialRTSR_Network</v>
      </c>
      <c r="E1900" t="s">
        <v>3509</v>
      </c>
      <c r="F1900" t="s">
        <v>1538</v>
      </c>
      <c r="G1900" s="3" t="s">
        <v>5257</v>
      </c>
      <c r="H1900" s="1">
        <v>6.1999999999999998E-3</v>
      </c>
      <c r="I1900" t="s">
        <v>5272</v>
      </c>
    </row>
    <row r="1901" spans="1:9" x14ac:dyDescent="0.2">
      <c r="A1901">
        <v>2011</v>
      </c>
      <c r="B1901" t="s">
        <v>794</v>
      </c>
      <c r="C1901" t="s">
        <v>5276</v>
      </c>
      <c r="D1901" s="3" t="str">
        <f t="shared" si="29"/>
        <v>London Hydro Inc.ResidentialRTSR_Connection</v>
      </c>
      <c r="E1901" t="s">
        <v>3510</v>
      </c>
      <c r="F1901" t="s">
        <v>1539</v>
      </c>
      <c r="G1901" s="3" t="s">
        <v>5257</v>
      </c>
      <c r="H1901" s="1">
        <v>5.0000000000000001E-3</v>
      </c>
      <c r="I1901" t="s">
        <v>5273</v>
      </c>
    </row>
    <row r="1902" spans="1:9" x14ac:dyDescent="0.2">
      <c r="A1902">
        <v>2011</v>
      </c>
      <c r="B1902" t="s">
        <v>794</v>
      </c>
      <c r="C1902" t="s">
        <v>5277</v>
      </c>
      <c r="D1902" s="3" t="str">
        <f t="shared" si="29"/>
        <v>London Hydro Inc.General Service Less Than 50 kWMSC</v>
      </c>
      <c r="E1902" t="s">
        <v>3511</v>
      </c>
      <c r="F1902" t="s">
        <v>2460</v>
      </c>
      <c r="G1902" s="3" t="s">
        <v>5256</v>
      </c>
      <c r="H1902" s="1">
        <v>29.32</v>
      </c>
      <c r="I1902" t="s">
        <v>5264</v>
      </c>
    </row>
    <row r="1903" spans="1:9" x14ac:dyDescent="0.2">
      <c r="A1903">
        <v>2011</v>
      </c>
      <c r="B1903" t="s">
        <v>794</v>
      </c>
      <c r="C1903" t="s">
        <v>5277</v>
      </c>
      <c r="D1903" s="3" t="str">
        <f t="shared" si="29"/>
        <v>London Hydro Inc.General Service Less Than 50 kWSM_Rate_Adder</v>
      </c>
      <c r="E1903" t="s">
        <v>3512</v>
      </c>
      <c r="F1903" t="s">
        <v>2461</v>
      </c>
      <c r="G1903" s="3" t="s">
        <v>5256</v>
      </c>
      <c r="H1903" s="1">
        <v>1.46</v>
      </c>
      <c r="I1903" t="s">
        <v>5265</v>
      </c>
    </row>
    <row r="1904" spans="1:9" x14ac:dyDescent="0.2">
      <c r="A1904">
        <v>2011</v>
      </c>
      <c r="B1904" t="s">
        <v>794</v>
      </c>
      <c r="C1904" t="s">
        <v>5277</v>
      </c>
      <c r="D1904" s="3" t="str">
        <f t="shared" si="29"/>
        <v>London Hydro Inc.General Service Less Than 50 kWMSC_Rate_Rider_1</v>
      </c>
      <c r="E1904" t="s">
        <v>750</v>
      </c>
      <c r="F1904" t="s">
        <v>1542</v>
      </c>
      <c r="G1904" s="3" t="s">
        <v>5256</v>
      </c>
      <c r="H1904" s="1">
        <v>0.51</v>
      </c>
      <c r="I1904" t="s">
        <v>4741</v>
      </c>
    </row>
    <row r="1905" spans="1:9" x14ac:dyDescent="0.2">
      <c r="A1905">
        <v>2011</v>
      </c>
      <c r="B1905" t="s">
        <v>794</v>
      </c>
      <c r="C1905" t="s">
        <v>5277</v>
      </c>
      <c r="D1905" s="3" t="str">
        <f t="shared" si="29"/>
        <v>London Hydro Inc.General Service Less Than 50 kWVC</v>
      </c>
      <c r="E1905" t="s">
        <v>3513</v>
      </c>
      <c r="F1905" t="s">
        <v>2462</v>
      </c>
      <c r="G1905" s="3" t="s">
        <v>5257</v>
      </c>
      <c r="H1905" s="1">
        <v>9.1000000000000004E-3</v>
      </c>
      <c r="I1905" t="s">
        <v>5266</v>
      </c>
    </row>
    <row r="1906" spans="1:9" x14ac:dyDescent="0.2">
      <c r="A1906">
        <v>2011</v>
      </c>
      <c r="B1906" t="s">
        <v>794</v>
      </c>
      <c r="C1906" t="s">
        <v>5277</v>
      </c>
      <c r="D1906" s="3" t="str">
        <f t="shared" si="29"/>
        <v>London Hydro Inc.General Service Less Than 50 kWVC_Rate_Rider_1</v>
      </c>
      <c r="E1906" t="s">
        <v>3514</v>
      </c>
      <c r="F1906" t="s">
        <v>1537</v>
      </c>
      <c r="G1906" s="3" t="s">
        <v>5257</v>
      </c>
      <c r="H1906" s="1">
        <v>-2.0000000000000001E-4</v>
      </c>
      <c r="I1906" t="s">
        <v>5269</v>
      </c>
    </row>
    <row r="1907" spans="1:9" x14ac:dyDescent="0.2">
      <c r="A1907">
        <v>2011</v>
      </c>
      <c r="B1907" t="s">
        <v>794</v>
      </c>
      <c r="C1907" t="s">
        <v>5277</v>
      </c>
      <c r="D1907" s="3" t="str">
        <f t="shared" si="29"/>
        <v>London Hydro Inc.General Service Less Than 50 kWRTSR_Network</v>
      </c>
      <c r="E1907" t="s">
        <v>3515</v>
      </c>
      <c r="F1907" t="s">
        <v>1538</v>
      </c>
      <c r="G1907" s="3" t="s">
        <v>5257</v>
      </c>
      <c r="H1907" s="1">
        <v>5.7999999999999996E-3</v>
      </c>
      <c r="I1907" t="s">
        <v>5272</v>
      </c>
    </row>
    <row r="1908" spans="1:9" x14ac:dyDescent="0.2">
      <c r="A1908">
        <v>2011</v>
      </c>
      <c r="B1908" t="s">
        <v>794</v>
      </c>
      <c r="C1908" t="s">
        <v>5277</v>
      </c>
      <c r="D1908" s="3" t="str">
        <f t="shared" si="29"/>
        <v>London Hydro Inc.General Service Less Than 50 kWRTSR_Connection</v>
      </c>
      <c r="E1908" t="s">
        <v>3516</v>
      </c>
      <c r="F1908" t="s">
        <v>1539</v>
      </c>
      <c r="G1908" s="3" t="s">
        <v>5257</v>
      </c>
      <c r="H1908" s="1">
        <v>4.4000000000000003E-3</v>
      </c>
      <c r="I1908" t="s">
        <v>5273</v>
      </c>
    </row>
    <row r="1909" spans="1:9" x14ac:dyDescent="0.2">
      <c r="A1909">
        <v>2011</v>
      </c>
      <c r="B1909" t="s">
        <v>794</v>
      </c>
      <c r="C1909" t="s">
        <v>5278</v>
      </c>
      <c r="D1909" s="3" t="str">
        <f t="shared" si="29"/>
        <v>London Hydro Inc.General Service 50 to 4,999 kWMSC</v>
      </c>
      <c r="E1909" t="s">
        <v>3517</v>
      </c>
      <c r="F1909" t="s">
        <v>2460</v>
      </c>
      <c r="G1909" s="3" t="s">
        <v>5256</v>
      </c>
      <c r="H1909" s="1">
        <v>290.16000000000003</v>
      </c>
      <c r="I1909" t="s">
        <v>5264</v>
      </c>
    </row>
    <row r="1910" spans="1:9" x14ac:dyDescent="0.2">
      <c r="A1910">
        <v>2011</v>
      </c>
      <c r="B1910" t="s">
        <v>794</v>
      </c>
      <c r="C1910" t="s">
        <v>5278</v>
      </c>
      <c r="D1910" s="3" t="str">
        <f t="shared" si="29"/>
        <v>London Hydro Inc.General Service 50 to 4,999 kWSM_Rate_Adder</v>
      </c>
      <c r="E1910" t="s">
        <v>3518</v>
      </c>
      <c r="F1910" t="s">
        <v>2461</v>
      </c>
      <c r="G1910" s="3" t="s">
        <v>5256</v>
      </c>
      <c r="H1910" s="1">
        <v>1.46</v>
      </c>
      <c r="I1910" t="s">
        <v>5265</v>
      </c>
    </row>
    <row r="1911" spans="1:9" x14ac:dyDescent="0.2">
      <c r="A1911">
        <v>2011</v>
      </c>
      <c r="B1911" t="s">
        <v>794</v>
      </c>
      <c r="C1911" t="s">
        <v>5278</v>
      </c>
      <c r="D1911" s="3" t="str">
        <f t="shared" si="29"/>
        <v>London Hydro Inc.General Service 50 to 4,999 kWMSC_Rate_Rider_1</v>
      </c>
      <c r="E1911" t="s">
        <v>751</v>
      </c>
      <c r="F1911" t="s">
        <v>1542</v>
      </c>
      <c r="G1911" s="3" t="s">
        <v>5256</v>
      </c>
      <c r="H1911" s="1">
        <v>3.9</v>
      </c>
      <c r="I1911" t="s">
        <v>4741</v>
      </c>
    </row>
    <row r="1912" spans="1:9" x14ac:dyDescent="0.2">
      <c r="A1912">
        <v>2011</v>
      </c>
      <c r="B1912" t="s">
        <v>794</v>
      </c>
      <c r="C1912" t="s">
        <v>5278</v>
      </c>
      <c r="D1912" s="3" t="str">
        <f t="shared" si="29"/>
        <v>London Hydro Inc.General Service 50 to 4,999 kWVC</v>
      </c>
      <c r="E1912" t="s">
        <v>3519</v>
      </c>
      <c r="F1912" t="s">
        <v>2462</v>
      </c>
      <c r="G1912" s="3" t="s">
        <v>5259</v>
      </c>
      <c r="H1912" s="1">
        <v>1.6081000000000001</v>
      </c>
      <c r="I1912" t="s">
        <v>5266</v>
      </c>
    </row>
    <row r="1913" spans="1:9" x14ac:dyDescent="0.2">
      <c r="A1913">
        <v>2011</v>
      </c>
      <c r="B1913" t="s">
        <v>794</v>
      </c>
      <c r="C1913" t="s">
        <v>5278</v>
      </c>
      <c r="D1913" s="3" t="str">
        <f t="shared" si="29"/>
        <v>London Hydro Inc.General Service 50 to 4,999 kWVC_Rate_Rider_1</v>
      </c>
      <c r="E1913" t="s">
        <v>3529</v>
      </c>
      <c r="F1913" t="s">
        <v>1537</v>
      </c>
      <c r="G1913" s="3" t="s">
        <v>5259</v>
      </c>
      <c r="H1913" s="1">
        <v>-2.5899999999999999E-2</v>
      </c>
      <c r="I1913" t="s">
        <v>5269</v>
      </c>
    </row>
    <row r="1914" spans="1:9" x14ac:dyDescent="0.2">
      <c r="A1914">
        <v>2011</v>
      </c>
      <c r="B1914" t="s">
        <v>794</v>
      </c>
      <c r="C1914" t="s">
        <v>5278</v>
      </c>
      <c r="D1914" s="3" t="str">
        <f t="shared" si="29"/>
        <v>London Hydro Inc.General Service 50 to 4,999 kWRTSR_Network</v>
      </c>
      <c r="E1914" t="s">
        <v>3530</v>
      </c>
      <c r="F1914" t="s">
        <v>1538</v>
      </c>
      <c r="G1914" s="3" t="s">
        <v>5259</v>
      </c>
      <c r="H1914" s="1">
        <v>2.0364</v>
      </c>
      <c r="I1914" t="s">
        <v>5272</v>
      </c>
    </row>
    <row r="1915" spans="1:9" x14ac:dyDescent="0.2">
      <c r="A1915">
        <v>2011</v>
      </c>
      <c r="B1915" t="s">
        <v>794</v>
      </c>
      <c r="C1915" t="s">
        <v>5278</v>
      </c>
      <c r="D1915" s="3" t="str">
        <f t="shared" si="29"/>
        <v>London Hydro Inc.General Service 50 to 4,999 kWRTSR_Connection</v>
      </c>
      <c r="E1915" t="s">
        <v>3531</v>
      </c>
      <c r="F1915" t="s">
        <v>1539</v>
      </c>
      <c r="G1915" s="3" t="s">
        <v>5259</v>
      </c>
      <c r="H1915" s="1">
        <v>1.6301000000000001</v>
      </c>
      <c r="I1915" t="s">
        <v>5273</v>
      </c>
    </row>
    <row r="1916" spans="1:9" x14ac:dyDescent="0.2">
      <c r="A1916">
        <v>2011</v>
      </c>
      <c r="B1916" t="s">
        <v>794</v>
      </c>
      <c r="C1916" t="s">
        <v>5278</v>
      </c>
      <c r="D1916" s="3" t="str">
        <f t="shared" si="29"/>
        <v>London Hydro Inc.General Service 50 to 4,999 kWRTSR_Network_Interval</v>
      </c>
      <c r="E1916" t="s">
        <v>3532</v>
      </c>
      <c r="F1916" t="s">
        <v>1543</v>
      </c>
      <c r="G1916" s="3" t="s">
        <v>5259</v>
      </c>
      <c r="H1916" s="1">
        <v>2.6114000000000002</v>
      </c>
      <c r="I1916" t="s">
        <v>4742</v>
      </c>
    </row>
    <row r="1917" spans="1:9" x14ac:dyDescent="0.2">
      <c r="A1917">
        <v>2011</v>
      </c>
      <c r="B1917" t="s">
        <v>794</v>
      </c>
      <c r="C1917" t="s">
        <v>5278</v>
      </c>
      <c r="D1917" s="3" t="str">
        <f t="shared" si="29"/>
        <v>London Hydro Inc.General Service 50 to 4,999 kWRTSR_Connection_Interval</v>
      </c>
      <c r="E1917" t="s">
        <v>3533</v>
      </c>
      <c r="F1917" t="s">
        <v>2485</v>
      </c>
      <c r="G1917" s="3" t="s">
        <v>5259</v>
      </c>
      <c r="H1917" s="1">
        <v>2.2715000000000001</v>
      </c>
      <c r="I1917" t="s">
        <v>4744</v>
      </c>
    </row>
    <row r="1918" spans="1:9" x14ac:dyDescent="0.2">
      <c r="A1918">
        <v>2011</v>
      </c>
      <c r="B1918" t="s">
        <v>794</v>
      </c>
      <c r="C1918" t="s">
        <v>1337</v>
      </c>
      <c r="D1918" s="3" t="str">
        <f t="shared" si="29"/>
        <v>London Hydro Inc.General Service 1,000 To 4,999 kW (co-generation)MSC</v>
      </c>
      <c r="E1918" t="s">
        <v>2598</v>
      </c>
      <c r="F1918" t="s">
        <v>2460</v>
      </c>
      <c r="G1918" s="3" t="s">
        <v>5256</v>
      </c>
      <c r="H1918" s="2">
        <v>2276.36</v>
      </c>
      <c r="I1918" t="s">
        <v>5264</v>
      </c>
    </row>
    <row r="1919" spans="1:9" x14ac:dyDescent="0.2">
      <c r="A1919">
        <v>2011</v>
      </c>
      <c r="B1919" t="s">
        <v>794</v>
      </c>
      <c r="C1919" t="s">
        <v>1337</v>
      </c>
      <c r="D1919" s="3" t="str">
        <f t="shared" si="29"/>
        <v>London Hydro Inc.General Service 1,000 To 4,999 kW (co-generation)SM_Rate_Adder</v>
      </c>
      <c r="E1919" t="s">
        <v>2599</v>
      </c>
      <c r="F1919" t="s">
        <v>2461</v>
      </c>
      <c r="G1919" s="3" t="s">
        <v>5256</v>
      </c>
      <c r="H1919" s="1">
        <v>1.46</v>
      </c>
      <c r="I1919" t="s">
        <v>5265</v>
      </c>
    </row>
    <row r="1920" spans="1:9" x14ac:dyDescent="0.2">
      <c r="A1920">
        <v>2011</v>
      </c>
      <c r="B1920" t="s">
        <v>794</v>
      </c>
      <c r="C1920" t="s">
        <v>1337</v>
      </c>
      <c r="D1920" s="3" t="str">
        <f t="shared" si="29"/>
        <v>London Hydro Inc.General Service 1,000 To 4,999 kW (co-generation)MSC_Rate_Rider_1</v>
      </c>
      <c r="E1920" t="s">
        <v>752</v>
      </c>
      <c r="F1920" t="s">
        <v>1542</v>
      </c>
      <c r="G1920" s="3" t="s">
        <v>5256</v>
      </c>
      <c r="H1920" s="1">
        <v>123.91</v>
      </c>
      <c r="I1920" t="s">
        <v>4741</v>
      </c>
    </row>
    <row r="1921" spans="1:9" x14ac:dyDescent="0.2">
      <c r="A1921">
        <v>2011</v>
      </c>
      <c r="B1921" t="s">
        <v>794</v>
      </c>
      <c r="C1921" t="s">
        <v>1337</v>
      </c>
      <c r="D1921" s="3" t="str">
        <f t="shared" si="29"/>
        <v>London Hydro Inc.General Service 1,000 To 4,999 kW (co-generation)VC</v>
      </c>
      <c r="E1921" t="s">
        <v>2600</v>
      </c>
      <c r="F1921" t="s">
        <v>2462</v>
      </c>
      <c r="G1921" s="3" t="s">
        <v>5259</v>
      </c>
      <c r="H1921" s="1">
        <v>3.9712999999999998</v>
      </c>
      <c r="I1921" t="s">
        <v>5266</v>
      </c>
    </row>
    <row r="1922" spans="1:9" x14ac:dyDescent="0.2">
      <c r="A1922">
        <v>2011</v>
      </c>
      <c r="B1922" t="s">
        <v>794</v>
      </c>
      <c r="C1922" t="s">
        <v>1337</v>
      </c>
      <c r="D1922" s="3" t="str">
        <f t="shared" si="29"/>
        <v>London Hydro Inc.General Service 1,000 To 4,999 kW (co-generation)VC_Rate_Rider_1</v>
      </c>
      <c r="E1922" t="s">
        <v>2601</v>
      </c>
      <c r="F1922" t="s">
        <v>1537</v>
      </c>
      <c r="G1922" s="3" t="s">
        <v>5259</v>
      </c>
      <c r="H1922" s="1">
        <v>-5.0999999999999997E-2</v>
      </c>
      <c r="I1922" t="s">
        <v>5269</v>
      </c>
    </row>
    <row r="1923" spans="1:9" x14ac:dyDescent="0.2">
      <c r="A1923">
        <v>2011</v>
      </c>
      <c r="B1923" t="s">
        <v>794</v>
      </c>
      <c r="C1923" t="s">
        <v>1337</v>
      </c>
      <c r="D1923" s="3" t="str">
        <f t="shared" ref="D1923:D1986" si="30">IF(C1923="Loss Factors", B1923&amp;I1923, B1923&amp;C1923&amp;I1923)</f>
        <v>London Hydro Inc.General Service 1,000 To 4,999 kW (co-generation)RTSR_Network</v>
      </c>
      <c r="E1923" t="s">
        <v>3528</v>
      </c>
      <c r="F1923" t="s">
        <v>1538</v>
      </c>
      <c r="G1923" s="3" t="s">
        <v>5259</v>
      </c>
      <c r="H1923" s="1">
        <v>3.0146000000000002</v>
      </c>
      <c r="I1923" t="s">
        <v>5272</v>
      </c>
    </row>
    <row r="1924" spans="1:9" x14ac:dyDescent="0.2">
      <c r="A1924">
        <v>2011</v>
      </c>
      <c r="B1924" t="s">
        <v>794</v>
      </c>
      <c r="C1924" t="s">
        <v>1337</v>
      </c>
      <c r="D1924" s="3" t="str">
        <f t="shared" si="30"/>
        <v>London Hydro Inc.General Service 1,000 To 4,999 kW (co-generation)RTSR_Connection</v>
      </c>
      <c r="E1924" t="s">
        <v>2620</v>
      </c>
      <c r="F1924" t="s">
        <v>1539</v>
      </c>
      <c r="G1924" s="3" t="s">
        <v>5259</v>
      </c>
      <c r="H1924" s="1">
        <v>2.4028</v>
      </c>
      <c r="I1924" t="s">
        <v>5273</v>
      </c>
    </row>
    <row r="1925" spans="1:9" x14ac:dyDescent="0.2">
      <c r="A1925">
        <v>2011</v>
      </c>
      <c r="B1925" t="s">
        <v>794</v>
      </c>
      <c r="C1925" t="s">
        <v>2274</v>
      </c>
      <c r="D1925" s="3" t="str">
        <f t="shared" si="30"/>
        <v>London Hydro Inc.Large UseMSC</v>
      </c>
      <c r="E1925" t="s">
        <v>2621</v>
      </c>
      <c r="F1925" t="s">
        <v>2460</v>
      </c>
      <c r="G1925" s="3" t="s">
        <v>5256</v>
      </c>
      <c r="H1925" s="2">
        <v>20458.75</v>
      </c>
      <c r="I1925" t="s">
        <v>5264</v>
      </c>
    </row>
    <row r="1926" spans="1:9" x14ac:dyDescent="0.2">
      <c r="A1926">
        <v>2011</v>
      </c>
      <c r="B1926" t="s">
        <v>794</v>
      </c>
      <c r="C1926" t="s">
        <v>2274</v>
      </c>
      <c r="D1926" s="3" t="str">
        <f t="shared" si="30"/>
        <v>London Hydro Inc.Large UseSM_Rate_Adder</v>
      </c>
      <c r="E1926" t="s">
        <v>2622</v>
      </c>
      <c r="F1926" t="s">
        <v>2461</v>
      </c>
      <c r="G1926" s="3" t="s">
        <v>5256</v>
      </c>
      <c r="H1926" s="1">
        <v>1.46</v>
      </c>
      <c r="I1926" t="s">
        <v>5265</v>
      </c>
    </row>
    <row r="1927" spans="1:9" x14ac:dyDescent="0.2">
      <c r="A1927">
        <v>2011</v>
      </c>
      <c r="B1927" t="s">
        <v>794</v>
      </c>
      <c r="C1927" t="s">
        <v>2274</v>
      </c>
      <c r="D1927" s="3" t="str">
        <f t="shared" si="30"/>
        <v>London Hydro Inc.Large UseMSC_Rate_Rider_1</v>
      </c>
      <c r="E1927" t="s">
        <v>753</v>
      </c>
      <c r="F1927" t="s">
        <v>1542</v>
      </c>
      <c r="G1927" s="3" t="s">
        <v>5256</v>
      </c>
      <c r="H1927" s="1">
        <v>213.36</v>
      </c>
      <c r="I1927" t="s">
        <v>4741</v>
      </c>
    </row>
    <row r="1928" spans="1:9" x14ac:dyDescent="0.2">
      <c r="A1928">
        <v>2011</v>
      </c>
      <c r="B1928" t="s">
        <v>794</v>
      </c>
      <c r="C1928" t="s">
        <v>2274</v>
      </c>
      <c r="D1928" s="3" t="str">
        <f t="shared" si="30"/>
        <v>London Hydro Inc.Large UseVC</v>
      </c>
      <c r="E1928" t="s">
        <v>2623</v>
      </c>
      <c r="F1928" t="s">
        <v>2462</v>
      </c>
      <c r="G1928" s="3" t="s">
        <v>5259</v>
      </c>
      <c r="H1928" s="1">
        <v>2.2593000000000001</v>
      </c>
      <c r="I1928" t="s">
        <v>5266</v>
      </c>
    </row>
    <row r="1929" spans="1:9" x14ac:dyDescent="0.2">
      <c r="A1929">
        <v>2011</v>
      </c>
      <c r="B1929" t="s">
        <v>794</v>
      </c>
      <c r="C1929" t="s">
        <v>2274</v>
      </c>
      <c r="D1929" s="3" t="str">
        <f t="shared" si="30"/>
        <v>London Hydro Inc.Large UseVC_Rate_Rider_1</v>
      </c>
      <c r="E1929" t="s">
        <v>2624</v>
      </c>
      <c r="F1929" t="s">
        <v>1537</v>
      </c>
      <c r="G1929" s="3" t="s">
        <v>5259</v>
      </c>
      <c r="H1929" s="1">
        <v>-3.6499999999999998E-2</v>
      </c>
      <c r="I1929" t="s">
        <v>5269</v>
      </c>
    </row>
    <row r="1930" spans="1:9" x14ac:dyDescent="0.2">
      <c r="A1930">
        <v>2011</v>
      </c>
      <c r="B1930" t="s">
        <v>794</v>
      </c>
      <c r="C1930" t="s">
        <v>2274</v>
      </c>
      <c r="D1930" s="3" t="str">
        <f t="shared" si="30"/>
        <v>London Hydro Inc.Large UseRTSR_Network_Interval</v>
      </c>
      <c r="E1930" t="s">
        <v>754</v>
      </c>
      <c r="F1930" t="s">
        <v>1543</v>
      </c>
      <c r="G1930" s="3" t="s">
        <v>5259</v>
      </c>
      <c r="H1930" s="1">
        <v>2.6749999999999998</v>
      </c>
      <c r="I1930" t="s">
        <v>4742</v>
      </c>
    </row>
    <row r="1931" spans="1:9" x14ac:dyDescent="0.2">
      <c r="A1931">
        <v>2011</v>
      </c>
      <c r="B1931" t="s">
        <v>794</v>
      </c>
      <c r="C1931" t="s">
        <v>2274</v>
      </c>
      <c r="D1931" s="3" t="str">
        <f t="shared" si="30"/>
        <v>London Hydro Inc.Large UseRTSR_Connection_Interval</v>
      </c>
      <c r="E1931" t="s">
        <v>755</v>
      </c>
      <c r="F1931" t="s">
        <v>2485</v>
      </c>
      <c r="G1931" s="3" t="s">
        <v>5259</v>
      </c>
      <c r="H1931" s="1">
        <v>2.2715000000000001</v>
      </c>
      <c r="I1931" t="s">
        <v>4744</v>
      </c>
    </row>
    <row r="1932" spans="1:9" x14ac:dyDescent="0.2">
      <c r="A1932">
        <v>2011</v>
      </c>
      <c r="B1932" t="s">
        <v>794</v>
      </c>
      <c r="C1932" t="s">
        <v>5279</v>
      </c>
      <c r="D1932" s="3" t="str">
        <f t="shared" si="30"/>
        <v>London Hydro Inc.Unmetered Scattered LoadMSC</v>
      </c>
      <c r="E1932" t="s">
        <v>3535</v>
      </c>
      <c r="F1932" t="s">
        <v>1541</v>
      </c>
      <c r="G1932" s="3" t="s">
        <v>5256</v>
      </c>
      <c r="H1932" s="1">
        <v>1.41</v>
      </c>
      <c r="I1932" t="s">
        <v>5264</v>
      </c>
    </row>
    <row r="1933" spans="1:9" x14ac:dyDescent="0.2">
      <c r="A1933">
        <v>2011</v>
      </c>
      <c r="B1933" t="s">
        <v>794</v>
      </c>
      <c r="C1933" t="s">
        <v>5279</v>
      </c>
      <c r="D1933" s="3" t="str">
        <f t="shared" si="30"/>
        <v>London Hydro Inc.Unmetered Scattered LoadMSC_Rate_Rider_1</v>
      </c>
      <c r="E1933" t="s">
        <v>756</v>
      </c>
      <c r="F1933" t="s">
        <v>1542</v>
      </c>
      <c r="G1933" s="3" t="s">
        <v>5256</v>
      </c>
      <c r="H1933" s="1">
        <v>0.03</v>
      </c>
      <c r="I1933" t="s">
        <v>4741</v>
      </c>
    </row>
    <row r="1934" spans="1:9" x14ac:dyDescent="0.2">
      <c r="A1934">
        <v>2011</v>
      </c>
      <c r="B1934" t="s">
        <v>794</v>
      </c>
      <c r="C1934" t="s">
        <v>5279</v>
      </c>
      <c r="D1934" s="3" t="str">
        <f t="shared" si="30"/>
        <v>London Hydro Inc.Unmetered Scattered LoadVC</v>
      </c>
      <c r="E1934" t="s">
        <v>3536</v>
      </c>
      <c r="F1934" t="s">
        <v>2462</v>
      </c>
      <c r="G1934" s="3" t="s">
        <v>5257</v>
      </c>
      <c r="H1934" s="1">
        <v>1.17E-2</v>
      </c>
      <c r="I1934" t="s">
        <v>5266</v>
      </c>
    </row>
    <row r="1935" spans="1:9" x14ac:dyDescent="0.2">
      <c r="A1935">
        <v>2011</v>
      </c>
      <c r="B1935" t="s">
        <v>794</v>
      </c>
      <c r="C1935" t="s">
        <v>5279</v>
      </c>
      <c r="D1935" s="3" t="str">
        <f t="shared" si="30"/>
        <v>London Hydro Inc.Unmetered Scattered LoadVC_Rate_Rider_1</v>
      </c>
      <c r="E1935" t="s">
        <v>3537</v>
      </c>
      <c r="F1935" t="s">
        <v>1537</v>
      </c>
      <c r="G1935" s="3" t="s">
        <v>5257</v>
      </c>
      <c r="H1935" s="1">
        <v>-1E-4</v>
      </c>
      <c r="I1935" t="s">
        <v>5269</v>
      </c>
    </row>
    <row r="1936" spans="1:9" x14ac:dyDescent="0.2">
      <c r="A1936">
        <v>2011</v>
      </c>
      <c r="B1936" t="s">
        <v>794</v>
      </c>
      <c r="C1936" t="s">
        <v>5279</v>
      </c>
      <c r="D1936" s="3" t="str">
        <f t="shared" si="30"/>
        <v>London Hydro Inc.Unmetered Scattered LoadRTSR_Network</v>
      </c>
      <c r="E1936" t="s">
        <v>3538</v>
      </c>
      <c r="F1936" t="s">
        <v>1538</v>
      </c>
      <c r="G1936" s="3" t="s">
        <v>5257</v>
      </c>
      <c r="H1936" s="1">
        <v>5.7999999999999996E-3</v>
      </c>
      <c r="I1936" t="s">
        <v>5272</v>
      </c>
    </row>
    <row r="1937" spans="1:9" x14ac:dyDescent="0.2">
      <c r="A1937">
        <v>2011</v>
      </c>
      <c r="B1937" t="s">
        <v>794</v>
      </c>
      <c r="C1937" t="s">
        <v>5279</v>
      </c>
      <c r="D1937" s="3" t="str">
        <f t="shared" si="30"/>
        <v>London Hydro Inc.Unmetered Scattered LoadRTSR_Connection</v>
      </c>
      <c r="E1937" t="s">
        <v>3539</v>
      </c>
      <c r="F1937" t="s">
        <v>1539</v>
      </c>
      <c r="G1937" s="3" t="s">
        <v>5257</v>
      </c>
      <c r="H1937" s="1">
        <v>4.4000000000000003E-3</v>
      </c>
      <c r="I1937" t="s">
        <v>5273</v>
      </c>
    </row>
    <row r="1938" spans="1:9" x14ac:dyDescent="0.2">
      <c r="A1938">
        <v>2011</v>
      </c>
      <c r="B1938" t="s">
        <v>794</v>
      </c>
      <c r="C1938" t="s">
        <v>2275</v>
      </c>
      <c r="D1938" s="3" t="str">
        <f t="shared" si="30"/>
        <v>London Hydro Inc.Standby PowerVC</v>
      </c>
      <c r="E1938" t="s">
        <v>3540</v>
      </c>
      <c r="F1938" t="s">
        <v>864</v>
      </c>
      <c r="G1938" s="3" t="s">
        <v>5259</v>
      </c>
      <c r="H1938" s="1">
        <v>2.3733</v>
      </c>
      <c r="I1938" t="s">
        <v>5266</v>
      </c>
    </row>
    <row r="1939" spans="1:9" x14ac:dyDescent="0.2">
      <c r="A1939">
        <v>2011</v>
      </c>
      <c r="B1939" t="s">
        <v>794</v>
      </c>
      <c r="C1939" t="s">
        <v>2275</v>
      </c>
      <c r="D1939" s="3" t="str">
        <f t="shared" si="30"/>
        <v>London Hydro Inc.Standby PowerVC_Rate_Rider_1</v>
      </c>
      <c r="E1939" t="s">
        <v>3541</v>
      </c>
      <c r="F1939" t="s">
        <v>1537</v>
      </c>
      <c r="G1939" s="3" t="s">
        <v>5259</v>
      </c>
      <c r="H1939" s="1">
        <v>-2.0799999999999999E-2</v>
      </c>
      <c r="I1939" t="s">
        <v>5269</v>
      </c>
    </row>
    <row r="1940" spans="1:9" x14ac:dyDescent="0.2">
      <c r="A1940">
        <v>2011</v>
      </c>
      <c r="B1940" t="s">
        <v>794</v>
      </c>
      <c r="C1940" t="s">
        <v>5280</v>
      </c>
      <c r="D1940" s="3" t="str">
        <f t="shared" si="30"/>
        <v>London Hydro Inc.Sentinel LightingMSC</v>
      </c>
      <c r="E1940" t="s">
        <v>3542</v>
      </c>
      <c r="F1940" t="s">
        <v>1541</v>
      </c>
      <c r="G1940" s="3" t="s">
        <v>5256</v>
      </c>
      <c r="H1940" s="1">
        <v>3.11</v>
      </c>
      <c r="I1940" t="s">
        <v>5264</v>
      </c>
    </row>
    <row r="1941" spans="1:9" x14ac:dyDescent="0.2">
      <c r="A1941">
        <v>2011</v>
      </c>
      <c r="B1941" t="s">
        <v>794</v>
      </c>
      <c r="C1941" t="s">
        <v>5280</v>
      </c>
      <c r="D1941" s="3" t="str">
        <f t="shared" si="30"/>
        <v>London Hydro Inc.Sentinel LightingMSC_Rate_Rider_1</v>
      </c>
      <c r="E1941" t="s">
        <v>757</v>
      </c>
      <c r="F1941" t="s">
        <v>1542</v>
      </c>
      <c r="G1941" s="3" t="s">
        <v>5256</v>
      </c>
      <c r="H1941" s="1">
        <v>0.01</v>
      </c>
      <c r="I1941" t="s">
        <v>4741</v>
      </c>
    </row>
    <row r="1942" spans="1:9" x14ac:dyDescent="0.2">
      <c r="A1942">
        <v>2011</v>
      </c>
      <c r="B1942" t="s">
        <v>794</v>
      </c>
      <c r="C1942" t="s">
        <v>5280</v>
      </c>
      <c r="D1942" s="3" t="str">
        <f t="shared" si="30"/>
        <v>London Hydro Inc.Sentinel LightingVC</v>
      </c>
      <c r="E1942" t="s">
        <v>3543</v>
      </c>
      <c r="F1942" t="s">
        <v>2462</v>
      </c>
      <c r="G1942" s="3" t="s">
        <v>5259</v>
      </c>
      <c r="H1942" s="1">
        <v>10.047800000000001</v>
      </c>
      <c r="I1942" t="s">
        <v>5266</v>
      </c>
    </row>
    <row r="1943" spans="1:9" x14ac:dyDescent="0.2">
      <c r="A1943">
        <v>2011</v>
      </c>
      <c r="B1943" t="s">
        <v>794</v>
      </c>
      <c r="C1943" t="s">
        <v>5280</v>
      </c>
      <c r="D1943" s="3" t="str">
        <f t="shared" si="30"/>
        <v>London Hydro Inc.Sentinel LightingVC_Rate_Rider_1</v>
      </c>
      <c r="E1943" t="s">
        <v>3544</v>
      </c>
      <c r="F1943" t="s">
        <v>1537</v>
      </c>
      <c r="G1943" s="3" t="s">
        <v>5259</v>
      </c>
      <c r="H1943" s="1">
        <v>-0.1898</v>
      </c>
      <c r="I1943" t="s">
        <v>5269</v>
      </c>
    </row>
    <row r="1944" spans="1:9" x14ac:dyDescent="0.2">
      <c r="A1944">
        <v>2011</v>
      </c>
      <c r="B1944" t="s">
        <v>794</v>
      </c>
      <c r="C1944" t="s">
        <v>5280</v>
      </c>
      <c r="D1944" s="3" t="str">
        <f t="shared" si="30"/>
        <v>London Hydro Inc.Sentinel LightingRTSR_Network</v>
      </c>
      <c r="E1944" t="s">
        <v>3545</v>
      </c>
      <c r="F1944" t="s">
        <v>1538</v>
      </c>
      <c r="G1944" s="3" t="s">
        <v>5259</v>
      </c>
      <c r="H1944" s="1">
        <v>1.7955000000000001</v>
      </c>
      <c r="I1944" t="s">
        <v>5272</v>
      </c>
    </row>
    <row r="1945" spans="1:9" x14ac:dyDescent="0.2">
      <c r="A1945">
        <v>2011</v>
      </c>
      <c r="B1945" t="s">
        <v>794</v>
      </c>
      <c r="C1945" t="s">
        <v>5280</v>
      </c>
      <c r="D1945" s="3" t="str">
        <f t="shared" si="30"/>
        <v>London Hydro Inc.Sentinel LightingRTSR_Connection</v>
      </c>
      <c r="E1945" t="s">
        <v>3546</v>
      </c>
      <c r="F1945" t="s">
        <v>1539</v>
      </c>
      <c r="G1945" s="3" t="s">
        <v>5259</v>
      </c>
      <c r="H1945" s="1">
        <v>1.4372</v>
      </c>
      <c r="I1945" t="s">
        <v>5273</v>
      </c>
    </row>
    <row r="1946" spans="1:9" x14ac:dyDescent="0.2">
      <c r="A1946">
        <v>2011</v>
      </c>
      <c r="B1946" t="s">
        <v>794</v>
      </c>
      <c r="C1946" t="s">
        <v>5281</v>
      </c>
      <c r="D1946" s="3" t="str">
        <f t="shared" si="30"/>
        <v>London Hydro Inc.Street LightingMSC</v>
      </c>
      <c r="E1946" t="s">
        <v>3547</v>
      </c>
      <c r="F1946" t="s">
        <v>1541</v>
      </c>
      <c r="G1946" s="3" t="s">
        <v>5256</v>
      </c>
      <c r="H1946" s="1">
        <v>1.38</v>
      </c>
      <c r="I1946" t="s">
        <v>5264</v>
      </c>
    </row>
    <row r="1947" spans="1:9" x14ac:dyDescent="0.2">
      <c r="A1947">
        <v>2011</v>
      </c>
      <c r="B1947" t="s">
        <v>794</v>
      </c>
      <c r="C1947" t="s">
        <v>5281</v>
      </c>
      <c r="D1947" s="3" t="str">
        <f t="shared" si="30"/>
        <v>London Hydro Inc.Street LightingMSC_Rate_Rider_1</v>
      </c>
      <c r="E1947" t="s">
        <v>758</v>
      </c>
      <c r="F1947" t="s">
        <v>1542</v>
      </c>
      <c r="G1947" s="3" t="s">
        <v>5256</v>
      </c>
      <c r="H1947" s="1">
        <v>0.01</v>
      </c>
      <c r="I1947" t="s">
        <v>4741</v>
      </c>
    </row>
    <row r="1948" spans="1:9" x14ac:dyDescent="0.2">
      <c r="A1948">
        <v>2011</v>
      </c>
      <c r="B1948" t="s">
        <v>794</v>
      </c>
      <c r="C1948" t="s">
        <v>5281</v>
      </c>
      <c r="D1948" s="3" t="str">
        <f t="shared" si="30"/>
        <v>London Hydro Inc.Street LightingVC</v>
      </c>
      <c r="E1948" t="s">
        <v>3548</v>
      </c>
      <c r="F1948" t="s">
        <v>2462</v>
      </c>
      <c r="G1948" s="3" t="s">
        <v>5259</v>
      </c>
      <c r="H1948" s="1">
        <v>7.0481999999999996</v>
      </c>
      <c r="I1948" t="s">
        <v>5266</v>
      </c>
    </row>
    <row r="1949" spans="1:9" x14ac:dyDescent="0.2">
      <c r="A1949">
        <v>2011</v>
      </c>
      <c r="B1949" t="s">
        <v>794</v>
      </c>
      <c r="C1949" t="s">
        <v>5281</v>
      </c>
      <c r="D1949" s="3" t="str">
        <f t="shared" si="30"/>
        <v>London Hydro Inc.Street LightingVC_Rate_Rider_1</v>
      </c>
      <c r="E1949" t="s">
        <v>3549</v>
      </c>
      <c r="F1949" t="s">
        <v>1537</v>
      </c>
      <c r="G1949" s="3" t="s">
        <v>5259</v>
      </c>
      <c r="H1949" s="1">
        <v>-0.1353</v>
      </c>
      <c r="I1949" t="s">
        <v>5269</v>
      </c>
    </row>
    <row r="1950" spans="1:9" x14ac:dyDescent="0.2">
      <c r="A1950">
        <v>2011</v>
      </c>
      <c r="B1950" t="s">
        <v>794</v>
      </c>
      <c r="C1950" t="s">
        <v>5281</v>
      </c>
      <c r="D1950" s="3" t="str">
        <f t="shared" si="30"/>
        <v>London Hydro Inc.Street LightingRTSR_Network</v>
      </c>
      <c r="E1950" t="s">
        <v>3550</v>
      </c>
      <c r="F1950" t="s">
        <v>1538</v>
      </c>
      <c r="G1950" s="3" t="s">
        <v>5259</v>
      </c>
      <c r="H1950" s="1">
        <v>1.7930999999999999</v>
      </c>
      <c r="I1950" t="s">
        <v>5272</v>
      </c>
    </row>
    <row r="1951" spans="1:9" x14ac:dyDescent="0.2">
      <c r="A1951">
        <v>2011</v>
      </c>
      <c r="B1951" t="s">
        <v>794</v>
      </c>
      <c r="C1951" t="s">
        <v>5281</v>
      </c>
      <c r="D1951" s="3" t="str">
        <f t="shared" si="30"/>
        <v>London Hydro Inc.Street LightingRTSR_Connection</v>
      </c>
      <c r="E1951" t="s">
        <v>3551</v>
      </c>
      <c r="F1951" t="s">
        <v>1539</v>
      </c>
      <c r="G1951" s="3" t="s">
        <v>5259</v>
      </c>
      <c r="H1951" s="1">
        <v>1.4354</v>
      </c>
      <c r="I1951" t="s">
        <v>5273</v>
      </c>
    </row>
    <row r="1952" spans="1:9" x14ac:dyDescent="0.2">
      <c r="A1952">
        <v>2011</v>
      </c>
      <c r="B1952" t="s">
        <v>795</v>
      </c>
      <c r="C1952" t="s">
        <v>5275</v>
      </c>
      <c r="D1952" s="3" t="str">
        <f t="shared" si="30"/>
        <v>Midland Power Utility CorporationTLF_Secondary_LT_5000kW</v>
      </c>
      <c r="E1952" t="s">
        <v>3552</v>
      </c>
      <c r="F1952" t="s">
        <v>2456</v>
      </c>
      <c r="H1952" s="1">
        <v>1.0650999999999999</v>
      </c>
      <c r="I1952" t="s">
        <v>5260</v>
      </c>
    </row>
    <row r="1953" spans="1:9" x14ac:dyDescent="0.2">
      <c r="A1953">
        <v>2011</v>
      </c>
      <c r="B1953" t="s">
        <v>795</v>
      </c>
      <c r="C1953" t="s">
        <v>5275</v>
      </c>
      <c r="D1953" s="3" t="str">
        <f t="shared" si="30"/>
        <v>Midland Power Utility CorporationTLF_Primary_LT_5000kW</v>
      </c>
      <c r="E1953" t="s">
        <v>3553</v>
      </c>
      <c r="F1953" t="s">
        <v>2458</v>
      </c>
      <c r="H1953" s="1">
        <v>1.0545</v>
      </c>
      <c r="I1953" t="s">
        <v>5262</v>
      </c>
    </row>
    <row r="1954" spans="1:9" x14ac:dyDescent="0.2">
      <c r="A1954">
        <v>2011</v>
      </c>
      <c r="B1954" t="s">
        <v>795</v>
      </c>
      <c r="C1954" t="s">
        <v>5276</v>
      </c>
      <c r="D1954" s="3" t="str">
        <f t="shared" si="30"/>
        <v>Midland Power Utility CorporationResidentialMSC</v>
      </c>
      <c r="E1954" t="s">
        <v>3554</v>
      </c>
      <c r="F1954" t="s">
        <v>2460</v>
      </c>
      <c r="G1954" s="3" t="s">
        <v>5256</v>
      </c>
      <c r="H1954" s="1">
        <v>11.68</v>
      </c>
      <c r="I1954" t="s">
        <v>5264</v>
      </c>
    </row>
    <row r="1955" spans="1:9" x14ac:dyDescent="0.2">
      <c r="A1955">
        <v>2011</v>
      </c>
      <c r="B1955" t="s">
        <v>795</v>
      </c>
      <c r="C1955" t="s">
        <v>5276</v>
      </c>
      <c r="D1955" s="3" t="str">
        <f t="shared" si="30"/>
        <v>Midland Power Utility CorporationResidentialSM_Rate_Adder</v>
      </c>
      <c r="E1955" t="s">
        <v>3555</v>
      </c>
      <c r="F1955" t="s">
        <v>2461</v>
      </c>
      <c r="G1955" s="3" t="s">
        <v>5256</v>
      </c>
      <c r="H1955" s="1">
        <v>2</v>
      </c>
      <c r="I1955" t="s">
        <v>5265</v>
      </c>
    </row>
    <row r="1956" spans="1:9" x14ac:dyDescent="0.2">
      <c r="A1956">
        <v>2011</v>
      </c>
      <c r="B1956" t="s">
        <v>795</v>
      </c>
      <c r="C1956" t="s">
        <v>5276</v>
      </c>
      <c r="D1956" s="3" t="str">
        <f t="shared" si="30"/>
        <v>Midland Power Utility CorporationResidentialMSC_Rate_Rider_1</v>
      </c>
      <c r="E1956" t="s">
        <v>1004</v>
      </c>
      <c r="F1956" t="s">
        <v>1542</v>
      </c>
      <c r="G1956" s="3" t="s">
        <v>5256</v>
      </c>
      <c r="H1956" s="1">
        <v>0.25</v>
      </c>
      <c r="I1956" t="s">
        <v>4741</v>
      </c>
    </row>
    <row r="1957" spans="1:9" x14ac:dyDescent="0.2">
      <c r="A1957">
        <v>2011</v>
      </c>
      <c r="B1957" t="s">
        <v>795</v>
      </c>
      <c r="C1957" t="s">
        <v>5276</v>
      </c>
      <c r="D1957" s="3" t="str">
        <f t="shared" si="30"/>
        <v>Midland Power Utility CorporationResidentialVC</v>
      </c>
      <c r="E1957" t="s">
        <v>3556</v>
      </c>
      <c r="F1957" t="s">
        <v>2462</v>
      </c>
      <c r="G1957" s="3" t="s">
        <v>5257</v>
      </c>
      <c r="H1957" s="1">
        <v>1.9400000000000001E-2</v>
      </c>
      <c r="I1957" t="s">
        <v>5266</v>
      </c>
    </row>
    <row r="1958" spans="1:9" x14ac:dyDescent="0.2">
      <c r="A1958">
        <v>2011</v>
      </c>
      <c r="B1958" t="s">
        <v>795</v>
      </c>
      <c r="C1958" t="s">
        <v>5276</v>
      </c>
      <c r="D1958" s="3" t="str">
        <f t="shared" si="30"/>
        <v>Midland Power Utility CorporationResidentialVC_LV_Rate</v>
      </c>
      <c r="E1958" t="s">
        <v>3557</v>
      </c>
      <c r="F1958" t="s">
        <v>2463</v>
      </c>
      <c r="G1958" s="3" t="s">
        <v>5257</v>
      </c>
      <c r="H1958" s="1">
        <v>1.5E-3</v>
      </c>
      <c r="I1958" t="s">
        <v>5267</v>
      </c>
    </row>
    <row r="1959" spans="1:9" x14ac:dyDescent="0.2">
      <c r="A1959">
        <v>2011</v>
      </c>
      <c r="B1959" t="s">
        <v>795</v>
      </c>
      <c r="C1959" t="s">
        <v>5276</v>
      </c>
      <c r="D1959" s="3" t="str">
        <f t="shared" si="30"/>
        <v>Midland Power Utility CorporationResidentialVC_GA_Rate_Rider_kWh_1</v>
      </c>
      <c r="E1959" t="s">
        <v>1005</v>
      </c>
      <c r="F1959" t="s">
        <v>3134</v>
      </c>
      <c r="G1959" s="3" t="s">
        <v>5257</v>
      </c>
      <c r="H1959" s="1">
        <v>1E-4</v>
      </c>
      <c r="I1959" t="s">
        <v>5268</v>
      </c>
    </row>
    <row r="1960" spans="1:9" x14ac:dyDescent="0.2">
      <c r="A1960">
        <v>2011</v>
      </c>
      <c r="B1960" t="s">
        <v>795</v>
      </c>
      <c r="C1960" t="s">
        <v>5276</v>
      </c>
      <c r="D1960" s="3" t="str">
        <f t="shared" si="30"/>
        <v>Midland Power Utility CorporationResidentialVC_GA_Rate_Rider_kWh_2</v>
      </c>
      <c r="E1960" t="s">
        <v>1006</v>
      </c>
      <c r="F1960" t="s">
        <v>858</v>
      </c>
      <c r="G1960" s="3" t="s">
        <v>5257</v>
      </c>
      <c r="H1960" s="1">
        <v>1.2999999999999999E-3</v>
      </c>
      <c r="I1960" t="s">
        <v>5179</v>
      </c>
    </row>
    <row r="1961" spans="1:9" x14ac:dyDescent="0.2">
      <c r="A1961">
        <v>2011</v>
      </c>
      <c r="B1961" t="s">
        <v>795</v>
      </c>
      <c r="C1961" t="s">
        <v>5276</v>
      </c>
      <c r="D1961" s="3" t="str">
        <f t="shared" si="30"/>
        <v>Midland Power Utility CorporationResidentialVC_Rate_Rider_1</v>
      </c>
      <c r="E1961" t="s">
        <v>4490</v>
      </c>
      <c r="F1961" t="s">
        <v>1535</v>
      </c>
      <c r="G1961" s="3" t="s">
        <v>5257</v>
      </c>
      <c r="H1961" s="1">
        <v>-6.9999999999999999E-4</v>
      </c>
      <c r="I1961" t="s">
        <v>5269</v>
      </c>
    </row>
    <row r="1962" spans="1:9" x14ac:dyDescent="0.2">
      <c r="A1962">
        <v>2011</v>
      </c>
      <c r="B1962" t="s">
        <v>795</v>
      </c>
      <c r="C1962" t="s">
        <v>5276</v>
      </c>
      <c r="D1962" s="3" t="str">
        <f t="shared" si="30"/>
        <v>Midland Power Utility CorporationResidentialVC_Rate_Rider_2</v>
      </c>
      <c r="E1962" t="s">
        <v>4491</v>
      </c>
      <c r="F1962" t="s">
        <v>472</v>
      </c>
      <c r="G1962" s="3" t="s">
        <v>5257</v>
      </c>
      <c r="H1962" s="1">
        <v>-2.0000000000000001E-4</v>
      </c>
      <c r="I1962" t="s">
        <v>5270</v>
      </c>
    </row>
    <row r="1963" spans="1:9" x14ac:dyDescent="0.2">
      <c r="A1963">
        <v>2011</v>
      </c>
      <c r="B1963" t="s">
        <v>795</v>
      </c>
      <c r="C1963" t="s">
        <v>5276</v>
      </c>
      <c r="D1963" s="3" t="str">
        <f t="shared" si="30"/>
        <v>Midland Power Utility CorporationResidentialVC_Rate_Rider_3</v>
      </c>
      <c r="E1963" t="s">
        <v>1007</v>
      </c>
      <c r="F1963" t="s">
        <v>1536</v>
      </c>
      <c r="G1963" s="3" t="s">
        <v>5257</v>
      </c>
      <c r="H1963" s="1">
        <v>1.8E-3</v>
      </c>
      <c r="I1963" t="s">
        <v>5271</v>
      </c>
    </row>
    <row r="1964" spans="1:9" x14ac:dyDescent="0.2">
      <c r="A1964">
        <v>2011</v>
      </c>
      <c r="B1964" t="s">
        <v>795</v>
      </c>
      <c r="C1964" t="s">
        <v>5276</v>
      </c>
      <c r="D1964" s="3" t="str">
        <f t="shared" si="30"/>
        <v>Midland Power Utility CorporationResidentialRTSR_Network</v>
      </c>
      <c r="E1964" t="s">
        <v>4492</v>
      </c>
      <c r="F1964" t="s">
        <v>1538</v>
      </c>
      <c r="G1964" s="3" t="s">
        <v>5257</v>
      </c>
      <c r="H1964" s="1">
        <v>5.5999999999999999E-3</v>
      </c>
      <c r="I1964" t="s">
        <v>5272</v>
      </c>
    </row>
    <row r="1965" spans="1:9" x14ac:dyDescent="0.2">
      <c r="A1965">
        <v>2011</v>
      </c>
      <c r="B1965" t="s">
        <v>795</v>
      </c>
      <c r="C1965" t="s">
        <v>5276</v>
      </c>
      <c r="D1965" s="3" t="str">
        <f t="shared" si="30"/>
        <v>Midland Power Utility CorporationResidentialRTSR_Connection</v>
      </c>
      <c r="E1965" t="s">
        <v>4493</v>
      </c>
      <c r="F1965" t="s">
        <v>1539</v>
      </c>
      <c r="G1965" s="3" t="s">
        <v>5257</v>
      </c>
      <c r="H1965" s="1">
        <v>4.4999999999999997E-3</v>
      </c>
      <c r="I1965" t="s">
        <v>5273</v>
      </c>
    </row>
    <row r="1966" spans="1:9" x14ac:dyDescent="0.2">
      <c r="A1966">
        <v>2011</v>
      </c>
      <c r="B1966" t="s">
        <v>795</v>
      </c>
      <c r="C1966" t="s">
        <v>5277</v>
      </c>
      <c r="D1966" s="3" t="str">
        <f t="shared" si="30"/>
        <v>Midland Power Utility CorporationGeneral Service Less Than 50 kWMSC</v>
      </c>
      <c r="E1966" t="s">
        <v>4494</v>
      </c>
      <c r="F1966" t="s">
        <v>2460</v>
      </c>
      <c r="G1966" s="3" t="s">
        <v>5256</v>
      </c>
      <c r="H1966" s="1">
        <v>14.73</v>
      </c>
      <c r="I1966" t="s">
        <v>5264</v>
      </c>
    </row>
    <row r="1967" spans="1:9" x14ac:dyDescent="0.2">
      <c r="A1967">
        <v>2011</v>
      </c>
      <c r="B1967" t="s">
        <v>795</v>
      </c>
      <c r="C1967" t="s">
        <v>5277</v>
      </c>
      <c r="D1967" s="3" t="str">
        <f t="shared" si="30"/>
        <v>Midland Power Utility CorporationGeneral Service Less Than 50 kWSM_Rate_Adder</v>
      </c>
      <c r="E1967" t="s">
        <v>4495</v>
      </c>
      <c r="F1967" t="s">
        <v>2461</v>
      </c>
      <c r="G1967" s="3" t="s">
        <v>5256</v>
      </c>
      <c r="H1967" s="1">
        <v>2</v>
      </c>
      <c r="I1967" t="s">
        <v>5265</v>
      </c>
    </row>
    <row r="1968" spans="1:9" x14ac:dyDescent="0.2">
      <c r="A1968">
        <v>2011</v>
      </c>
      <c r="B1968" t="s">
        <v>795</v>
      </c>
      <c r="C1968" t="s">
        <v>5277</v>
      </c>
      <c r="D1968" s="3" t="str">
        <f t="shared" si="30"/>
        <v>Midland Power Utility CorporationGeneral Service Less Than 50 kWMSC_Rate_Rider_1</v>
      </c>
      <c r="E1968" t="s">
        <v>1008</v>
      </c>
      <c r="F1968" t="s">
        <v>1542</v>
      </c>
      <c r="G1968" s="3" t="s">
        <v>5256</v>
      </c>
      <c r="H1968" s="1">
        <v>0.56999999999999995</v>
      </c>
      <c r="I1968" t="s">
        <v>4741</v>
      </c>
    </row>
    <row r="1969" spans="1:9" x14ac:dyDescent="0.2">
      <c r="A1969">
        <v>2011</v>
      </c>
      <c r="B1969" t="s">
        <v>795</v>
      </c>
      <c r="C1969" t="s">
        <v>5277</v>
      </c>
      <c r="D1969" s="3" t="str">
        <f t="shared" si="30"/>
        <v>Midland Power Utility CorporationGeneral Service Less Than 50 kWVC</v>
      </c>
      <c r="E1969" t="s">
        <v>4496</v>
      </c>
      <c r="F1969" t="s">
        <v>2462</v>
      </c>
      <c r="G1969" s="3" t="s">
        <v>5257</v>
      </c>
      <c r="H1969" s="1">
        <v>1.54E-2</v>
      </c>
      <c r="I1969" t="s">
        <v>5266</v>
      </c>
    </row>
    <row r="1970" spans="1:9" x14ac:dyDescent="0.2">
      <c r="A1970">
        <v>2011</v>
      </c>
      <c r="B1970" t="s">
        <v>795</v>
      </c>
      <c r="C1970" t="s">
        <v>5277</v>
      </c>
      <c r="D1970" s="3" t="str">
        <f t="shared" si="30"/>
        <v>Midland Power Utility CorporationGeneral Service Less Than 50 kWVC_LV_Rate</v>
      </c>
      <c r="E1970" t="s">
        <v>4497</v>
      </c>
      <c r="F1970" t="s">
        <v>2463</v>
      </c>
      <c r="G1970" s="3" t="s">
        <v>5257</v>
      </c>
      <c r="H1970" s="1">
        <v>1.2999999999999999E-3</v>
      </c>
      <c r="I1970" t="s">
        <v>5267</v>
      </c>
    </row>
    <row r="1971" spans="1:9" x14ac:dyDescent="0.2">
      <c r="A1971">
        <v>2011</v>
      </c>
      <c r="B1971" t="s">
        <v>795</v>
      </c>
      <c r="C1971" t="s">
        <v>5277</v>
      </c>
      <c r="D1971" s="3" t="str">
        <f t="shared" si="30"/>
        <v>Midland Power Utility CorporationGeneral Service Less Than 50 kWVC_GA_Rate_Rider_kWh_1</v>
      </c>
      <c r="E1971" t="s">
        <v>1857</v>
      </c>
      <c r="F1971" t="s">
        <v>3134</v>
      </c>
      <c r="G1971" s="3" t="s">
        <v>5257</v>
      </c>
      <c r="H1971" s="1">
        <v>1E-4</v>
      </c>
      <c r="I1971" t="s">
        <v>5268</v>
      </c>
    </row>
    <row r="1972" spans="1:9" x14ac:dyDescent="0.2">
      <c r="A1972">
        <v>2011</v>
      </c>
      <c r="B1972" t="s">
        <v>795</v>
      </c>
      <c r="C1972" t="s">
        <v>5277</v>
      </c>
      <c r="D1972" s="3" t="str">
        <f t="shared" si="30"/>
        <v>Midland Power Utility CorporationGeneral Service Less Than 50 kWVC_GA_Rate_Rider_kWh_2</v>
      </c>
      <c r="E1972" t="s">
        <v>1858</v>
      </c>
      <c r="F1972" t="s">
        <v>858</v>
      </c>
      <c r="G1972" s="3" t="s">
        <v>5257</v>
      </c>
      <c r="H1972" s="1">
        <v>1.2999999999999999E-3</v>
      </c>
      <c r="I1972" t="s">
        <v>5179</v>
      </c>
    </row>
    <row r="1973" spans="1:9" x14ac:dyDescent="0.2">
      <c r="A1973">
        <v>2011</v>
      </c>
      <c r="B1973" t="s">
        <v>795</v>
      </c>
      <c r="C1973" t="s">
        <v>5277</v>
      </c>
      <c r="D1973" s="3" t="str">
        <f t="shared" si="30"/>
        <v>Midland Power Utility CorporationGeneral Service Less Than 50 kWVC_Rate_Rider_1</v>
      </c>
      <c r="E1973" t="s">
        <v>4498</v>
      </c>
      <c r="F1973" t="s">
        <v>1535</v>
      </c>
      <c r="G1973" s="3" t="s">
        <v>5257</v>
      </c>
      <c r="H1973" s="1">
        <v>-6.9999999999999999E-4</v>
      </c>
      <c r="I1973" t="s">
        <v>5269</v>
      </c>
    </row>
    <row r="1974" spans="1:9" x14ac:dyDescent="0.2">
      <c r="A1974">
        <v>2011</v>
      </c>
      <c r="B1974" t="s">
        <v>795</v>
      </c>
      <c r="C1974" t="s">
        <v>5277</v>
      </c>
      <c r="D1974" s="3" t="str">
        <f t="shared" si="30"/>
        <v>Midland Power Utility CorporationGeneral Service Less Than 50 kWVC_Rate_Rider_2</v>
      </c>
      <c r="E1974" t="s">
        <v>4499</v>
      </c>
      <c r="F1974" t="s">
        <v>472</v>
      </c>
      <c r="G1974" s="3" t="s">
        <v>5257</v>
      </c>
      <c r="H1974" s="1">
        <v>-2.0000000000000001E-4</v>
      </c>
      <c r="I1974" t="s">
        <v>5270</v>
      </c>
    </row>
    <row r="1975" spans="1:9" x14ac:dyDescent="0.2">
      <c r="A1975">
        <v>2011</v>
      </c>
      <c r="B1975" t="s">
        <v>795</v>
      </c>
      <c r="C1975" t="s">
        <v>5277</v>
      </c>
      <c r="D1975" s="3" t="str">
        <f t="shared" si="30"/>
        <v>Midland Power Utility CorporationGeneral Service Less Than 50 kWVC_Rate_Rider_3</v>
      </c>
      <c r="E1975" t="s">
        <v>1859</v>
      </c>
      <c r="F1975" t="s">
        <v>1536</v>
      </c>
      <c r="G1975" s="3" t="s">
        <v>5257</v>
      </c>
      <c r="H1975" s="1">
        <v>5.0000000000000001E-4</v>
      </c>
      <c r="I1975" t="s">
        <v>5271</v>
      </c>
    </row>
    <row r="1976" spans="1:9" x14ac:dyDescent="0.2">
      <c r="A1976">
        <v>2011</v>
      </c>
      <c r="B1976" t="s">
        <v>795</v>
      </c>
      <c r="C1976" t="s">
        <v>5277</v>
      </c>
      <c r="D1976" s="3" t="str">
        <f t="shared" si="30"/>
        <v>Midland Power Utility CorporationGeneral Service Less Than 50 kWRTSR_Network</v>
      </c>
      <c r="E1976" t="s">
        <v>4500</v>
      </c>
      <c r="F1976" t="s">
        <v>1538</v>
      </c>
      <c r="G1976" s="3" t="s">
        <v>5257</v>
      </c>
      <c r="H1976" s="1">
        <v>5.1000000000000004E-3</v>
      </c>
      <c r="I1976" t="s">
        <v>5272</v>
      </c>
    </row>
    <row r="1977" spans="1:9" x14ac:dyDescent="0.2">
      <c r="A1977">
        <v>2011</v>
      </c>
      <c r="B1977" t="s">
        <v>795</v>
      </c>
      <c r="C1977" t="s">
        <v>5277</v>
      </c>
      <c r="D1977" s="3" t="str">
        <f t="shared" si="30"/>
        <v>Midland Power Utility CorporationGeneral Service Less Than 50 kWRTSR_Connection</v>
      </c>
      <c r="E1977" t="s">
        <v>4501</v>
      </c>
      <c r="F1977" t="s">
        <v>1539</v>
      </c>
      <c r="G1977" s="3" t="s">
        <v>5257</v>
      </c>
      <c r="H1977" s="1">
        <v>4.1000000000000003E-3</v>
      </c>
      <c r="I1977" t="s">
        <v>5273</v>
      </c>
    </row>
    <row r="1978" spans="1:9" x14ac:dyDescent="0.2">
      <c r="A1978">
        <v>2011</v>
      </c>
      <c r="B1978" t="s">
        <v>795</v>
      </c>
      <c r="C1978" t="s">
        <v>5278</v>
      </c>
      <c r="D1978" s="3" t="str">
        <f t="shared" si="30"/>
        <v>Midland Power Utility CorporationGeneral Service 50 to 4,999 kWMSC</v>
      </c>
      <c r="E1978" t="s">
        <v>3563</v>
      </c>
      <c r="F1978" t="s">
        <v>2460</v>
      </c>
      <c r="G1978" s="3" t="s">
        <v>5256</v>
      </c>
      <c r="H1978" s="1">
        <v>57.97</v>
      </c>
      <c r="I1978" t="s">
        <v>5264</v>
      </c>
    </row>
    <row r="1979" spans="1:9" x14ac:dyDescent="0.2">
      <c r="A1979">
        <v>2011</v>
      </c>
      <c r="B1979" t="s">
        <v>795</v>
      </c>
      <c r="C1979" t="s">
        <v>5278</v>
      </c>
      <c r="D1979" s="3" t="str">
        <f t="shared" si="30"/>
        <v>Midland Power Utility CorporationGeneral Service 50 to 4,999 kWSM_Rate_Adder</v>
      </c>
      <c r="E1979" t="s">
        <v>3564</v>
      </c>
      <c r="F1979" t="s">
        <v>3135</v>
      </c>
      <c r="G1979" s="3" t="s">
        <v>5256</v>
      </c>
      <c r="H1979" s="1">
        <v>2</v>
      </c>
      <c r="I1979" t="s">
        <v>5265</v>
      </c>
    </row>
    <row r="1980" spans="1:9" x14ac:dyDescent="0.2">
      <c r="A1980">
        <v>2011</v>
      </c>
      <c r="B1980" t="s">
        <v>795</v>
      </c>
      <c r="C1980" t="s">
        <v>5278</v>
      </c>
      <c r="D1980" s="3" t="str">
        <f t="shared" si="30"/>
        <v>Midland Power Utility CorporationGeneral Service 50 to 4,999 kWMSC_Rate_Rider_1</v>
      </c>
      <c r="E1980" t="s">
        <v>1860</v>
      </c>
      <c r="F1980" t="s">
        <v>1542</v>
      </c>
      <c r="G1980" s="3" t="s">
        <v>5256</v>
      </c>
      <c r="H1980" s="1">
        <v>5.8</v>
      </c>
      <c r="I1980" t="s">
        <v>4741</v>
      </c>
    </row>
    <row r="1981" spans="1:9" x14ac:dyDescent="0.2">
      <c r="A1981">
        <v>2011</v>
      </c>
      <c r="B1981" t="s">
        <v>795</v>
      </c>
      <c r="C1981" t="s">
        <v>5278</v>
      </c>
      <c r="D1981" s="3" t="str">
        <f t="shared" si="30"/>
        <v>Midland Power Utility CorporationGeneral Service 50 to 4,999 kWVC</v>
      </c>
      <c r="E1981" t="s">
        <v>3565</v>
      </c>
      <c r="F1981" t="s">
        <v>2462</v>
      </c>
      <c r="G1981" s="3" t="s">
        <v>5259</v>
      </c>
      <c r="H1981" s="1">
        <v>2.9693000000000001</v>
      </c>
      <c r="I1981" t="s">
        <v>5266</v>
      </c>
    </row>
    <row r="1982" spans="1:9" x14ac:dyDescent="0.2">
      <c r="A1982">
        <v>2011</v>
      </c>
      <c r="B1982" t="s">
        <v>795</v>
      </c>
      <c r="C1982" t="s">
        <v>5278</v>
      </c>
      <c r="D1982" s="3" t="str">
        <f t="shared" si="30"/>
        <v>Midland Power Utility CorporationGeneral Service 50 to 4,999 kWVC_LV_Rate</v>
      </c>
      <c r="E1982" t="s">
        <v>5417</v>
      </c>
      <c r="F1982" t="s">
        <v>2463</v>
      </c>
      <c r="G1982" s="3" t="s">
        <v>5259</v>
      </c>
      <c r="H1982" s="1">
        <v>0.50119999999999998</v>
      </c>
      <c r="I1982" t="s">
        <v>5267</v>
      </c>
    </row>
    <row r="1983" spans="1:9" x14ac:dyDescent="0.2">
      <c r="A1983">
        <v>2011</v>
      </c>
      <c r="B1983" t="s">
        <v>795</v>
      </c>
      <c r="C1983" t="s">
        <v>5278</v>
      </c>
      <c r="D1983" s="3" t="str">
        <f t="shared" si="30"/>
        <v>Midland Power Utility CorporationGeneral Service 50 to 4,999 kWVC_GA_Rate_Rider_kW_1</v>
      </c>
      <c r="E1983" t="s">
        <v>5418</v>
      </c>
      <c r="F1983" t="s">
        <v>3136</v>
      </c>
      <c r="G1983" s="3" t="s">
        <v>5259</v>
      </c>
      <c r="H1983" s="1">
        <v>-0.14249999999999999</v>
      </c>
      <c r="I1983" t="s">
        <v>5274</v>
      </c>
    </row>
    <row r="1984" spans="1:9" x14ac:dyDescent="0.2">
      <c r="A1984">
        <v>2011</v>
      </c>
      <c r="B1984" t="s">
        <v>795</v>
      </c>
      <c r="C1984" t="s">
        <v>5278</v>
      </c>
      <c r="D1984" s="3" t="str">
        <f t="shared" si="30"/>
        <v>Midland Power Utility CorporationGeneral Service 50 to 4,999 kWVC_GA_Rate_Rider_kW_2</v>
      </c>
      <c r="E1984" t="s">
        <v>838</v>
      </c>
      <c r="F1984" t="s">
        <v>3137</v>
      </c>
      <c r="G1984" s="3" t="s">
        <v>5259</v>
      </c>
      <c r="H1984" s="1">
        <v>4.3200000000000002E-2</v>
      </c>
      <c r="I1984" t="s">
        <v>5180</v>
      </c>
    </row>
    <row r="1985" spans="1:9" x14ac:dyDescent="0.2">
      <c r="A1985">
        <v>2011</v>
      </c>
      <c r="B1985" t="s">
        <v>795</v>
      </c>
      <c r="C1985" t="s">
        <v>5278</v>
      </c>
      <c r="D1985" s="3" t="str">
        <f t="shared" si="30"/>
        <v>Midland Power Utility CorporationGeneral Service 50 to 4,999 kWVC_GA_Rate_Rider_kW_3</v>
      </c>
      <c r="E1985" t="s">
        <v>839</v>
      </c>
      <c r="F1985" t="s">
        <v>858</v>
      </c>
      <c r="G1985" s="3" t="s">
        <v>5259</v>
      </c>
      <c r="H1985" s="1">
        <v>0.49030000000000001</v>
      </c>
      <c r="I1985" t="s">
        <v>845</v>
      </c>
    </row>
    <row r="1986" spans="1:9" x14ac:dyDescent="0.2">
      <c r="A1986">
        <v>2011</v>
      </c>
      <c r="B1986" t="s">
        <v>795</v>
      </c>
      <c r="C1986" t="s">
        <v>5278</v>
      </c>
      <c r="D1986" s="3" t="str">
        <f t="shared" si="30"/>
        <v>Midland Power Utility CorporationGeneral Service 50 to 4,999 kWVC_Rate_Rider_1</v>
      </c>
      <c r="E1986" t="s">
        <v>5419</v>
      </c>
      <c r="F1986" t="s">
        <v>1535</v>
      </c>
      <c r="G1986" s="3" t="s">
        <v>5259</v>
      </c>
      <c r="H1986" s="1">
        <v>-0.26790000000000003</v>
      </c>
      <c r="I1986" t="s">
        <v>5269</v>
      </c>
    </row>
    <row r="1987" spans="1:9" x14ac:dyDescent="0.2">
      <c r="A1987">
        <v>2011</v>
      </c>
      <c r="B1987" t="s">
        <v>795</v>
      </c>
      <c r="C1987" t="s">
        <v>5278</v>
      </c>
      <c r="D1987" s="3" t="str">
        <f t="shared" ref="D1987:D2050" si="31">IF(C1987="Loss Factors", B1987&amp;I1987, B1987&amp;C1987&amp;I1987)</f>
        <v>Midland Power Utility CorporationGeneral Service 50 to 4,999 kWVC_Rate_Rider_2</v>
      </c>
      <c r="E1987" t="s">
        <v>5420</v>
      </c>
      <c r="F1987" t="s">
        <v>472</v>
      </c>
      <c r="G1987" s="3" t="s">
        <v>5259</v>
      </c>
      <c r="H1987" s="1">
        <v>-6.3399999999999998E-2</v>
      </c>
      <c r="I1987" t="s">
        <v>5270</v>
      </c>
    </row>
    <row r="1988" spans="1:9" x14ac:dyDescent="0.2">
      <c r="A1988">
        <v>2011</v>
      </c>
      <c r="B1988" t="s">
        <v>795</v>
      </c>
      <c r="C1988" t="s">
        <v>5278</v>
      </c>
      <c r="D1988" s="3" t="str">
        <f t="shared" si="31"/>
        <v>Midland Power Utility CorporationGeneral Service 50 to 4,999 kWVC_Rate_Rider_3</v>
      </c>
      <c r="E1988" t="s">
        <v>840</v>
      </c>
      <c r="F1988" t="s">
        <v>1536</v>
      </c>
      <c r="G1988" s="3" t="s">
        <v>5259</v>
      </c>
      <c r="H1988" s="1">
        <v>0.34589999999999999</v>
      </c>
      <c r="I1988" t="s">
        <v>5271</v>
      </c>
    </row>
    <row r="1989" spans="1:9" x14ac:dyDescent="0.2">
      <c r="A1989">
        <v>2011</v>
      </c>
      <c r="B1989" t="s">
        <v>795</v>
      </c>
      <c r="C1989" t="s">
        <v>5278</v>
      </c>
      <c r="D1989" s="3" t="str">
        <f t="shared" si="31"/>
        <v>Midland Power Utility CorporationGeneral Service 50 to 4,999 kWRTSR_Network</v>
      </c>
      <c r="E1989" t="s">
        <v>5421</v>
      </c>
      <c r="F1989" t="s">
        <v>1538</v>
      </c>
      <c r="G1989" s="3" t="s">
        <v>5259</v>
      </c>
      <c r="H1989" s="1">
        <v>2.1107</v>
      </c>
      <c r="I1989" t="s">
        <v>5272</v>
      </c>
    </row>
    <row r="1990" spans="1:9" x14ac:dyDescent="0.2">
      <c r="A1990">
        <v>2011</v>
      </c>
      <c r="B1990" t="s">
        <v>795</v>
      </c>
      <c r="C1990" t="s">
        <v>5278</v>
      </c>
      <c r="D1990" s="3" t="str">
        <f t="shared" si="31"/>
        <v>Midland Power Utility CorporationGeneral Service 50 to 4,999 kWRTSR_Connection</v>
      </c>
      <c r="E1990" t="s">
        <v>5422</v>
      </c>
      <c r="F1990" t="s">
        <v>1539</v>
      </c>
      <c r="G1990" s="3" t="s">
        <v>5259</v>
      </c>
      <c r="H1990" s="1">
        <v>1.6271</v>
      </c>
      <c r="I1990" t="s">
        <v>5273</v>
      </c>
    </row>
    <row r="1991" spans="1:9" x14ac:dyDescent="0.2">
      <c r="A1991">
        <v>2011</v>
      </c>
      <c r="B1991" t="s">
        <v>795</v>
      </c>
      <c r="C1991" t="s">
        <v>5279</v>
      </c>
      <c r="D1991" s="3" t="str">
        <f t="shared" si="31"/>
        <v>Midland Power Utility CorporationUnmetered Scattered LoadMSC</v>
      </c>
      <c r="E1991" t="s">
        <v>5423</v>
      </c>
      <c r="F1991" t="s">
        <v>1540</v>
      </c>
      <c r="G1991" s="3" t="s">
        <v>5256</v>
      </c>
      <c r="H1991" s="1">
        <v>24.52</v>
      </c>
      <c r="I1991" t="s">
        <v>5264</v>
      </c>
    </row>
    <row r="1992" spans="1:9" x14ac:dyDescent="0.2">
      <c r="A1992">
        <v>2011</v>
      </c>
      <c r="B1992" t="s">
        <v>795</v>
      </c>
      <c r="C1992" t="s">
        <v>5279</v>
      </c>
      <c r="D1992" s="3" t="str">
        <f t="shared" si="31"/>
        <v>Midland Power Utility CorporationUnmetered Scattered LoadMSC_Rate_Rider_1</v>
      </c>
      <c r="E1992" t="s">
        <v>841</v>
      </c>
      <c r="F1992" t="s">
        <v>1542</v>
      </c>
      <c r="G1992" s="3" t="s">
        <v>5256</v>
      </c>
      <c r="H1992" s="1">
        <v>0.97</v>
      </c>
      <c r="I1992" t="s">
        <v>4741</v>
      </c>
    </row>
    <row r="1993" spans="1:9" x14ac:dyDescent="0.2">
      <c r="A1993">
        <v>2011</v>
      </c>
      <c r="B1993" t="s">
        <v>795</v>
      </c>
      <c r="C1993" t="s">
        <v>5279</v>
      </c>
      <c r="D1993" s="3" t="str">
        <f t="shared" si="31"/>
        <v>Midland Power Utility CorporationUnmetered Scattered LoadVC</v>
      </c>
      <c r="E1993" t="s">
        <v>5424</v>
      </c>
      <c r="F1993" t="s">
        <v>2462</v>
      </c>
      <c r="G1993" s="3" t="s">
        <v>5257</v>
      </c>
      <c r="H1993" s="1">
        <v>2.64E-2</v>
      </c>
      <c r="I1993" t="s">
        <v>5266</v>
      </c>
    </row>
    <row r="1994" spans="1:9" x14ac:dyDescent="0.2">
      <c r="A1994">
        <v>2011</v>
      </c>
      <c r="B1994" t="s">
        <v>795</v>
      </c>
      <c r="C1994" t="s">
        <v>5279</v>
      </c>
      <c r="D1994" s="3" t="str">
        <f t="shared" si="31"/>
        <v>Midland Power Utility CorporationUnmetered Scattered LoadVC_LV_Rate</v>
      </c>
      <c r="E1994" t="s">
        <v>5425</v>
      </c>
      <c r="F1994" t="s">
        <v>2463</v>
      </c>
      <c r="G1994" s="3" t="s">
        <v>5257</v>
      </c>
      <c r="H1994" s="1">
        <v>1.2999999999999999E-3</v>
      </c>
      <c r="I1994" t="s">
        <v>5267</v>
      </c>
    </row>
    <row r="1995" spans="1:9" x14ac:dyDescent="0.2">
      <c r="A1995">
        <v>2011</v>
      </c>
      <c r="B1995" t="s">
        <v>795</v>
      </c>
      <c r="C1995" t="s">
        <v>5279</v>
      </c>
      <c r="D1995" s="3" t="str">
        <f t="shared" si="31"/>
        <v>Midland Power Utility CorporationUnmetered Scattered LoadVC_Rate_Rider_1</v>
      </c>
      <c r="E1995" t="s">
        <v>4502</v>
      </c>
      <c r="F1995" t="s">
        <v>1535</v>
      </c>
      <c r="G1995" s="3" t="s">
        <v>5257</v>
      </c>
      <c r="H1995" s="1">
        <v>-5.9999999999999995E-4</v>
      </c>
      <c r="I1995" t="s">
        <v>5269</v>
      </c>
    </row>
    <row r="1996" spans="1:9" x14ac:dyDescent="0.2">
      <c r="A1996">
        <v>2011</v>
      </c>
      <c r="B1996" t="s">
        <v>795</v>
      </c>
      <c r="C1996" t="s">
        <v>5279</v>
      </c>
      <c r="D1996" s="3" t="str">
        <f t="shared" si="31"/>
        <v>Midland Power Utility CorporationUnmetered Scattered LoadVC_Rate_Rider_2</v>
      </c>
      <c r="E1996" t="s">
        <v>4503</v>
      </c>
      <c r="F1996" t="s">
        <v>472</v>
      </c>
      <c r="G1996" s="3" t="s">
        <v>5257</v>
      </c>
      <c r="H1996" s="1">
        <v>-2.0000000000000001E-4</v>
      </c>
      <c r="I1996" t="s">
        <v>5270</v>
      </c>
    </row>
    <row r="1997" spans="1:9" x14ac:dyDescent="0.2">
      <c r="A1997">
        <v>2011</v>
      </c>
      <c r="B1997" t="s">
        <v>795</v>
      </c>
      <c r="C1997" t="s">
        <v>5279</v>
      </c>
      <c r="D1997" s="3" t="str">
        <f t="shared" si="31"/>
        <v>Midland Power Utility CorporationUnmetered Scattered LoadVC_Rate_Rider_3</v>
      </c>
      <c r="E1997" t="s">
        <v>842</v>
      </c>
      <c r="F1997" t="s">
        <v>1536</v>
      </c>
      <c r="G1997" s="3" t="s">
        <v>5257</v>
      </c>
      <c r="H1997" s="1">
        <v>4.4000000000000003E-3</v>
      </c>
      <c r="I1997" t="s">
        <v>5271</v>
      </c>
    </row>
    <row r="1998" spans="1:9" x14ac:dyDescent="0.2">
      <c r="A1998">
        <v>2011</v>
      </c>
      <c r="B1998" t="s">
        <v>795</v>
      </c>
      <c r="C1998" t="s">
        <v>5279</v>
      </c>
      <c r="D1998" s="3" t="str">
        <f t="shared" si="31"/>
        <v>Midland Power Utility CorporationUnmetered Scattered LoadRTSR_Network</v>
      </c>
      <c r="E1998" t="s">
        <v>4504</v>
      </c>
      <c r="F1998" t="s">
        <v>1538</v>
      </c>
      <c r="G1998" s="3" t="s">
        <v>5257</v>
      </c>
      <c r="H1998" s="1">
        <v>5.1000000000000004E-3</v>
      </c>
      <c r="I1998" t="s">
        <v>5272</v>
      </c>
    </row>
    <row r="1999" spans="1:9" x14ac:dyDescent="0.2">
      <c r="A1999">
        <v>2011</v>
      </c>
      <c r="B1999" t="s">
        <v>795</v>
      </c>
      <c r="C1999" t="s">
        <v>5279</v>
      </c>
      <c r="D1999" s="3" t="str">
        <f t="shared" si="31"/>
        <v>Midland Power Utility CorporationUnmetered Scattered LoadRTSR_Connection</v>
      </c>
      <c r="E1999" t="s">
        <v>4505</v>
      </c>
      <c r="F1999" t="s">
        <v>1539</v>
      </c>
      <c r="G1999" s="3" t="s">
        <v>5257</v>
      </c>
      <c r="H1999" s="1">
        <v>4.1000000000000003E-3</v>
      </c>
      <c r="I1999" t="s">
        <v>5273</v>
      </c>
    </row>
    <row r="2000" spans="1:9" x14ac:dyDescent="0.2">
      <c r="A2000">
        <v>2011</v>
      </c>
      <c r="B2000" t="s">
        <v>795</v>
      </c>
      <c r="C2000" t="s">
        <v>5280</v>
      </c>
      <c r="D2000" s="3" t="str">
        <f t="shared" si="31"/>
        <v>Midland Power Utility CorporationSentinel LightingMSC</v>
      </c>
      <c r="E2000" t="s">
        <v>4506</v>
      </c>
      <c r="F2000" t="s">
        <v>1541</v>
      </c>
      <c r="G2000" s="3" t="s">
        <v>5256</v>
      </c>
      <c r="H2000" s="1">
        <v>21.52</v>
      </c>
      <c r="I2000" t="s">
        <v>5264</v>
      </c>
    </row>
    <row r="2001" spans="1:9" x14ac:dyDescent="0.2">
      <c r="A2001">
        <v>2011</v>
      </c>
      <c r="B2001" t="s">
        <v>795</v>
      </c>
      <c r="C2001" t="s">
        <v>5280</v>
      </c>
      <c r="D2001" s="3" t="str">
        <f t="shared" si="31"/>
        <v>Midland Power Utility CorporationSentinel LightingMSC_Rate_Rider_1</v>
      </c>
      <c r="E2001" t="s">
        <v>843</v>
      </c>
      <c r="F2001" t="s">
        <v>1542</v>
      </c>
      <c r="G2001" s="3" t="s">
        <v>5256</v>
      </c>
      <c r="H2001" s="1">
        <v>0.01</v>
      </c>
      <c r="I2001" t="s">
        <v>4741</v>
      </c>
    </row>
    <row r="2002" spans="1:9" x14ac:dyDescent="0.2">
      <c r="A2002">
        <v>2011</v>
      </c>
      <c r="B2002" t="s">
        <v>795</v>
      </c>
      <c r="C2002" t="s">
        <v>5280</v>
      </c>
      <c r="D2002" s="3" t="str">
        <f t="shared" si="31"/>
        <v>Midland Power Utility CorporationSentinel LightingVC</v>
      </c>
      <c r="E2002" t="s">
        <v>4507</v>
      </c>
      <c r="F2002" t="s">
        <v>2462</v>
      </c>
      <c r="G2002" s="3" t="s">
        <v>5259</v>
      </c>
      <c r="H2002" s="1">
        <v>38.107199999999999</v>
      </c>
      <c r="I2002" t="s">
        <v>5266</v>
      </c>
    </row>
    <row r="2003" spans="1:9" x14ac:dyDescent="0.2">
      <c r="A2003">
        <v>2011</v>
      </c>
      <c r="B2003" t="s">
        <v>795</v>
      </c>
      <c r="C2003" t="s">
        <v>5280</v>
      </c>
      <c r="D2003" s="3" t="str">
        <f t="shared" si="31"/>
        <v>Midland Power Utility CorporationSentinel LightingVC_LV_Rate</v>
      </c>
      <c r="E2003" t="s">
        <v>4521</v>
      </c>
      <c r="F2003" t="s">
        <v>2463</v>
      </c>
      <c r="G2003" s="3" t="s">
        <v>5259</v>
      </c>
      <c r="H2003" s="1">
        <v>0.38640000000000002</v>
      </c>
      <c r="I2003" t="s">
        <v>5267</v>
      </c>
    </row>
    <row r="2004" spans="1:9" x14ac:dyDescent="0.2">
      <c r="A2004">
        <v>2011</v>
      </c>
      <c r="B2004" t="s">
        <v>795</v>
      </c>
      <c r="C2004" t="s">
        <v>5280</v>
      </c>
      <c r="D2004" s="3" t="str">
        <f t="shared" si="31"/>
        <v>Midland Power Utility CorporationSentinel LightingVC_Rate_Rider_1</v>
      </c>
      <c r="E2004" t="s">
        <v>4522</v>
      </c>
      <c r="F2004" t="s">
        <v>1535</v>
      </c>
      <c r="G2004" s="3" t="s">
        <v>5259</v>
      </c>
      <c r="H2004" s="1">
        <v>-0.219</v>
      </c>
      <c r="I2004" t="s">
        <v>5269</v>
      </c>
    </row>
    <row r="2005" spans="1:9" x14ac:dyDescent="0.2">
      <c r="A2005">
        <v>2011</v>
      </c>
      <c r="B2005" t="s">
        <v>795</v>
      </c>
      <c r="C2005" t="s">
        <v>5280</v>
      </c>
      <c r="D2005" s="3" t="str">
        <f t="shared" si="31"/>
        <v>Midland Power Utility CorporationSentinel LightingVC_Rate_Rider_2</v>
      </c>
      <c r="E2005" t="s">
        <v>4523</v>
      </c>
      <c r="F2005" t="s">
        <v>472</v>
      </c>
      <c r="G2005" s="3" t="s">
        <v>5259</v>
      </c>
      <c r="H2005" s="1">
        <v>-4.7600000000000003E-2</v>
      </c>
      <c r="I2005" t="s">
        <v>5270</v>
      </c>
    </row>
    <row r="2006" spans="1:9" x14ac:dyDescent="0.2">
      <c r="A2006">
        <v>2011</v>
      </c>
      <c r="B2006" t="s">
        <v>795</v>
      </c>
      <c r="C2006" t="s">
        <v>5280</v>
      </c>
      <c r="D2006" s="3" t="str">
        <f t="shared" si="31"/>
        <v>Midland Power Utility CorporationSentinel LightingRTSR_Network</v>
      </c>
      <c r="E2006" t="s">
        <v>4524</v>
      </c>
      <c r="F2006" t="s">
        <v>1538</v>
      </c>
      <c r="G2006" s="3" t="s">
        <v>5259</v>
      </c>
      <c r="H2006" s="1">
        <v>1.6</v>
      </c>
      <c r="I2006" t="s">
        <v>5272</v>
      </c>
    </row>
    <row r="2007" spans="1:9" x14ac:dyDescent="0.2">
      <c r="A2007">
        <v>2011</v>
      </c>
      <c r="B2007" t="s">
        <v>795</v>
      </c>
      <c r="C2007" t="s">
        <v>5280</v>
      </c>
      <c r="D2007" s="3" t="str">
        <f t="shared" si="31"/>
        <v>Midland Power Utility CorporationSentinel LightingRTSR_Connection</v>
      </c>
      <c r="E2007" t="s">
        <v>4525</v>
      </c>
      <c r="F2007" t="s">
        <v>1539</v>
      </c>
      <c r="G2007" s="3" t="s">
        <v>5259</v>
      </c>
      <c r="H2007" s="1">
        <v>1.2841</v>
      </c>
      <c r="I2007" t="s">
        <v>5273</v>
      </c>
    </row>
    <row r="2008" spans="1:9" x14ac:dyDescent="0.2">
      <c r="A2008">
        <v>2011</v>
      </c>
      <c r="B2008" t="s">
        <v>795</v>
      </c>
      <c r="C2008" t="s">
        <v>5281</v>
      </c>
      <c r="D2008" s="3" t="str">
        <f t="shared" si="31"/>
        <v>Midland Power Utility CorporationStreet LightingMSC</v>
      </c>
      <c r="E2008" t="s">
        <v>4526</v>
      </c>
      <c r="F2008" t="s">
        <v>1541</v>
      </c>
      <c r="G2008" s="3" t="s">
        <v>5256</v>
      </c>
      <c r="H2008" s="1">
        <v>3.7</v>
      </c>
      <c r="I2008" t="s">
        <v>5264</v>
      </c>
    </row>
    <row r="2009" spans="1:9" x14ac:dyDescent="0.2">
      <c r="A2009">
        <v>2011</v>
      </c>
      <c r="B2009" t="s">
        <v>795</v>
      </c>
      <c r="C2009" t="s">
        <v>5281</v>
      </c>
      <c r="D2009" s="3" t="str">
        <f t="shared" si="31"/>
        <v>Midland Power Utility CorporationStreet LightingMSC_Rate_Rider_1</v>
      </c>
      <c r="E2009" t="s">
        <v>844</v>
      </c>
      <c r="F2009" t="s">
        <v>1542</v>
      </c>
      <c r="G2009" s="3" t="s">
        <v>5256</v>
      </c>
      <c r="H2009" s="1">
        <v>0.03</v>
      </c>
      <c r="I2009" t="s">
        <v>4741</v>
      </c>
    </row>
    <row r="2010" spans="1:9" x14ac:dyDescent="0.2">
      <c r="A2010">
        <v>2011</v>
      </c>
      <c r="B2010" t="s">
        <v>795</v>
      </c>
      <c r="C2010" t="s">
        <v>5281</v>
      </c>
      <c r="D2010" s="3" t="str">
        <f t="shared" si="31"/>
        <v>Midland Power Utility CorporationStreet LightingVC</v>
      </c>
      <c r="E2010" t="s">
        <v>4527</v>
      </c>
      <c r="F2010" t="s">
        <v>2462</v>
      </c>
      <c r="G2010" s="3" t="s">
        <v>5259</v>
      </c>
      <c r="H2010" s="1">
        <v>8.5511999999999997</v>
      </c>
      <c r="I2010" t="s">
        <v>5266</v>
      </c>
    </row>
    <row r="2011" spans="1:9" x14ac:dyDescent="0.2">
      <c r="A2011">
        <v>2011</v>
      </c>
      <c r="B2011" t="s">
        <v>795</v>
      </c>
      <c r="C2011" t="s">
        <v>5281</v>
      </c>
      <c r="D2011" s="3" t="str">
        <f t="shared" si="31"/>
        <v>Midland Power Utility CorporationStreet LightingVC_LV_Rate</v>
      </c>
      <c r="E2011" t="s">
        <v>4528</v>
      </c>
      <c r="F2011" t="s">
        <v>2463</v>
      </c>
      <c r="G2011" s="3" t="s">
        <v>5259</v>
      </c>
      <c r="H2011" s="1">
        <v>0.38729999999999998</v>
      </c>
      <c r="I2011" t="s">
        <v>5267</v>
      </c>
    </row>
    <row r="2012" spans="1:9" x14ac:dyDescent="0.2">
      <c r="A2012">
        <v>2011</v>
      </c>
      <c r="B2012" t="s">
        <v>795</v>
      </c>
      <c r="C2012" t="s">
        <v>5281</v>
      </c>
      <c r="D2012" s="3" t="str">
        <f t="shared" si="31"/>
        <v>Midland Power Utility CorporationStreet LightingVC_Rate_Rider_1</v>
      </c>
      <c r="E2012" t="s">
        <v>4529</v>
      </c>
      <c r="F2012" t="s">
        <v>1535</v>
      </c>
      <c r="G2012" s="3" t="s">
        <v>5259</v>
      </c>
      <c r="H2012" s="1">
        <v>-0.23680000000000001</v>
      </c>
      <c r="I2012" t="s">
        <v>5269</v>
      </c>
    </row>
    <row r="2013" spans="1:9" x14ac:dyDescent="0.2">
      <c r="A2013">
        <v>2011</v>
      </c>
      <c r="B2013" t="s">
        <v>795</v>
      </c>
      <c r="C2013" t="s">
        <v>5281</v>
      </c>
      <c r="D2013" s="3" t="str">
        <f t="shared" si="31"/>
        <v>Midland Power Utility CorporationStreet LightingVC_Rate_Rider_2</v>
      </c>
      <c r="E2013" t="s">
        <v>4530</v>
      </c>
      <c r="F2013" t="s">
        <v>472</v>
      </c>
      <c r="G2013" s="3" t="s">
        <v>5259</v>
      </c>
      <c r="H2013" s="1">
        <v>-6.0100000000000001E-2</v>
      </c>
      <c r="I2013" t="s">
        <v>5270</v>
      </c>
    </row>
    <row r="2014" spans="1:9" x14ac:dyDescent="0.2">
      <c r="A2014">
        <v>2011</v>
      </c>
      <c r="B2014" t="s">
        <v>795</v>
      </c>
      <c r="C2014" t="s">
        <v>5281</v>
      </c>
      <c r="D2014" s="3" t="str">
        <f t="shared" si="31"/>
        <v>Midland Power Utility CorporationStreet LightingRTSR_Network</v>
      </c>
      <c r="E2014" t="s">
        <v>4531</v>
      </c>
      <c r="F2014" t="s">
        <v>1538</v>
      </c>
      <c r="G2014" s="3" t="s">
        <v>5259</v>
      </c>
      <c r="H2014" s="1">
        <v>1.5919000000000001</v>
      </c>
      <c r="I2014" t="s">
        <v>5272</v>
      </c>
    </row>
    <row r="2015" spans="1:9" x14ac:dyDescent="0.2">
      <c r="A2015">
        <v>2011</v>
      </c>
      <c r="B2015" t="s">
        <v>795</v>
      </c>
      <c r="C2015" t="s">
        <v>5281</v>
      </c>
      <c r="D2015" s="3" t="str">
        <f t="shared" si="31"/>
        <v>Midland Power Utility CorporationStreet LightingRTSR_Connection</v>
      </c>
      <c r="E2015" t="s">
        <v>4532</v>
      </c>
      <c r="F2015" t="s">
        <v>1539</v>
      </c>
      <c r="G2015" s="3" t="s">
        <v>5259</v>
      </c>
      <c r="H2015" s="1">
        <v>1.2579</v>
      </c>
      <c r="I2015" t="s">
        <v>5273</v>
      </c>
    </row>
    <row r="2016" spans="1:9" x14ac:dyDescent="0.2">
      <c r="A2016">
        <v>2011</v>
      </c>
      <c r="B2016" t="s">
        <v>796</v>
      </c>
      <c r="C2016" t="s">
        <v>5275</v>
      </c>
      <c r="D2016" s="3" t="str">
        <f t="shared" si="31"/>
        <v>Niagara-on-the-Lake Hydro Inc.TLF_Secondary_LT_5000kW</v>
      </c>
      <c r="E2016" t="s">
        <v>2927</v>
      </c>
      <c r="F2016" t="s">
        <v>2456</v>
      </c>
      <c r="H2016" s="1">
        <v>1.0463</v>
      </c>
      <c r="I2016" t="s">
        <v>5260</v>
      </c>
    </row>
    <row r="2017" spans="1:9" x14ac:dyDescent="0.2">
      <c r="A2017">
        <v>2011</v>
      </c>
      <c r="B2017" t="s">
        <v>796</v>
      </c>
      <c r="C2017" t="s">
        <v>5275</v>
      </c>
      <c r="D2017" s="3" t="str">
        <f t="shared" si="31"/>
        <v>Niagara-on-the-Lake Hydro Inc.TLF_Secondary_GT_5000kW</v>
      </c>
      <c r="E2017" t="s">
        <v>2928</v>
      </c>
      <c r="F2017" t="s">
        <v>2457</v>
      </c>
      <c r="H2017" s="1">
        <v>1.0156000000000001</v>
      </c>
      <c r="I2017" t="s">
        <v>5261</v>
      </c>
    </row>
    <row r="2018" spans="1:9" x14ac:dyDescent="0.2">
      <c r="A2018">
        <v>2011</v>
      </c>
      <c r="B2018" t="s">
        <v>796</v>
      </c>
      <c r="C2018" t="s">
        <v>5275</v>
      </c>
      <c r="D2018" s="3" t="str">
        <f t="shared" si="31"/>
        <v>Niagara-on-the-Lake Hydro Inc.TLF_Primary_LT_5000kW</v>
      </c>
      <c r="E2018" t="s">
        <v>2929</v>
      </c>
      <c r="F2018" t="s">
        <v>2458</v>
      </c>
      <c r="H2018" s="1">
        <v>1.0358000000000001</v>
      </c>
      <c r="I2018" t="s">
        <v>5262</v>
      </c>
    </row>
    <row r="2019" spans="1:9" x14ac:dyDescent="0.2">
      <c r="A2019">
        <v>2011</v>
      </c>
      <c r="B2019" t="s">
        <v>796</v>
      </c>
      <c r="C2019" t="s">
        <v>5275</v>
      </c>
      <c r="D2019" s="3" t="str">
        <f t="shared" si="31"/>
        <v>Niagara-on-the-Lake Hydro Inc.TLF_Primary_GT_5000kW</v>
      </c>
      <c r="E2019" t="s">
        <v>2930</v>
      </c>
      <c r="F2019" t="s">
        <v>2459</v>
      </c>
      <c r="H2019" s="1">
        <v>1.0055000000000001</v>
      </c>
      <c r="I2019" t="s">
        <v>5263</v>
      </c>
    </row>
    <row r="2020" spans="1:9" x14ac:dyDescent="0.2">
      <c r="A2020">
        <v>2011</v>
      </c>
      <c r="B2020" t="s">
        <v>796</v>
      </c>
      <c r="C2020" t="s">
        <v>5276</v>
      </c>
      <c r="D2020" s="3" t="str">
        <f t="shared" si="31"/>
        <v>Niagara-on-the-Lake Hydro Inc.ResidentialMSC</v>
      </c>
      <c r="E2020" t="s">
        <v>2931</v>
      </c>
      <c r="F2020" t="s">
        <v>2460</v>
      </c>
      <c r="G2020" s="3" t="s">
        <v>5256</v>
      </c>
      <c r="H2020" s="1">
        <v>18.059999999999999</v>
      </c>
      <c r="I2020" t="s">
        <v>5264</v>
      </c>
    </row>
    <row r="2021" spans="1:9" x14ac:dyDescent="0.2">
      <c r="A2021">
        <v>2011</v>
      </c>
      <c r="B2021" t="s">
        <v>796</v>
      </c>
      <c r="C2021" t="s">
        <v>5276</v>
      </c>
      <c r="D2021" s="3" t="str">
        <f t="shared" si="31"/>
        <v>Niagara-on-the-Lake Hydro Inc.ResidentialSM_Rate_Adder</v>
      </c>
      <c r="E2021" t="s">
        <v>2932</v>
      </c>
      <c r="F2021" t="s">
        <v>2461</v>
      </c>
      <c r="G2021" s="3" t="s">
        <v>5256</v>
      </c>
      <c r="H2021" s="1">
        <v>1</v>
      </c>
      <c r="I2021" t="s">
        <v>5265</v>
      </c>
    </row>
    <row r="2022" spans="1:9" x14ac:dyDescent="0.2">
      <c r="A2022">
        <v>2011</v>
      </c>
      <c r="B2022" t="s">
        <v>796</v>
      </c>
      <c r="C2022" t="s">
        <v>5276</v>
      </c>
      <c r="D2022" s="3" t="str">
        <f t="shared" si="31"/>
        <v>Niagara-on-the-Lake Hydro Inc.ResidentialVC</v>
      </c>
      <c r="E2022" t="s">
        <v>2933</v>
      </c>
      <c r="F2022" t="s">
        <v>2462</v>
      </c>
      <c r="G2022" s="3" t="s">
        <v>5257</v>
      </c>
      <c r="H2022" s="1">
        <v>1.2699999999999999E-2</v>
      </c>
      <c r="I2022" t="s">
        <v>5266</v>
      </c>
    </row>
    <row r="2023" spans="1:9" x14ac:dyDescent="0.2">
      <c r="A2023">
        <v>2011</v>
      </c>
      <c r="B2023" t="s">
        <v>796</v>
      </c>
      <c r="C2023" t="s">
        <v>5276</v>
      </c>
      <c r="D2023" s="3" t="str">
        <f t="shared" si="31"/>
        <v>Niagara-on-the-Lake Hydro Inc.ResidentialVC_GA_Rate_Rider_kWh_1</v>
      </c>
      <c r="E2023" t="s">
        <v>3853</v>
      </c>
      <c r="F2023" t="s">
        <v>473</v>
      </c>
      <c r="G2023" s="3" t="s">
        <v>5257</v>
      </c>
      <c r="H2023" s="1">
        <v>-1E-4</v>
      </c>
      <c r="I2023" t="s">
        <v>5268</v>
      </c>
    </row>
    <row r="2024" spans="1:9" x14ac:dyDescent="0.2">
      <c r="A2024">
        <v>2011</v>
      </c>
      <c r="B2024" t="s">
        <v>796</v>
      </c>
      <c r="C2024" t="s">
        <v>5276</v>
      </c>
      <c r="D2024" s="3" t="str">
        <f t="shared" si="31"/>
        <v>Niagara-on-the-Lake Hydro Inc.ResidentialVC_Rate_Rider_1</v>
      </c>
      <c r="E2024" t="s">
        <v>3854</v>
      </c>
      <c r="F2024" t="s">
        <v>2202</v>
      </c>
      <c r="G2024" s="3" t="s">
        <v>5257</v>
      </c>
      <c r="H2024" s="1">
        <v>2.0000000000000001E-4</v>
      </c>
      <c r="I2024" t="s">
        <v>5269</v>
      </c>
    </row>
    <row r="2025" spans="1:9" x14ac:dyDescent="0.2">
      <c r="A2025">
        <v>2011</v>
      </c>
      <c r="B2025" t="s">
        <v>796</v>
      </c>
      <c r="C2025" t="s">
        <v>5276</v>
      </c>
      <c r="D2025" s="3" t="str">
        <f t="shared" si="31"/>
        <v>Niagara-on-the-Lake Hydro Inc.ResidentialVC_Rate_Rider_2</v>
      </c>
      <c r="E2025" t="s">
        <v>3855</v>
      </c>
      <c r="F2025" t="s">
        <v>472</v>
      </c>
      <c r="G2025" s="3" t="s">
        <v>5257</v>
      </c>
      <c r="H2025" s="1">
        <v>-4.0000000000000001E-3</v>
      </c>
      <c r="I2025" t="s">
        <v>5270</v>
      </c>
    </row>
    <row r="2026" spans="1:9" x14ac:dyDescent="0.2">
      <c r="A2026">
        <v>2011</v>
      </c>
      <c r="B2026" t="s">
        <v>796</v>
      </c>
      <c r="C2026" t="s">
        <v>5276</v>
      </c>
      <c r="D2026" s="3" t="str">
        <f t="shared" si="31"/>
        <v>Niagara-on-the-Lake Hydro Inc.ResidentialVC_Rate_Rider_3</v>
      </c>
      <c r="E2026" t="s">
        <v>3856</v>
      </c>
      <c r="F2026" t="s">
        <v>4052</v>
      </c>
      <c r="G2026" s="3" t="s">
        <v>5257</v>
      </c>
      <c r="H2026" s="1">
        <v>5.0000000000000001E-4</v>
      </c>
      <c r="I2026" t="s">
        <v>5271</v>
      </c>
    </row>
    <row r="2027" spans="1:9" x14ac:dyDescent="0.2">
      <c r="A2027">
        <v>2011</v>
      </c>
      <c r="B2027" t="s">
        <v>796</v>
      </c>
      <c r="C2027" t="s">
        <v>5276</v>
      </c>
      <c r="D2027" s="3" t="str">
        <f t="shared" si="31"/>
        <v>Niagara-on-the-Lake Hydro Inc.ResidentialVC_Rate_Rider_4</v>
      </c>
      <c r="E2027" t="s">
        <v>846</v>
      </c>
      <c r="F2027" t="s">
        <v>1537</v>
      </c>
      <c r="G2027" s="3" t="s">
        <v>5257</v>
      </c>
      <c r="H2027" s="1">
        <v>-4.0000000000000002E-4</v>
      </c>
      <c r="I2027" t="s">
        <v>4184</v>
      </c>
    </row>
    <row r="2028" spans="1:9" x14ac:dyDescent="0.2">
      <c r="A2028">
        <v>2011</v>
      </c>
      <c r="B2028" t="s">
        <v>796</v>
      </c>
      <c r="C2028" t="s">
        <v>5276</v>
      </c>
      <c r="D2028" s="3" t="str">
        <f t="shared" si="31"/>
        <v>Niagara-on-the-Lake Hydro Inc.ResidentialRTSR_Network</v>
      </c>
      <c r="E2028" t="s">
        <v>3857</v>
      </c>
      <c r="F2028" t="s">
        <v>1538</v>
      </c>
      <c r="G2028" s="3" t="s">
        <v>5257</v>
      </c>
      <c r="H2028" s="1">
        <v>6.1000000000000004E-3</v>
      </c>
      <c r="I2028" t="s">
        <v>5272</v>
      </c>
    </row>
    <row r="2029" spans="1:9" x14ac:dyDescent="0.2">
      <c r="A2029">
        <v>2011</v>
      </c>
      <c r="B2029" t="s">
        <v>796</v>
      </c>
      <c r="C2029" t="s">
        <v>5276</v>
      </c>
      <c r="D2029" s="3" t="str">
        <f t="shared" si="31"/>
        <v>Niagara-on-the-Lake Hydro Inc.ResidentialRTSR_Connection</v>
      </c>
      <c r="E2029" t="s">
        <v>3858</v>
      </c>
      <c r="F2029" t="s">
        <v>1539</v>
      </c>
      <c r="G2029" s="3" t="s">
        <v>5257</v>
      </c>
      <c r="H2029" s="1">
        <v>1.2999999999999999E-3</v>
      </c>
      <c r="I2029" t="s">
        <v>5273</v>
      </c>
    </row>
    <row r="2030" spans="1:9" x14ac:dyDescent="0.2">
      <c r="A2030">
        <v>2011</v>
      </c>
      <c r="B2030" t="s">
        <v>796</v>
      </c>
      <c r="C2030" t="s">
        <v>5277</v>
      </c>
      <c r="D2030" s="3" t="str">
        <f t="shared" si="31"/>
        <v>Niagara-on-the-Lake Hydro Inc.General Service Less Than 50 kWMSC</v>
      </c>
      <c r="E2030" t="s">
        <v>3859</v>
      </c>
      <c r="F2030" t="s">
        <v>2460</v>
      </c>
      <c r="G2030" s="3" t="s">
        <v>5256</v>
      </c>
      <c r="H2030" s="1">
        <v>45.35</v>
      </c>
      <c r="I2030" t="s">
        <v>5264</v>
      </c>
    </row>
    <row r="2031" spans="1:9" x14ac:dyDescent="0.2">
      <c r="A2031">
        <v>2011</v>
      </c>
      <c r="B2031" t="s">
        <v>796</v>
      </c>
      <c r="C2031" t="s">
        <v>5277</v>
      </c>
      <c r="D2031" s="3" t="str">
        <f t="shared" si="31"/>
        <v>Niagara-on-the-Lake Hydro Inc.General Service Less Than 50 kWSM_Rate_Adder</v>
      </c>
      <c r="E2031" t="s">
        <v>3860</v>
      </c>
      <c r="F2031" t="s">
        <v>2461</v>
      </c>
      <c r="G2031" s="3" t="s">
        <v>5256</v>
      </c>
      <c r="H2031" s="1">
        <v>1</v>
      </c>
      <c r="I2031" t="s">
        <v>5265</v>
      </c>
    </row>
    <row r="2032" spans="1:9" x14ac:dyDescent="0.2">
      <c r="A2032">
        <v>2011</v>
      </c>
      <c r="B2032" t="s">
        <v>796</v>
      </c>
      <c r="C2032" t="s">
        <v>5277</v>
      </c>
      <c r="D2032" s="3" t="str">
        <f t="shared" si="31"/>
        <v>Niagara-on-the-Lake Hydro Inc.General Service Less Than 50 kWVC</v>
      </c>
      <c r="E2032" t="s">
        <v>3861</v>
      </c>
      <c r="F2032" t="s">
        <v>2462</v>
      </c>
      <c r="G2032" s="3" t="s">
        <v>5257</v>
      </c>
      <c r="H2032" s="1">
        <v>1.3599999999999999E-2</v>
      </c>
      <c r="I2032" t="s">
        <v>5266</v>
      </c>
    </row>
    <row r="2033" spans="1:9" x14ac:dyDescent="0.2">
      <c r="A2033">
        <v>2011</v>
      </c>
      <c r="B2033" t="s">
        <v>796</v>
      </c>
      <c r="C2033" t="s">
        <v>5277</v>
      </c>
      <c r="D2033" s="3" t="str">
        <f t="shared" si="31"/>
        <v>Niagara-on-the-Lake Hydro Inc.General Service Less Than 50 kWVC_GA_Rate_Rider_kWh_1</v>
      </c>
      <c r="E2033" t="s">
        <v>3862</v>
      </c>
      <c r="F2033" t="s">
        <v>473</v>
      </c>
      <c r="G2033" s="3" t="s">
        <v>5257</v>
      </c>
      <c r="H2033" s="1">
        <v>-1E-4</v>
      </c>
      <c r="I2033" t="s">
        <v>5268</v>
      </c>
    </row>
    <row r="2034" spans="1:9" x14ac:dyDescent="0.2">
      <c r="A2034">
        <v>2011</v>
      </c>
      <c r="B2034" t="s">
        <v>796</v>
      </c>
      <c r="C2034" t="s">
        <v>5277</v>
      </c>
      <c r="D2034" s="3" t="str">
        <f t="shared" si="31"/>
        <v>Niagara-on-the-Lake Hydro Inc.General Service Less Than 50 kWVC_Rate_Rider_1</v>
      </c>
      <c r="E2034" t="s">
        <v>4791</v>
      </c>
      <c r="F2034" t="s">
        <v>2202</v>
      </c>
      <c r="G2034" s="3" t="s">
        <v>5257</v>
      </c>
      <c r="H2034" s="1">
        <v>2.0000000000000001E-4</v>
      </c>
      <c r="I2034" t="s">
        <v>5269</v>
      </c>
    </row>
    <row r="2035" spans="1:9" x14ac:dyDescent="0.2">
      <c r="A2035">
        <v>2011</v>
      </c>
      <c r="B2035" t="s">
        <v>796</v>
      </c>
      <c r="C2035" t="s">
        <v>5277</v>
      </c>
      <c r="D2035" s="3" t="str">
        <f t="shared" si="31"/>
        <v>Niagara-on-the-Lake Hydro Inc.General Service Less Than 50 kWVC_Rate_Rider_2</v>
      </c>
      <c r="E2035" t="s">
        <v>4792</v>
      </c>
      <c r="F2035" t="s">
        <v>472</v>
      </c>
      <c r="G2035" s="3" t="s">
        <v>5257</v>
      </c>
      <c r="H2035" s="1">
        <v>-4.0000000000000001E-3</v>
      </c>
      <c r="I2035" t="s">
        <v>5270</v>
      </c>
    </row>
    <row r="2036" spans="1:9" x14ac:dyDescent="0.2">
      <c r="A2036">
        <v>2011</v>
      </c>
      <c r="B2036" t="s">
        <v>796</v>
      </c>
      <c r="C2036" t="s">
        <v>5277</v>
      </c>
      <c r="D2036" s="3" t="str">
        <f t="shared" si="31"/>
        <v>Niagara-on-the-Lake Hydro Inc.General Service Less Than 50 kWVC_Rate_Rider_3</v>
      </c>
      <c r="E2036" t="s">
        <v>4793</v>
      </c>
      <c r="F2036" t="s">
        <v>4052</v>
      </c>
      <c r="G2036" s="3" t="s">
        <v>5257</v>
      </c>
      <c r="H2036" s="1">
        <v>1E-4</v>
      </c>
      <c r="I2036" t="s">
        <v>5271</v>
      </c>
    </row>
    <row r="2037" spans="1:9" x14ac:dyDescent="0.2">
      <c r="A2037">
        <v>2011</v>
      </c>
      <c r="B2037" t="s">
        <v>796</v>
      </c>
      <c r="C2037" t="s">
        <v>5277</v>
      </c>
      <c r="D2037" s="3" t="str">
        <f t="shared" si="31"/>
        <v>Niagara-on-the-Lake Hydro Inc.General Service Less Than 50 kWVC_Rate_Rider_4</v>
      </c>
      <c r="E2037" t="s">
        <v>847</v>
      </c>
      <c r="F2037" t="s">
        <v>1537</v>
      </c>
      <c r="G2037" s="3" t="s">
        <v>5257</v>
      </c>
      <c r="H2037" s="1">
        <v>-4.0000000000000002E-4</v>
      </c>
      <c r="I2037" t="s">
        <v>4184</v>
      </c>
    </row>
    <row r="2038" spans="1:9" x14ac:dyDescent="0.2">
      <c r="A2038">
        <v>2011</v>
      </c>
      <c r="B2038" t="s">
        <v>796</v>
      </c>
      <c r="C2038" t="s">
        <v>5277</v>
      </c>
      <c r="D2038" s="3" t="str">
        <f t="shared" si="31"/>
        <v>Niagara-on-the-Lake Hydro Inc.General Service Less Than 50 kWRTSR_Network</v>
      </c>
      <c r="E2038" t="s">
        <v>4794</v>
      </c>
      <c r="F2038" t="s">
        <v>1538</v>
      </c>
      <c r="G2038" s="3" t="s">
        <v>5257</v>
      </c>
      <c r="H2038" s="1">
        <v>5.5999999999999999E-3</v>
      </c>
      <c r="I2038" t="s">
        <v>5272</v>
      </c>
    </row>
    <row r="2039" spans="1:9" x14ac:dyDescent="0.2">
      <c r="A2039">
        <v>2011</v>
      </c>
      <c r="B2039" t="s">
        <v>796</v>
      </c>
      <c r="C2039" t="s">
        <v>5277</v>
      </c>
      <c r="D2039" s="3" t="str">
        <f t="shared" si="31"/>
        <v>Niagara-on-the-Lake Hydro Inc.General Service Less Than 50 kWRTSR_Connection</v>
      </c>
      <c r="E2039" t="s">
        <v>4795</v>
      </c>
      <c r="F2039" t="s">
        <v>1539</v>
      </c>
      <c r="G2039" s="3" t="s">
        <v>5257</v>
      </c>
      <c r="H2039" s="1">
        <v>1.1999999999999999E-3</v>
      </c>
      <c r="I2039" t="s">
        <v>5273</v>
      </c>
    </row>
    <row r="2040" spans="1:9" x14ac:dyDescent="0.2">
      <c r="A2040">
        <v>2011</v>
      </c>
      <c r="B2040" t="s">
        <v>796</v>
      </c>
      <c r="C2040" t="s">
        <v>5278</v>
      </c>
      <c r="D2040" s="3" t="str">
        <f t="shared" si="31"/>
        <v>Niagara-on-the-Lake Hydro Inc.General Service 50 to 4,999 kWMSC</v>
      </c>
      <c r="E2040" t="s">
        <v>4796</v>
      </c>
      <c r="F2040" t="s">
        <v>2460</v>
      </c>
      <c r="G2040" s="3" t="s">
        <v>5256</v>
      </c>
      <c r="H2040" s="1">
        <v>323.99</v>
      </c>
      <c r="I2040" t="s">
        <v>5264</v>
      </c>
    </row>
    <row r="2041" spans="1:9" x14ac:dyDescent="0.2">
      <c r="A2041">
        <v>2011</v>
      </c>
      <c r="B2041" t="s">
        <v>796</v>
      </c>
      <c r="C2041" t="s">
        <v>5278</v>
      </c>
      <c r="D2041" s="3" t="str">
        <f t="shared" si="31"/>
        <v>Niagara-on-the-Lake Hydro Inc.General Service 50 to 4,999 kWSM_Rate_Adder</v>
      </c>
      <c r="E2041" t="s">
        <v>4797</v>
      </c>
      <c r="F2041" t="s">
        <v>2461</v>
      </c>
      <c r="G2041" s="3" t="s">
        <v>5256</v>
      </c>
      <c r="H2041" s="1">
        <v>1</v>
      </c>
      <c r="I2041" t="s">
        <v>5265</v>
      </c>
    </row>
    <row r="2042" spans="1:9" x14ac:dyDescent="0.2">
      <c r="A2042">
        <v>2011</v>
      </c>
      <c r="B2042" t="s">
        <v>796</v>
      </c>
      <c r="C2042" t="s">
        <v>5278</v>
      </c>
      <c r="D2042" s="3" t="str">
        <f t="shared" si="31"/>
        <v>Niagara-on-the-Lake Hydro Inc.General Service 50 to 4,999 kWVC</v>
      </c>
      <c r="E2042" t="s">
        <v>4798</v>
      </c>
      <c r="F2042" t="s">
        <v>2462</v>
      </c>
      <c r="G2042" s="3" t="s">
        <v>5259</v>
      </c>
      <c r="H2042" s="1">
        <v>2.5318000000000001</v>
      </c>
      <c r="I2042" t="s">
        <v>5266</v>
      </c>
    </row>
    <row r="2043" spans="1:9" x14ac:dyDescent="0.2">
      <c r="A2043">
        <v>2011</v>
      </c>
      <c r="B2043" t="s">
        <v>796</v>
      </c>
      <c r="C2043" t="s">
        <v>5278</v>
      </c>
      <c r="D2043" s="3" t="str">
        <f t="shared" si="31"/>
        <v>Niagara-on-the-Lake Hydro Inc.General Service 50 to 4,999 kWVC_GA_Rate_Rider_kW_1</v>
      </c>
      <c r="E2043" t="s">
        <v>4799</v>
      </c>
      <c r="F2043" t="s">
        <v>473</v>
      </c>
      <c r="G2043" s="3" t="s">
        <v>5259</v>
      </c>
      <c r="H2043" s="1">
        <v>-3.3700000000000001E-2</v>
      </c>
      <c r="I2043" t="s">
        <v>5274</v>
      </c>
    </row>
    <row r="2044" spans="1:9" x14ac:dyDescent="0.2">
      <c r="A2044">
        <v>2011</v>
      </c>
      <c r="B2044" t="s">
        <v>796</v>
      </c>
      <c r="C2044" t="s">
        <v>5278</v>
      </c>
      <c r="D2044" s="3" t="str">
        <f t="shared" si="31"/>
        <v>Niagara-on-the-Lake Hydro Inc.General Service 50 to 4,999 kWVC_Rate_Rider_1</v>
      </c>
      <c r="E2044" t="s">
        <v>4800</v>
      </c>
      <c r="F2044" t="s">
        <v>2202</v>
      </c>
      <c r="G2044" s="3" t="s">
        <v>5259</v>
      </c>
      <c r="H2044" s="1">
        <v>4.7E-2</v>
      </c>
      <c r="I2044" t="s">
        <v>5269</v>
      </c>
    </row>
    <row r="2045" spans="1:9" x14ac:dyDescent="0.2">
      <c r="A2045">
        <v>2011</v>
      </c>
      <c r="B2045" t="s">
        <v>796</v>
      </c>
      <c r="C2045" t="s">
        <v>5278</v>
      </c>
      <c r="D2045" s="3" t="str">
        <f t="shared" si="31"/>
        <v>Niagara-on-the-Lake Hydro Inc.General Service 50 to 4,999 kWVC_Rate_Rider_2</v>
      </c>
      <c r="E2045" t="s">
        <v>4801</v>
      </c>
      <c r="F2045" t="s">
        <v>472</v>
      </c>
      <c r="G2045" s="3" t="s">
        <v>5259</v>
      </c>
      <c r="H2045" s="1">
        <v>-1.5168999999999999</v>
      </c>
      <c r="I2045" t="s">
        <v>5270</v>
      </c>
    </row>
    <row r="2046" spans="1:9" x14ac:dyDescent="0.2">
      <c r="A2046">
        <v>2011</v>
      </c>
      <c r="B2046" t="s">
        <v>796</v>
      </c>
      <c r="C2046" t="s">
        <v>5278</v>
      </c>
      <c r="D2046" s="3" t="str">
        <f t="shared" si="31"/>
        <v>Niagara-on-the-Lake Hydro Inc.General Service 50 to 4,999 kWVC_Rate_Rider_3</v>
      </c>
      <c r="E2046" t="s">
        <v>848</v>
      </c>
      <c r="F2046" t="s">
        <v>4052</v>
      </c>
      <c r="G2046" s="3" t="s">
        <v>5259</v>
      </c>
      <c r="H2046" s="1">
        <v>0.47120000000000001</v>
      </c>
      <c r="I2046" t="s">
        <v>5271</v>
      </c>
    </row>
    <row r="2047" spans="1:9" x14ac:dyDescent="0.2">
      <c r="A2047">
        <v>2011</v>
      </c>
      <c r="B2047" t="s">
        <v>796</v>
      </c>
      <c r="C2047" t="s">
        <v>5278</v>
      </c>
      <c r="D2047" s="3" t="str">
        <f t="shared" si="31"/>
        <v>Niagara-on-the-Lake Hydro Inc.General Service 50 to 4,999 kWVC_Rate_Rider_4</v>
      </c>
      <c r="E2047" t="s">
        <v>849</v>
      </c>
      <c r="F2047" t="s">
        <v>1537</v>
      </c>
      <c r="G2047" s="3" t="s">
        <v>5259</v>
      </c>
      <c r="H2047" s="1">
        <v>-5.6899999999999999E-2</v>
      </c>
      <c r="I2047" t="s">
        <v>4184</v>
      </c>
    </row>
    <row r="2048" spans="1:9" x14ac:dyDescent="0.2">
      <c r="A2048">
        <v>2011</v>
      </c>
      <c r="B2048" t="s">
        <v>796</v>
      </c>
      <c r="C2048" t="s">
        <v>5278</v>
      </c>
      <c r="D2048" s="3" t="str">
        <f t="shared" si="31"/>
        <v>Niagara-on-the-Lake Hydro Inc.General Service 50 to 4,999 kWRTSR_Network</v>
      </c>
      <c r="E2048" t="s">
        <v>4802</v>
      </c>
      <c r="F2048" t="s">
        <v>1538</v>
      </c>
      <c r="G2048" s="3" t="s">
        <v>5259</v>
      </c>
      <c r="H2048" s="1">
        <v>2.2738</v>
      </c>
      <c r="I2048" t="s">
        <v>5272</v>
      </c>
    </row>
    <row r="2049" spans="1:9" x14ac:dyDescent="0.2">
      <c r="A2049">
        <v>2011</v>
      </c>
      <c r="B2049" t="s">
        <v>796</v>
      </c>
      <c r="C2049" t="s">
        <v>5278</v>
      </c>
      <c r="D2049" s="3" t="str">
        <f t="shared" si="31"/>
        <v>Niagara-on-the-Lake Hydro Inc.General Service 50 to 4,999 kWRTSR_Connection</v>
      </c>
      <c r="E2049" t="s">
        <v>4803</v>
      </c>
      <c r="F2049" t="s">
        <v>1539</v>
      </c>
      <c r="G2049" s="3" t="s">
        <v>5259</v>
      </c>
      <c r="H2049" s="1">
        <v>0.45729999999999998</v>
      </c>
      <c r="I2049" t="s">
        <v>5273</v>
      </c>
    </row>
    <row r="2050" spans="1:9" x14ac:dyDescent="0.2">
      <c r="A2050">
        <v>2011</v>
      </c>
      <c r="B2050" t="s">
        <v>796</v>
      </c>
      <c r="C2050" t="s">
        <v>5278</v>
      </c>
      <c r="D2050" s="3" t="str">
        <f t="shared" si="31"/>
        <v>Niagara-on-the-Lake Hydro Inc.General Service 50 to 4,999 kWRTSR_Network_Interval</v>
      </c>
      <c r="E2050" t="s">
        <v>4804</v>
      </c>
      <c r="F2050" t="s">
        <v>1543</v>
      </c>
      <c r="G2050" s="3" t="s">
        <v>5259</v>
      </c>
      <c r="H2050" s="1">
        <v>2.4575</v>
      </c>
      <c r="I2050" t="s">
        <v>4742</v>
      </c>
    </row>
    <row r="2051" spans="1:9" x14ac:dyDescent="0.2">
      <c r="A2051">
        <v>2011</v>
      </c>
      <c r="B2051" t="s">
        <v>796</v>
      </c>
      <c r="C2051" t="s">
        <v>5278</v>
      </c>
      <c r="D2051" s="3" t="str">
        <f t="shared" ref="D2051:D2114" si="32">IF(C2051="Loss Factors", B2051&amp;I2051, B2051&amp;C2051&amp;I2051)</f>
        <v>Niagara-on-the-Lake Hydro Inc.General Service 50 to 4,999 kWRTSR_Connection_Interval</v>
      </c>
      <c r="E2051" t="s">
        <v>3870</v>
      </c>
      <c r="F2051" t="s">
        <v>2485</v>
      </c>
      <c r="G2051" s="3" t="s">
        <v>5259</v>
      </c>
      <c r="H2051" s="1">
        <v>1.1000000000000001</v>
      </c>
      <c r="I2051" t="s">
        <v>4744</v>
      </c>
    </row>
    <row r="2052" spans="1:9" x14ac:dyDescent="0.2">
      <c r="A2052">
        <v>2011</v>
      </c>
      <c r="B2052" t="s">
        <v>796</v>
      </c>
      <c r="C2052" t="s">
        <v>5279</v>
      </c>
      <c r="D2052" s="3" t="str">
        <f t="shared" si="32"/>
        <v>Niagara-on-the-Lake Hydro Inc.Unmetered Scattered LoadMSC</v>
      </c>
      <c r="E2052" t="s">
        <v>3871</v>
      </c>
      <c r="F2052" t="s">
        <v>1540</v>
      </c>
      <c r="G2052" s="3" t="s">
        <v>5256</v>
      </c>
      <c r="H2052" s="1">
        <v>53.58</v>
      </c>
      <c r="I2052" t="s">
        <v>5264</v>
      </c>
    </row>
    <row r="2053" spans="1:9" x14ac:dyDescent="0.2">
      <c r="A2053">
        <v>2011</v>
      </c>
      <c r="B2053" t="s">
        <v>796</v>
      </c>
      <c r="C2053" t="s">
        <v>5279</v>
      </c>
      <c r="D2053" s="3" t="str">
        <f t="shared" si="32"/>
        <v>Niagara-on-the-Lake Hydro Inc.Unmetered Scattered LoadVC</v>
      </c>
      <c r="E2053" t="s">
        <v>3872</v>
      </c>
      <c r="F2053" t="s">
        <v>2462</v>
      </c>
      <c r="G2053" s="3" t="s">
        <v>5257</v>
      </c>
      <c r="H2053" s="1">
        <v>1.61E-2</v>
      </c>
      <c r="I2053" t="s">
        <v>5266</v>
      </c>
    </row>
    <row r="2054" spans="1:9" x14ac:dyDescent="0.2">
      <c r="A2054">
        <v>2011</v>
      </c>
      <c r="B2054" t="s">
        <v>796</v>
      </c>
      <c r="C2054" t="s">
        <v>5279</v>
      </c>
      <c r="D2054" s="3" t="str">
        <f t="shared" si="32"/>
        <v>Niagara-on-the-Lake Hydro Inc.Unmetered Scattered LoadVC_GA_Rate_Rider_kWh_1</v>
      </c>
      <c r="E2054" t="s">
        <v>2948</v>
      </c>
      <c r="F2054" t="s">
        <v>473</v>
      </c>
      <c r="G2054" s="3" t="s">
        <v>5257</v>
      </c>
      <c r="H2054" s="1">
        <v>-1E-4</v>
      </c>
      <c r="I2054" t="s">
        <v>5268</v>
      </c>
    </row>
    <row r="2055" spans="1:9" x14ac:dyDescent="0.2">
      <c r="A2055">
        <v>2011</v>
      </c>
      <c r="B2055" t="s">
        <v>796</v>
      </c>
      <c r="C2055" t="s">
        <v>5279</v>
      </c>
      <c r="D2055" s="3" t="str">
        <f t="shared" si="32"/>
        <v>Niagara-on-the-Lake Hydro Inc.Unmetered Scattered LoadVC_Rate_Rider_1</v>
      </c>
      <c r="E2055" t="s">
        <v>2949</v>
      </c>
      <c r="F2055" t="s">
        <v>2202</v>
      </c>
      <c r="G2055" s="3" t="s">
        <v>5257</v>
      </c>
      <c r="H2055" s="1">
        <v>3.3E-3</v>
      </c>
      <c r="I2055" t="s">
        <v>5269</v>
      </c>
    </row>
    <row r="2056" spans="1:9" x14ac:dyDescent="0.2">
      <c r="A2056">
        <v>2011</v>
      </c>
      <c r="B2056" t="s">
        <v>796</v>
      </c>
      <c r="C2056" t="s">
        <v>5279</v>
      </c>
      <c r="D2056" s="3" t="str">
        <f t="shared" si="32"/>
        <v>Niagara-on-the-Lake Hydro Inc.Unmetered Scattered LoadVC_Rate_Rider_2</v>
      </c>
      <c r="E2056" t="s">
        <v>2950</v>
      </c>
      <c r="F2056" t="s">
        <v>472</v>
      </c>
      <c r="G2056" s="3" t="s">
        <v>5257</v>
      </c>
      <c r="H2056" s="1">
        <v>-4.0000000000000001E-3</v>
      </c>
      <c r="I2056" t="s">
        <v>5270</v>
      </c>
    </row>
    <row r="2057" spans="1:9" x14ac:dyDescent="0.2">
      <c r="A2057">
        <v>2011</v>
      </c>
      <c r="B2057" t="s">
        <v>796</v>
      </c>
      <c r="C2057" t="s">
        <v>5279</v>
      </c>
      <c r="D2057" s="3" t="str">
        <f t="shared" si="32"/>
        <v>Niagara-on-the-Lake Hydro Inc.Unmetered Scattered LoadVC_Rate_Rider_3</v>
      </c>
      <c r="E2057" t="s">
        <v>850</v>
      </c>
      <c r="F2057" t="s">
        <v>1537</v>
      </c>
      <c r="G2057" s="3" t="s">
        <v>5257</v>
      </c>
      <c r="H2057" s="1">
        <v>-1E-3</v>
      </c>
      <c r="I2057" t="s">
        <v>5271</v>
      </c>
    </row>
    <row r="2058" spans="1:9" x14ac:dyDescent="0.2">
      <c r="A2058">
        <v>2011</v>
      </c>
      <c r="B2058" t="s">
        <v>796</v>
      </c>
      <c r="C2058" t="s">
        <v>5279</v>
      </c>
      <c r="D2058" s="3" t="str">
        <f t="shared" si="32"/>
        <v>Niagara-on-the-Lake Hydro Inc.Unmetered Scattered LoadRTSR_Network</v>
      </c>
      <c r="E2058" t="s">
        <v>2951</v>
      </c>
      <c r="F2058" t="s">
        <v>1538</v>
      </c>
      <c r="G2058" s="3" t="s">
        <v>5257</v>
      </c>
      <c r="H2058" s="1">
        <v>5.5999999999999999E-3</v>
      </c>
      <c r="I2058" t="s">
        <v>5272</v>
      </c>
    </row>
    <row r="2059" spans="1:9" x14ac:dyDescent="0.2">
      <c r="A2059">
        <v>2011</v>
      </c>
      <c r="B2059" t="s">
        <v>796</v>
      </c>
      <c r="C2059" t="s">
        <v>5279</v>
      </c>
      <c r="D2059" s="3" t="str">
        <f t="shared" si="32"/>
        <v>Niagara-on-the-Lake Hydro Inc.Unmetered Scattered LoadRTSR_Connection</v>
      </c>
      <c r="E2059" t="s">
        <v>2952</v>
      </c>
      <c r="F2059" t="s">
        <v>1539</v>
      </c>
      <c r="G2059" s="3" t="s">
        <v>5257</v>
      </c>
      <c r="H2059" s="1">
        <v>1.1999999999999999E-3</v>
      </c>
      <c r="I2059" t="s">
        <v>5273</v>
      </c>
    </row>
    <row r="2060" spans="1:9" x14ac:dyDescent="0.2">
      <c r="A2060">
        <v>2011</v>
      </c>
      <c r="B2060" t="s">
        <v>796</v>
      </c>
      <c r="C2060" t="s">
        <v>5281</v>
      </c>
      <c r="D2060" s="3" t="str">
        <f t="shared" si="32"/>
        <v>Niagara-on-the-Lake Hydro Inc.Street LightingMSC</v>
      </c>
      <c r="E2060" t="s">
        <v>2978</v>
      </c>
      <c r="F2060" t="s">
        <v>1541</v>
      </c>
      <c r="G2060" s="3" t="s">
        <v>5256</v>
      </c>
      <c r="H2060" s="1">
        <v>4.92</v>
      </c>
      <c r="I2060" t="s">
        <v>5264</v>
      </c>
    </row>
    <row r="2061" spans="1:9" x14ac:dyDescent="0.2">
      <c r="A2061">
        <v>2011</v>
      </c>
      <c r="B2061" t="s">
        <v>796</v>
      </c>
      <c r="C2061" t="s">
        <v>5281</v>
      </c>
      <c r="D2061" s="3" t="str">
        <f t="shared" si="32"/>
        <v>Niagara-on-the-Lake Hydro Inc.Street LightingVC</v>
      </c>
      <c r="E2061" t="s">
        <v>2979</v>
      </c>
      <c r="F2061" t="s">
        <v>2462</v>
      </c>
      <c r="G2061" s="3" t="s">
        <v>5259</v>
      </c>
      <c r="H2061" s="1">
        <v>19.217300000000002</v>
      </c>
      <c r="I2061" t="s">
        <v>5266</v>
      </c>
    </row>
    <row r="2062" spans="1:9" x14ac:dyDescent="0.2">
      <c r="A2062">
        <v>2011</v>
      </c>
      <c r="B2062" t="s">
        <v>796</v>
      </c>
      <c r="C2062" t="s">
        <v>5281</v>
      </c>
      <c r="D2062" s="3" t="str">
        <f t="shared" si="32"/>
        <v>Niagara-on-the-Lake Hydro Inc.Street LightingVC_GA_Rate_Rider_kW_1</v>
      </c>
      <c r="E2062" t="s">
        <v>2980</v>
      </c>
      <c r="F2062" t="s">
        <v>473</v>
      </c>
      <c r="G2062" s="3" t="s">
        <v>5259</v>
      </c>
      <c r="H2062" s="1">
        <v>-3.4500000000000003E-2</v>
      </c>
      <c r="I2062" t="s">
        <v>5274</v>
      </c>
    </row>
    <row r="2063" spans="1:9" x14ac:dyDescent="0.2">
      <c r="A2063">
        <v>2011</v>
      </c>
      <c r="B2063" t="s">
        <v>796</v>
      </c>
      <c r="C2063" t="s">
        <v>5281</v>
      </c>
      <c r="D2063" s="3" t="str">
        <f t="shared" si="32"/>
        <v>Niagara-on-the-Lake Hydro Inc.Street LightingVC_Rate_Rider_1</v>
      </c>
      <c r="E2063" t="s">
        <v>2957</v>
      </c>
      <c r="F2063" t="s">
        <v>2202</v>
      </c>
      <c r="G2063" s="3" t="s">
        <v>5259</v>
      </c>
      <c r="H2063" s="1">
        <v>9.6500000000000002E-2</v>
      </c>
      <c r="I2063" t="s">
        <v>5269</v>
      </c>
    </row>
    <row r="2064" spans="1:9" x14ac:dyDescent="0.2">
      <c r="A2064">
        <v>2011</v>
      </c>
      <c r="B2064" t="s">
        <v>796</v>
      </c>
      <c r="C2064" t="s">
        <v>5281</v>
      </c>
      <c r="D2064" s="3" t="str">
        <f t="shared" si="32"/>
        <v>Niagara-on-the-Lake Hydro Inc.Street LightingVC_Rate_Rider_2</v>
      </c>
      <c r="E2064" t="s">
        <v>2958</v>
      </c>
      <c r="F2064" t="s">
        <v>472</v>
      </c>
      <c r="G2064" s="3" t="s">
        <v>5259</v>
      </c>
      <c r="H2064" s="1">
        <v>-1.5523</v>
      </c>
      <c r="I2064" t="s">
        <v>5270</v>
      </c>
    </row>
    <row r="2065" spans="1:9" x14ac:dyDescent="0.2">
      <c r="A2065">
        <v>2011</v>
      </c>
      <c r="B2065" t="s">
        <v>796</v>
      </c>
      <c r="C2065" t="s">
        <v>5281</v>
      </c>
      <c r="D2065" s="3" t="str">
        <f t="shared" si="32"/>
        <v>Niagara-on-the-Lake Hydro Inc.Street LightingVC_Rate_Rider_3</v>
      </c>
      <c r="E2065" t="s">
        <v>0</v>
      </c>
      <c r="F2065" t="s">
        <v>1537</v>
      </c>
      <c r="G2065" s="3" t="s">
        <v>5259</v>
      </c>
      <c r="H2065" s="1">
        <v>-0.69499999999999995</v>
      </c>
      <c r="I2065" t="s">
        <v>5271</v>
      </c>
    </row>
    <row r="2066" spans="1:9" x14ac:dyDescent="0.2">
      <c r="A2066">
        <v>2011</v>
      </c>
      <c r="B2066" t="s">
        <v>796</v>
      </c>
      <c r="C2066" t="s">
        <v>5281</v>
      </c>
      <c r="D2066" s="3" t="str">
        <f t="shared" si="32"/>
        <v>Niagara-on-the-Lake Hydro Inc.Street LightingRTSR_Network</v>
      </c>
      <c r="E2066" t="s">
        <v>2959</v>
      </c>
      <c r="F2066" t="s">
        <v>1538</v>
      </c>
      <c r="G2066" s="3" t="s">
        <v>5259</v>
      </c>
      <c r="H2066" s="1">
        <v>1.7146999999999999</v>
      </c>
      <c r="I2066" t="s">
        <v>5272</v>
      </c>
    </row>
    <row r="2067" spans="1:9" x14ac:dyDescent="0.2">
      <c r="A2067">
        <v>2011</v>
      </c>
      <c r="B2067" t="s">
        <v>796</v>
      </c>
      <c r="C2067" t="s">
        <v>5281</v>
      </c>
      <c r="D2067" s="3" t="str">
        <f t="shared" si="32"/>
        <v>Niagara-on-the-Lake Hydro Inc.Street LightingRTSR_Connection</v>
      </c>
      <c r="E2067" t="s">
        <v>2960</v>
      </c>
      <c r="F2067" t="s">
        <v>1539</v>
      </c>
      <c r="G2067" s="3" t="s">
        <v>5259</v>
      </c>
      <c r="H2067" s="1">
        <v>0.35349999999999998</v>
      </c>
      <c r="I2067" t="s">
        <v>5273</v>
      </c>
    </row>
    <row r="2068" spans="1:9" x14ac:dyDescent="0.2">
      <c r="A2068">
        <v>2011</v>
      </c>
      <c r="B2068" t="s">
        <v>797</v>
      </c>
      <c r="C2068" t="s">
        <v>5275</v>
      </c>
      <c r="D2068" s="3" t="str">
        <f t="shared" si="32"/>
        <v>North Bay Hydro Distribution LimitedTLF_Secondary_LT_5000kW</v>
      </c>
      <c r="E2068" t="s">
        <v>2961</v>
      </c>
      <c r="F2068" t="s">
        <v>2456</v>
      </c>
      <c r="H2068" s="1">
        <v>1.048</v>
      </c>
      <c r="I2068" t="s">
        <v>5260</v>
      </c>
    </row>
    <row r="2069" spans="1:9" x14ac:dyDescent="0.2">
      <c r="A2069">
        <v>2011</v>
      </c>
      <c r="B2069" t="s">
        <v>797</v>
      </c>
      <c r="C2069" t="s">
        <v>5275</v>
      </c>
      <c r="D2069" s="3" t="str">
        <f t="shared" si="32"/>
        <v>North Bay Hydro Distribution LimitedTLF_Primary_LT_5000kW</v>
      </c>
      <c r="E2069" t="s">
        <v>2962</v>
      </c>
      <c r="F2069" t="s">
        <v>2458</v>
      </c>
      <c r="H2069" s="1">
        <v>1.0375000000000001</v>
      </c>
      <c r="I2069" t="s">
        <v>5262</v>
      </c>
    </row>
    <row r="2070" spans="1:9" x14ac:dyDescent="0.2">
      <c r="A2070">
        <v>2011</v>
      </c>
      <c r="B2070" t="s">
        <v>797</v>
      </c>
      <c r="C2070" t="s">
        <v>5276</v>
      </c>
      <c r="D2070" s="3" t="str">
        <f t="shared" si="32"/>
        <v>North Bay Hydro Distribution LimitedResidentialMSC</v>
      </c>
      <c r="E2070" t="s">
        <v>2963</v>
      </c>
      <c r="F2070" t="s">
        <v>2460</v>
      </c>
      <c r="G2070" s="3" t="s">
        <v>5256</v>
      </c>
      <c r="H2070" s="1">
        <v>14.21</v>
      </c>
      <c r="I2070" t="s">
        <v>5264</v>
      </c>
    </row>
    <row r="2071" spans="1:9" x14ac:dyDescent="0.2">
      <c r="A2071">
        <v>2011</v>
      </c>
      <c r="B2071" t="s">
        <v>797</v>
      </c>
      <c r="C2071" t="s">
        <v>5276</v>
      </c>
      <c r="D2071" s="3" t="str">
        <f t="shared" si="32"/>
        <v>North Bay Hydro Distribution LimitedResidentialSM_Rate_Adder</v>
      </c>
      <c r="E2071" t="s">
        <v>2964</v>
      </c>
      <c r="F2071" t="s">
        <v>2461</v>
      </c>
      <c r="G2071" s="3" t="s">
        <v>5256</v>
      </c>
      <c r="H2071" s="1">
        <v>1.47</v>
      </c>
      <c r="I2071" t="s">
        <v>5265</v>
      </c>
    </row>
    <row r="2072" spans="1:9" x14ac:dyDescent="0.2">
      <c r="A2072">
        <v>2011</v>
      </c>
      <c r="B2072" t="s">
        <v>797</v>
      </c>
      <c r="C2072" t="s">
        <v>5276</v>
      </c>
      <c r="D2072" s="3" t="str">
        <f t="shared" si="32"/>
        <v>North Bay Hydro Distribution LimitedResidentialMSC_Rate_Rider_1</v>
      </c>
      <c r="E2072" t="s">
        <v>2965</v>
      </c>
      <c r="F2072" t="s">
        <v>3138</v>
      </c>
      <c r="G2072" s="3" t="s">
        <v>5256</v>
      </c>
      <c r="H2072" s="1">
        <v>0.08</v>
      </c>
      <c r="I2072" t="s">
        <v>4741</v>
      </c>
    </row>
    <row r="2073" spans="1:9" x14ac:dyDescent="0.2">
      <c r="A2073">
        <v>2011</v>
      </c>
      <c r="B2073" t="s">
        <v>797</v>
      </c>
      <c r="C2073" t="s">
        <v>5276</v>
      </c>
      <c r="D2073" s="3" t="str">
        <f t="shared" si="32"/>
        <v>North Bay Hydro Distribution LimitedResidentialMSC_Rate_Rider_2</v>
      </c>
      <c r="E2073" t="s">
        <v>1</v>
      </c>
      <c r="F2073" t="s">
        <v>1542</v>
      </c>
      <c r="G2073" s="3" t="s">
        <v>5256</v>
      </c>
      <c r="H2073" s="1">
        <v>0.2</v>
      </c>
      <c r="I2073" t="s">
        <v>3842</v>
      </c>
    </row>
    <row r="2074" spans="1:9" x14ac:dyDescent="0.2">
      <c r="A2074">
        <v>2011</v>
      </c>
      <c r="B2074" t="s">
        <v>797</v>
      </c>
      <c r="C2074" t="s">
        <v>5276</v>
      </c>
      <c r="D2074" s="3" t="str">
        <f t="shared" si="32"/>
        <v>North Bay Hydro Distribution LimitedResidentialVC</v>
      </c>
      <c r="E2074" t="s">
        <v>3891</v>
      </c>
      <c r="F2074" t="s">
        <v>2462</v>
      </c>
      <c r="G2074" s="3" t="s">
        <v>5257</v>
      </c>
      <c r="H2074" s="1">
        <v>1.2699999999999999E-2</v>
      </c>
      <c r="I2074" t="s">
        <v>5266</v>
      </c>
    </row>
    <row r="2075" spans="1:9" x14ac:dyDescent="0.2">
      <c r="A2075">
        <v>2011</v>
      </c>
      <c r="B2075" t="s">
        <v>797</v>
      </c>
      <c r="C2075" t="s">
        <v>5276</v>
      </c>
      <c r="D2075" s="3" t="str">
        <f t="shared" si="32"/>
        <v>North Bay Hydro Distribution LimitedResidentialVC_LV_Rate</v>
      </c>
      <c r="E2075" t="s">
        <v>3892</v>
      </c>
      <c r="F2075" t="s">
        <v>2463</v>
      </c>
      <c r="G2075" s="3" t="s">
        <v>5257</v>
      </c>
      <c r="H2075" s="1">
        <v>4.0000000000000003E-5</v>
      </c>
      <c r="I2075" t="s">
        <v>5267</v>
      </c>
    </row>
    <row r="2076" spans="1:9" x14ac:dyDescent="0.2">
      <c r="A2076">
        <v>2011</v>
      </c>
      <c r="B2076" t="s">
        <v>797</v>
      </c>
      <c r="C2076" t="s">
        <v>5276</v>
      </c>
      <c r="D2076" s="3" t="str">
        <f t="shared" si="32"/>
        <v>North Bay Hydro Distribution LimitedResidentialVC_Rate_Rider_1</v>
      </c>
      <c r="E2076" t="s">
        <v>3893</v>
      </c>
      <c r="F2076" t="s">
        <v>3139</v>
      </c>
      <c r="G2076" s="3" t="s">
        <v>5257</v>
      </c>
      <c r="H2076" s="1">
        <v>2.9999999999999997E-4</v>
      </c>
      <c r="I2076" t="s">
        <v>5269</v>
      </c>
    </row>
    <row r="2077" spans="1:9" x14ac:dyDescent="0.2">
      <c r="A2077">
        <v>2011</v>
      </c>
      <c r="B2077" t="s">
        <v>797</v>
      </c>
      <c r="C2077" t="s">
        <v>5276</v>
      </c>
      <c r="D2077" s="3" t="str">
        <f t="shared" si="32"/>
        <v>North Bay Hydro Distribution LimitedResidentialRTSR_Network</v>
      </c>
      <c r="E2077" t="s">
        <v>3894</v>
      </c>
      <c r="F2077" t="s">
        <v>1538</v>
      </c>
      <c r="G2077" s="3" t="s">
        <v>5257</v>
      </c>
      <c r="H2077" s="1">
        <v>6.3E-3</v>
      </c>
      <c r="I2077" t="s">
        <v>5272</v>
      </c>
    </row>
    <row r="2078" spans="1:9" x14ac:dyDescent="0.2">
      <c r="A2078">
        <v>2011</v>
      </c>
      <c r="B2078" t="s">
        <v>797</v>
      </c>
      <c r="C2078" t="s">
        <v>5276</v>
      </c>
      <c r="D2078" s="3" t="str">
        <f t="shared" si="32"/>
        <v>North Bay Hydro Distribution LimitedResidentialRTSR_Connection</v>
      </c>
      <c r="E2078" t="s">
        <v>3895</v>
      </c>
      <c r="F2078" t="s">
        <v>1539</v>
      </c>
      <c r="G2078" s="3" t="s">
        <v>5257</v>
      </c>
      <c r="H2078" s="1">
        <v>5.1999999999999998E-3</v>
      </c>
      <c r="I2078" t="s">
        <v>5273</v>
      </c>
    </row>
    <row r="2079" spans="1:9" x14ac:dyDescent="0.2">
      <c r="A2079">
        <v>2011</v>
      </c>
      <c r="B2079" t="s">
        <v>797</v>
      </c>
      <c r="C2079" t="s">
        <v>5277</v>
      </c>
      <c r="D2079" s="3" t="str">
        <f t="shared" si="32"/>
        <v>North Bay Hydro Distribution LimitedGeneral Service Less Than 50 kWMSC</v>
      </c>
      <c r="E2079" t="s">
        <v>3896</v>
      </c>
      <c r="F2079" t="s">
        <v>2460</v>
      </c>
      <c r="G2079" s="3" t="s">
        <v>5256</v>
      </c>
      <c r="H2079" s="1">
        <v>21.78</v>
      </c>
      <c r="I2079" t="s">
        <v>5264</v>
      </c>
    </row>
    <row r="2080" spans="1:9" x14ac:dyDescent="0.2">
      <c r="A2080">
        <v>2011</v>
      </c>
      <c r="B2080" t="s">
        <v>797</v>
      </c>
      <c r="C2080" t="s">
        <v>5277</v>
      </c>
      <c r="D2080" s="3" t="str">
        <f t="shared" si="32"/>
        <v>North Bay Hydro Distribution LimitedGeneral Service Less Than 50 kWSM_Rate_Adder</v>
      </c>
      <c r="E2080" t="s">
        <v>3897</v>
      </c>
      <c r="F2080" t="s">
        <v>2461</v>
      </c>
      <c r="G2080" s="3" t="s">
        <v>5256</v>
      </c>
      <c r="H2080" s="1">
        <v>1.47</v>
      </c>
      <c r="I2080" t="s">
        <v>5265</v>
      </c>
    </row>
    <row r="2081" spans="1:9" x14ac:dyDescent="0.2">
      <c r="A2081">
        <v>2011</v>
      </c>
      <c r="B2081" t="s">
        <v>797</v>
      </c>
      <c r="C2081" t="s">
        <v>5277</v>
      </c>
      <c r="D2081" s="3" t="str">
        <f t="shared" si="32"/>
        <v>North Bay Hydro Distribution LimitedGeneral Service Less Than 50 kWMSC_Rate_Rider_1</v>
      </c>
      <c r="E2081" t="s">
        <v>3898</v>
      </c>
      <c r="F2081" t="s">
        <v>3138</v>
      </c>
      <c r="G2081" s="3" t="s">
        <v>5256</v>
      </c>
      <c r="H2081" s="1">
        <v>0.08</v>
      </c>
      <c r="I2081" t="s">
        <v>4741</v>
      </c>
    </row>
    <row r="2082" spans="1:9" x14ac:dyDescent="0.2">
      <c r="A2082">
        <v>2011</v>
      </c>
      <c r="B2082" t="s">
        <v>797</v>
      </c>
      <c r="C2082" t="s">
        <v>5277</v>
      </c>
      <c r="D2082" s="3" t="str">
        <f t="shared" si="32"/>
        <v>North Bay Hydro Distribution LimitedGeneral Service Less Than 50 kWMSC_Rate_Rider_2</v>
      </c>
      <c r="E2082" t="s">
        <v>2</v>
      </c>
      <c r="F2082" t="s">
        <v>1542</v>
      </c>
      <c r="G2082" s="3" t="s">
        <v>5256</v>
      </c>
      <c r="H2082" s="1">
        <v>0.54</v>
      </c>
      <c r="I2082" t="s">
        <v>3842</v>
      </c>
    </row>
    <row r="2083" spans="1:9" x14ac:dyDescent="0.2">
      <c r="A2083">
        <v>2011</v>
      </c>
      <c r="B2083" t="s">
        <v>797</v>
      </c>
      <c r="C2083" t="s">
        <v>5277</v>
      </c>
      <c r="D2083" s="3" t="str">
        <f t="shared" si="32"/>
        <v>North Bay Hydro Distribution LimitedGeneral Service Less Than 50 kWVC</v>
      </c>
      <c r="E2083" t="s">
        <v>3899</v>
      </c>
      <c r="F2083" t="s">
        <v>2462</v>
      </c>
      <c r="G2083" s="3" t="s">
        <v>5257</v>
      </c>
      <c r="H2083" s="1">
        <v>1.6899999999999998E-2</v>
      </c>
      <c r="I2083" t="s">
        <v>5266</v>
      </c>
    </row>
    <row r="2084" spans="1:9" x14ac:dyDescent="0.2">
      <c r="A2084">
        <v>2011</v>
      </c>
      <c r="B2084" t="s">
        <v>797</v>
      </c>
      <c r="C2084" t="s">
        <v>5277</v>
      </c>
      <c r="D2084" s="3" t="str">
        <f t="shared" si="32"/>
        <v>North Bay Hydro Distribution LimitedGeneral Service Less Than 50 kWVC_LV_Rate</v>
      </c>
      <c r="E2084" t="s">
        <v>3900</v>
      </c>
      <c r="F2084" t="s">
        <v>2463</v>
      </c>
      <c r="G2084" s="3" t="s">
        <v>5257</v>
      </c>
      <c r="H2084" s="1">
        <v>4.0000000000000003E-5</v>
      </c>
      <c r="I2084" t="s">
        <v>5267</v>
      </c>
    </row>
    <row r="2085" spans="1:9" x14ac:dyDescent="0.2">
      <c r="A2085">
        <v>2011</v>
      </c>
      <c r="B2085" t="s">
        <v>797</v>
      </c>
      <c r="C2085" t="s">
        <v>5277</v>
      </c>
      <c r="D2085" s="3" t="str">
        <f t="shared" si="32"/>
        <v>North Bay Hydro Distribution LimitedGeneral Service Less Than 50 kWVC_Rate_Rider_1</v>
      </c>
      <c r="E2085" t="s">
        <v>3901</v>
      </c>
      <c r="F2085" t="s">
        <v>3139</v>
      </c>
      <c r="G2085" s="3" t="s">
        <v>5257</v>
      </c>
      <c r="H2085" s="1">
        <v>2.0000000000000001E-4</v>
      </c>
      <c r="I2085" t="s">
        <v>5269</v>
      </c>
    </row>
    <row r="2086" spans="1:9" x14ac:dyDescent="0.2">
      <c r="A2086">
        <v>2011</v>
      </c>
      <c r="B2086" t="s">
        <v>797</v>
      </c>
      <c r="C2086" t="s">
        <v>5277</v>
      </c>
      <c r="D2086" s="3" t="str">
        <f t="shared" si="32"/>
        <v>North Bay Hydro Distribution LimitedGeneral Service Less Than 50 kWRTSR_Network</v>
      </c>
      <c r="E2086" t="s">
        <v>3902</v>
      </c>
      <c r="F2086" t="s">
        <v>1538</v>
      </c>
      <c r="G2086" s="3" t="s">
        <v>5257</v>
      </c>
      <c r="H2086" s="1">
        <v>5.8999999999999999E-3</v>
      </c>
      <c r="I2086" t="s">
        <v>5272</v>
      </c>
    </row>
    <row r="2087" spans="1:9" x14ac:dyDescent="0.2">
      <c r="A2087">
        <v>2011</v>
      </c>
      <c r="B2087" t="s">
        <v>797</v>
      </c>
      <c r="C2087" t="s">
        <v>5277</v>
      </c>
      <c r="D2087" s="3" t="str">
        <f t="shared" si="32"/>
        <v>North Bay Hydro Distribution LimitedGeneral Service Less Than 50 kWRTSR_Connection</v>
      </c>
      <c r="E2087" t="s">
        <v>3903</v>
      </c>
      <c r="F2087" t="s">
        <v>1539</v>
      </c>
      <c r="G2087" s="3" t="s">
        <v>5257</v>
      </c>
      <c r="H2087" s="1">
        <v>4.7000000000000002E-3</v>
      </c>
      <c r="I2087" t="s">
        <v>5273</v>
      </c>
    </row>
    <row r="2088" spans="1:9" x14ac:dyDescent="0.2">
      <c r="A2088">
        <v>2011</v>
      </c>
      <c r="B2088" t="s">
        <v>797</v>
      </c>
      <c r="C2088" t="s">
        <v>2278</v>
      </c>
      <c r="D2088" s="3" t="str">
        <f t="shared" si="32"/>
        <v>North Bay Hydro Distribution LimitedGeneral Service 50 to 2,999 kWMSC</v>
      </c>
      <c r="E2088" t="s">
        <v>3904</v>
      </c>
      <c r="F2088" t="s">
        <v>2460</v>
      </c>
      <c r="G2088" s="3" t="s">
        <v>5256</v>
      </c>
      <c r="H2088" s="1">
        <v>294.62</v>
      </c>
      <c r="I2088" t="s">
        <v>5264</v>
      </c>
    </row>
    <row r="2089" spans="1:9" x14ac:dyDescent="0.2">
      <c r="A2089">
        <v>2011</v>
      </c>
      <c r="B2089" t="s">
        <v>797</v>
      </c>
      <c r="C2089" t="s">
        <v>2278</v>
      </c>
      <c r="D2089" s="3" t="str">
        <f t="shared" si="32"/>
        <v>North Bay Hydro Distribution LimitedGeneral Service 50 to 2,999 kWSM_Rate_Adder</v>
      </c>
      <c r="E2089" t="s">
        <v>3905</v>
      </c>
      <c r="F2089" t="s">
        <v>2461</v>
      </c>
      <c r="G2089" s="3" t="s">
        <v>5256</v>
      </c>
      <c r="H2089" s="1">
        <v>1.47</v>
      </c>
      <c r="I2089" t="s">
        <v>5265</v>
      </c>
    </row>
    <row r="2090" spans="1:9" x14ac:dyDescent="0.2">
      <c r="A2090">
        <v>2011</v>
      </c>
      <c r="B2090" t="s">
        <v>797</v>
      </c>
      <c r="C2090" t="s">
        <v>2278</v>
      </c>
      <c r="D2090" s="3" t="str">
        <f t="shared" si="32"/>
        <v>North Bay Hydro Distribution LimitedGeneral Service 50 to 2,999 kWMSC_Rate_Rider_1</v>
      </c>
      <c r="E2090" t="s">
        <v>3906</v>
      </c>
      <c r="F2090" t="s">
        <v>3138</v>
      </c>
      <c r="G2090" s="3" t="s">
        <v>5256</v>
      </c>
      <c r="H2090" s="1">
        <v>0.08</v>
      </c>
      <c r="I2090" t="s">
        <v>4741</v>
      </c>
    </row>
    <row r="2091" spans="1:9" x14ac:dyDescent="0.2">
      <c r="A2091">
        <v>2011</v>
      </c>
      <c r="B2091" t="s">
        <v>797</v>
      </c>
      <c r="C2091" t="s">
        <v>2278</v>
      </c>
      <c r="D2091" s="3" t="str">
        <f t="shared" si="32"/>
        <v>North Bay Hydro Distribution LimitedGeneral Service 50 to 2,999 kWMSC_Rate_Rider_2</v>
      </c>
      <c r="E2091" t="s">
        <v>3</v>
      </c>
      <c r="F2091" t="s">
        <v>1542</v>
      </c>
      <c r="G2091" s="3" t="s">
        <v>5256</v>
      </c>
      <c r="H2091" s="1">
        <v>6.02</v>
      </c>
      <c r="I2091" t="s">
        <v>3842</v>
      </c>
    </row>
    <row r="2092" spans="1:9" x14ac:dyDescent="0.2">
      <c r="A2092">
        <v>2011</v>
      </c>
      <c r="B2092" t="s">
        <v>797</v>
      </c>
      <c r="C2092" t="s">
        <v>2278</v>
      </c>
      <c r="D2092" s="3" t="str">
        <f t="shared" si="32"/>
        <v>North Bay Hydro Distribution LimitedGeneral Service 50 to 2,999 kWVC</v>
      </c>
      <c r="E2092" t="s">
        <v>3907</v>
      </c>
      <c r="F2092" t="s">
        <v>2462</v>
      </c>
      <c r="G2092" s="3" t="s">
        <v>5259</v>
      </c>
      <c r="H2092" s="1">
        <v>2.1012</v>
      </c>
      <c r="I2092" t="s">
        <v>5266</v>
      </c>
    </row>
    <row r="2093" spans="1:9" x14ac:dyDescent="0.2">
      <c r="A2093">
        <v>2011</v>
      </c>
      <c r="B2093" t="s">
        <v>797</v>
      </c>
      <c r="C2093" t="s">
        <v>2278</v>
      </c>
      <c r="D2093" s="3" t="str">
        <f t="shared" si="32"/>
        <v>North Bay Hydro Distribution LimitedGeneral Service 50 to 2,999 kWVC_LV_Rate</v>
      </c>
      <c r="E2093" t="s">
        <v>3908</v>
      </c>
      <c r="F2093" t="s">
        <v>2463</v>
      </c>
      <c r="G2093" s="3" t="s">
        <v>5259</v>
      </c>
      <c r="H2093" s="1">
        <v>1.3899999999999999E-2</v>
      </c>
      <c r="I2093" t="s">
        <v>5267</v>
      </c>
    </row>
    <row r="2094" spans="1:9" x14ac:dyDescent="0.2">
      <c r="A2094">
        <v>2011</v>
      </c>
      <c r="B2094" t="s">
        <v>797</v>
      </c>
      <c r="C2094" t="s">
        <v>2278</v>
      </c>
      <c r="D2094" s="3" t="str">
        <f t="shared" si="32"/>
        <v>North Bay Hydro Distribution LimitedGeneral Service 50 to 2,999 kWVC_Rate_Rider_1</v>
      </c>
      <c r="E2094" t="s">
        <v>1117</v>
      </c>
      <c r="F2094" t="s">
        <v>3139</v>
      </c>
      <c r="G2094" s="3" t="s">
        <v>5259</v>
      </c>
      <c r="H2094" s="1">
        <v>6.7699999999999996E-2</v>
      </c>
      <c r="I2094" t="s">
        <v>5269</v>
      </c>
    </row>
    <row r="2095" spans="1:9" x14ac:dyDescent="0.2">
      <c r="A2095">
        <v>2011</v>
      </c>
      <c r="B2095" t="s">
        <v>797</v>
      </c>
      <c r="C2095" t="s">
        <v>2278</v>
      </c>
      <c r="D2095" s="3" t="str">
        <f t="shared" si="32"/>
        <v>North Bay Hydro Distribution LimitedGeneral Service 50 to 2,999 kWRTSR_Network</v>
      </c>
      <c r="E2095" t="s">
        <v>1118</v>
      </c>
      <c r="F2095" t="s">
        <v>1538</v>
      </c>
      <c r="G2095" s="3" t="s">
        <v>5259</v>
      </c>
      <c r="H2095" s="1">
        <v>2.3451</v>
      </c>
      <c r="I2095" t="s">
        <v>5272</v>
      </c>
    </row>
    <row r="2096" spans="1:9" x14ac:dyDescent="0.2">
      <c r="A2096">
        <v>2011</v>
      </c>
      <c r="B2096" t="s">
        <v>797</v>
      </c>
      <c r="C2096" t="s">
        <v>2278</v>
      </c>
      <c r="D2096" s="3" t="str">
        <f t="shared" si="32"/>
        <v>North Bay Hydro Distribution LimitedGeneral Service 50 to 2,999 kWRTSR_Connection</v>
      </c>
      <c r="E2096" t="s">
        <v>1119</v>
      </c>
      <c r="F2096" t="s">
        <v>1539</v>
      </c>
      <c r="G2096" s="3" t="s">
        <v>5259</v>
      </c>
      <c r="H2096" s="1">
        <v>1.8595999999999999</v>
      </c>
      <c r="I2096" t="s">
        <v>5273</v>
      </c>
    </row>
    <row r="2097" spans="1:9" x14ac:dyDescent="0.2">
      <c r="A2097">
        <v>2011</v>
      </c>
      <c r="B2097" t="s">
        <v>797</v>
      </c>
      <c r="C2097" t="s">
        <v>2279</v>
      </c>
      <c r="D2097" s="3" t="str">
        <f t="shared" si="32"/>
        <v>North Bay Hydro Distribution LimitedGeneral Service 3,000 to 4,999 kWMSC</v>
      </c>
      <c r="E2097" t="s">
        <v>1120</v>
      </c>
      <c r="F2097" t="s">
        <v>2460</v>
      </c>
      <c r="G2097" s="3" t="s">
        <v>5256</v>
      </c>
      <c r="H2097" s="2">
        <v>5055.59</v>
      </c>
      <c r="I2097" t="s">
        <v>5264</v>
      </c>
    </row>
    <row r="2098" spans="1:9" x14ac:dyDescent="0.2">
      <c r="A2098">
        <v>2011</v>
      </c>
      <c r="B2098" t="s">
        <v>797</v>
      </c>
      <c r="C2098" t="s">
        <v>2279</v>
      </c>
      <c r="D2098" s="3" t="str">
        <f t="shared" si="32"/>
        <v>North Bay Hydro Distribution LimitedGeneral Service 3,000 to 4,999 kWSM_Rate_Adder</v>
      </c>
      <c r="E2098" t="s">
        <v>1121</v>
      </c>
      <c r="F2098" t="s">
        <v>2461</v>
      </c>
      <c r="G2098" s="3" t="s">
        <v>5256</v>
      </c>
      <c r="H2098" s="1">
        <v>1.47</v>
      </c>
      <c r="I2098" t="s">
        <v>5265</v>
      </c>
    </row>
    <row r="2099" spans="1:9" x14ac:dyDescent="0.2">
      <c r="A2099">
        <v>2011</v>
      </c>
      <c r="B2099" t="s">
        <v>797</v>
      </c>
      <c r="C2099" t="s">
        <v>2279</v>
      </c>
      <c r="D2099" s="3" t="str">
        <f t="shared" si="32"/>
        <v>North Bay Hydro Distribution LimitedGeneral Service 3,000 to 4,999 kWMSC_Rate_Rider_1</v>
      </c>
      <c r="E2099" t="s">
        <v>3014</v>
      </c>
      <c r="F2099" t="s">
        <v>3138</v>
      </c>
      <c r="G2099" s="3" t="s">
        <v>5256</v>
      </c>
      <c r="H2099" s="1">
        <v>0.08</v>
      </c>
      <c r="I2099" t="s">
        <v>4741</v>
      </c>
    </row>
    <row r="2100" spans="1:9" x14ac:dyDescent="0.2">
      <c r="A2100">
        <v>2011</v>
      </c>
      <c r="B2100" t="s">
        <v>797</v>
      </c>
      <c r="C2100" t="s">
        <v>2279</v>
      </c>
      <c r="D2100" s="3" t="str">
        <f t="shared" si="32"/>
        <v>North Bay Hydro Distribution LimitedGeneral Service 3,000 to 4,999 kWMSC_Rate_Rider_2</v>
      </c>
      <c r="E2100" t="s">
        <v>2215</v>
      </c>
      <c r="F2100" t="s">
        <v>1542</v>
      </c>
      <c r="G2100" s="3" t="s">
        <v>5256</v>
      </c>
      <c r="H2100" s="1">
        <v>24.05</v>
      </c>
      <c r="I2100" t="s">
        <v>3842</v>
      </c>
    </row>
    <row r="2101" spans="1:9" x14ac:dyDescent="0.2">
      <c r="A2101">
        <v>2011</v>
      </c>
      <c r="B2101" t="s">
        <v>797</v>
      </c>
      <c r="C2101" t="s">
        <v>2279</v>
      </c>
      <c r="D2101" s="3" t="str">
        <f t="shared" si="32"/>
        <v>North Bay Hydro Distribution LimitedGeneral Service 3,000 to 4,999 kWVC</v>
      </c>
      <c r="E2101" t="s">
        <v>3015</v>
      </c>
      <c r="F2101" t="s">
        <v>2462</v>
      </c>
      <c r="G2101" s="3" t="s">
        <v>5259</v>
      </c>
      <c r="H2101" s="1">
        <v>0.96460000000000001</v>
      </c>
      <c r="I2101" t="s">
        <v>5266</v>
      </c>
    </row>
    <row r="2102" spans="1:9" x14ac:dyDescent="0.2">
      <c r="A2102">
        <v>2011</v>
      </c>
      <c r="B2102" t="s">
        <v>797</v>
      </c>
      <c r="C2102" t="s">
        <v>2279</v>
      </c>
      <c r="D2102" s="3" t="str">
        <f t="shared" si="32"/>
        <v>North Bay Hydro Distribution LimitedGeneral Service 3,000 to 4,999 kWVC_LV_Rate</v>
      </c>
      <c r="E2102" t="s">
        <v>3016</v>
      </c>
      <c r="F2102" t="s">
        <v>2463</v>
      </c>
      <c r="G2102" s="3" t="s">
        <v>5259</v>
      </c>
      <c r="H2102" s="1">
        <v>1.54E-2</v>
      </c>
      <c r="I2102" t="s">
        <v>5267</v>
      </c>
    </row>
    <row r="2103" spans="1:9" x14ac:dyDescent="0.2">
      <c r="A2103">
        <v>2011</v>
      </c>
      <c r="B2103" t="s">
        <v>797</v>
      </c>
      <c r="C2103" t="s">
        <v>2279</v>
      </c>
      <c r="D2103" s="3" t="str">
        <f t="shared" si="32"/>
        <v>North Bay Hydro Distribution LimitedGeneral Service 3,000 to 4,999 kWVC_Rate_Rider_1</v>
      </c>
      <c r="E2103" t="s">
        <v>3017</v>
      </c>
      <c r="F2103" t="s">
        <v>3139</v>
      </c>
      <c r="G2103" s="3" t="s">
        <v>5259</v>
      </c>
      <c r="H2103" s="1">
        <v>1.7000000000000001E-2</v>
      </c>
      <c r="I2103" t="s">
        <v>5269</v>
      </c>
    </row>
    <row r="2104" spans="1:9" x14ac:dyDescent="0.2">
      <c r="A2104">
        <v>2011</v>
      </c>
      <c r="B2104" t="s">
        <v>797</v>
      </c>
      <c r="C2104" t="s">
        <v>2279</v>
      </c>
      <c r="D2104" s="3" t="str">
        <f t="shared" si="32"/>
        <v>North Bay Hydro Distribution LimitedGeneral Service 3,000 to 4,999 kWRTSR_Network_Interval</v>
      </c>
      <c r="E2104" t="s">
        <v>2216</v>
      </c>
      <c r="F2104" t="s">
        <v>1543</v>
      </c>
      <c r="G2104" s="3" t="s">
        <v>5259</v>
      </c>
      <c r="H2104" s="1">
        <v>2.4874999999999998</v>
      </c>
      <c r="I2104" t="s">
        <v>4742</v>
      </c>
    </row>
    <row r="2105" spans="1:9" x14ac:dyDescent="0.2">
      <c r="A2105">
        <v>2011</v>
      </c>
      <c r="B2105" t="s">
        <v>797</v>
      </c>
      <c r="C2105" t="s">
        <v>2279</v>
      </c>
      <c r="D2105" s="3" t="str">
        <f t="shared" si="32"/>
        <v>North Bay Hydro Distribution LimitedGeneral Service 3,000 to 4,999 kWRTSR_Connection_Interval</v>
      </c>
      <c r="E2105" t="s">
        <v>2217</v>
      </c>
      <c r="F2105" t="s">
        <v>2485</v>
      </c>
      <c r="G2105" s="3" t="s">
        <v>5259</v>
      </c>
      <c r="H2105" s="1">
        <v>2.0552000000000001</v>
      </c>
      <c r="I2105" t="s">
        <v>4744</v>
      </c>
    </row>
    <row r="2106" spans="1:9" x14ac:dyDescent="0.2">
      <c r="A2106">
        <v>2011</v>
      </c>
      <c r="B2106" t="s">
        <v>797</v>
      </c>
      <c r="C2106" t="s">
        <v>5279</v>
      </c>
      <c r="D2106" s="3" t="str">
        <f t="shared" si="32"/>
        <v>North Bay Hydro Distribution LimitedUnmetered Scattered LoadMSC</v>
      </c>
      <c r="E2106" t="s">
        <v>3018</v>
      </c>
      <c r="F2106" t="s">
        <v>1541</v>
      </c>
      <c r="G2106" s="3" t="s">
        <v>5256</v>
      </c>
      <c r="H2106" s="1">
        <v>6.82</v>
      </c>
      <c r="I2106" t="s">
        <v>5264</v>
      </c>
    </row>
    <row r="2107" spans="1:9" x14ac:dyDescent="0.2">
      <c r="A2107">
        <v>2011</v>
      </c>
      <c r="B2107" t="s">
        <v>797</v>
      </c>
      <c r="C2107" t="s">
        <v>5279</v>
      </c>
      <c r="D2107" s="3" t="str">
        <f t="shared" si="32"/>
        <v>North Bay Hydro Distribution LimitedUnmetered Scattered LoadMSC_Rate_Rider_1</v>
      </c>
      <c r="E2107" t="s">
        <v>2218</v>
      </c>
      <c r="F2107" t="s">
        <v>1542</v>
      </c>
      <c r="G2107" s="3" t="s">
        <v>5256</v>
      </c>
      <c r="H2107" s="1">
        <v>0.09</v>
      </c>
      <c r="I2107" t="s">
        <v>4741</v>
      </c>
    </row>
    <row r="2108" spans="1:9" x14ac:dyDescent="0.2">
      <c r="A2108">
        <v>2011</v>
      </c>
      <c r="B2108" t="s">
        <v>797</v>
      </c>
      <c r="C2108" t="s">
        <v>5279</v>
      </c>
      <c r="D2108" s="3" t="str">
        <f t="shared" si="32"/>
        <v>North Bay Hydro Distribution LimitedUnmetered Scattered LoadVC</v>
      </c>
      <c r="E2108" t="s">
        <v>3019</v>
      </c>
      <c r="F2108" t="s">
        <v>2462</v>
      </c>
      <c r="G2108" s="3" t="s">
        <v>5257</v>
      </c>
      <c r="H2108" s="1">
        <v>1.5800000000000002E-2</v>
      </c>
      <c r="I2108" t="s">
        <v>5266</v>
      </c>
    </row>
    <row r="2109" spans="1:9" x14ac:dyDescent="0.2">
      <c r="A2109">
        <v>2011</v>
      </c>
      <c r="B2109" t="s">
        <v>797</v>
      </c>
      <c r="C2109" t="s">
        <v>5279</v>
      </c>
      <c r="D2109" s="3" t="str">
        <f t="shared" si="32"/>
        <v>North Bay Hydro Distribution LimitedUnmetered Scattered LoadVC_LV_Rate</v>
      </c>
      <c r="E2109" t="s">
        <v>3020</v>
      </c>
      <c r="F2109" t="s">
        <v>2463</v>
      </c>
      <c r="G2109" s="3" t="s">
        <v>5257</v>
      </c>
      <c r="H2109" s="1">
        <v>4.0000000000000003E-5</v>
      </c>
      <c r="I2109" t="s">
        <v>5267</v>
      </c>
    </row>
    <row r="2110" spans="1:9" x14ac:dyDescent="0.2">
      <c r="A2110">
        <v>2011</v>
      </c>
      <c r="B2110" t="s">
        <v>797</v>
      </c>
      <c r="C2110" t="s">
        <v>5279</v>
      </c>
      <c r="D2110" s="3" t="str">
        <f t="shared" si="32"/>
        <v>North Bay Hydro Distribution LimitedUnmetered Scattered LoadVC_Rate_Rider_1</v>
      </c>
      <c r="E2110" t="s">
        <v>3021</v>
      </c>
      <c r="F2110" t="s">
        <v>3139</v>
      </c>
      <c r="G2110" s="3" t="s">
        <v>5257</v>
      </c>
      <c r="H2110" s="1">
        <v>2.3999999999999998E-3</v>
      </c>
      <c r="I2110" t="s">
        <v>5269</v>
      </c>
    </row>
    <row r="2111" spans="1:9" x14ac:dyDescent="0.2">
      <c r="A2111">
        <v>2011</v>
      </c>
      <c r="B2111" t="s">
        <v>797</v>
      </c>
      <c r="C2111" t="s">
        <v>5279</v>
      </c>
      <c r="D2111" s="3" t="str">
        <f t="shared" si="32"/>
        <v>North Bay Hydro Distribution LimitedUnmetered Scattered LoadRTSR_Network</v>
      </c>
      <c r="E2111" t="s">
        <v>3022</v>
      </c>
      <c r="F2111" t="s">
        <v>1538</v>
      </c>
      <c r="G2111" s="3" t="s">
        <v>5257</v>
      </c>
      <c r="H2111" s="1">
        <v>5.8999999999999999E-3</v>
      </c>
      <c r="I2111" t="s">
        <v>5272</v>
      </c>
    </row>
    <row r="2112" spans="1:9" x14ac:dyDescent="0.2">
      <c r="A2112">
        <v>2011</v>
      </c>
      <c r="B2112" t="s">
        <v>797</v>
      </c>
      <c r="C2112" t="s">
        <v>5279</v>
      </c>
      <c r="D2112" s="3" t="str">
        <f t="shared" si="32"/>
        <v>North Bay Hydro Distribution LimitedUnmetered Scattered LoadRTSR_Connection</v>
      </c>
      <c r="E2112" t="s">
        <v>3023</v>
      </c>
      <c r="F2112" t="s">
        <v>1539</v>
      </c>
      <c r="G2112" s="3" t="s">
        <v>5257</v>
      </c>
      <c r="H2112" s="1">
        <v>4.7000000000000002E-3</v>
      </c>
      <c r="I2112" t="s">
        <v>5273</v>
      </c>
    </row>
    <row r="2113" spans="1:9" x14ac:dyDescent="0.2">
      <c r="A2113">
        <v>2011</v>
      </c>
      <c r="B2113" t="s">
        <v>797</v>
      </c>
      <c r="C2113" t="s">
        <v>5280</v>
      </c>
      <c r="D2113" s="3" t="str">
        <f t="shared" si="32"/>
        <v>North Bay Hydro Distribution LimitedSentinel LightingMSC</v>
      </c>
      <c r="E2113" t="s">
        <v>3024</v>
      </c>
      <c r="F2113" t="s">
        <v>1541</v>
      </c>
      <c r="G2113" s="3" t="s">
        <v>5256</v>
      </c>
      <c r="H2113" s="1">
        <v>3.78</v>
      </c>
      <c r="I2113" t="s">
        <v>5264</v>
      </c>
    </row>
    <row r="2114" spans="1:9" x14ac:dyDescent="0.2">
      <c r="A2114">
        <v>2011</v>
      </c>
      <c r="B2114" t="s">
        <v>797</v>
      </c>
      <c r="C2114" t="s">
        <v>5280</v>
      </c>
      <c r="D2114" s="3" t="str">
        <f t="shared" si="32"/>
        <v>North Bay Hydro Distribution LimitedSentinel LightingMSC_Rate_Rider_1</v>
      </c>
      <c r="E2114" t="s">
        <v>2219</v>
      </c>
      <c r="F2114" t="s">
        <v>1542</v>
      </c>
      <c r="G2114" s="3" t="s">
        <v>5256</v>
      </c>
      <c r="H2114" s="1">
        <v>0.03</v>
      </c>
      <c r="I2114" t="s">
        <v>4741</v>
      </c>
    </row>
    <row r="2115" spans="1:9" x14ac:dyDescent="0.2">
      <c r="A2115">
        <v>2011</v>
      </c>
      <c r="B2115" t="s">
        <v>797</v>
      </c>
      <c r="C2115" t="s">
        <v>5280</v>
      </c>
      <c r="D2115" s="3" t="str">
        <f t="shared" ref="D2115:D2178" si="33">IF(C2115="Loss Factors", B2115&amp;I2115, B2115&amp;C2115&amp;I2115)</f>
        <v>North Bay Hydro Distribution LimitedSentinel LightingVC</v>
      </c>
      <c r="E2115" t="s">
        <v>3025</v>
      </c>
      <c r="F2115" t="s">
        <v>2462</v>
      </c>
      <c r="G2115" s="3" t="s">
        <v>5259</v>
      </c>
      <c r="H2115" s="1">
        <v>13.1999</v>
      </c>
      <c r="I2115" t="s">
        <v>5266</v>
      </c>
    </row>
    <row r="2116" spans="1:9" x14ac:dyDescent="0.2">
      <c r="A2116">
        <v>2011</v>
      </c>
      <c r="B2116" t="s">
        <v>797</v>
      </c>
      <c r="C2116" t="s">
        <v>5280</v>
      </c>
      <c r="D2116" s="3" t="str">
        <f t="shared" si="33"/>
        <v>North Bay Hydro Distribution LimitedSentinel LightingVC_LV_Rate</v>
      </c>
      <c r="E2116" t="s">
        <v>3026</v>
      </c>
      <c r="F2116" t="s">
        <v>2463</v>
      </c>
      <c r="G2116" s="3" t="s">
        <v>5259</v>
      </c>
      <c r="H2116" s="1">
        <v>1.0999999999999999E-2</v>
      </c>
      <c r="I2116" t="s">
        <v>5267</v>
      </c>
    </row>
    <row r="2117" spans="1:9" x14ac:dyDescent="0.2">
      <c r="A2117">
        <v>2011</v>
      </c>
      <c r="B2117" t="s">
        <v>797</v>
      </c>
      <c r="C2117" t="s">
        <v>5280</v>
      </c>
      <c r="D2117" s="3" t="str">
        <f t="shared" si="33"/>
        <v>North Bay Hydro Distribution LimitedSentinel LightingRTSR_Network</v>
      </c>
      <c r="E2117" t="s">
        <v>3027</v>
      </c>
      <c r="F2117" t="s">
        <v>1538</v>
      </c>
      <c r="G2117" s="3" t="s">
        <v>5259</v>
      </c>
      <c r="H2117" s="1">
        <v>1.7774000000000001</v>
      </c>
      <c r="I2117" t="s">
        <v>5272</v>
      </c>
    </row>
    <row r="2118" spans="1:9" x14ac:dyDescent="0.2">
      <c r="A2118">
        <v>2011</v>
      </c>
      <c r="B2118" t="s">
        <v>797</v>
      </c>
      <c r="C2118" t="s">
        <v>5280</v>
      </c>
      <c r="D2118" s="3" t="str">
        <f t="shared" si="33"/>
        <v>North Bay Hydro Distribution LimitedSentinel LightingRTSR_Connection</v>
      </c>
      <c r="E2118" t="s">
        <v>3028</v>
      </c>
      <c r="F2118" t="s">
        <v>1539</v>
      </c>
      <c r="G2118" s="3" t="s">
        <v>5259</v>
      </c>
      <c r="H2118" s="1">
        <v>1.4676</v>
      </c>
      <c r="I2118" t="s">
        <v>5273</v>
      </c>
    </row>
    <row r="2119" spans="1:9" x14ac:dyDescent="0.2">
      <c r="A2119">
        <v>2011</v>
      </c>
      <c r="B2119" t="s">
        <v>797</v>
      </c>
      <c r="C2119" t="s">
        <v>5281</v>
      </c>
      <c r="D2119" s="3" t="str">
        <f t="shared" si="33"/>
        <v>North Bay Hydro Distribution LimitedStreet LightingMSC</v>
      </c>
      <c r="E2119" t="s">
        <v>3029</v>
      </c>
      <c r="F2119" t="s">
        <v>1541</v>
      </c>
      <c r="G2119" s="3" t="s">
        <v>5256</v>
      </c>
      <c r="H2119" s="1">
        <v>3.68</v>
      </c>
      <c r="I2119" t="s">
        <v>5264</v>
      </c>
    </row>
    <row r="2120" spans="1:9" x14ac:dyDescent="0.2">
      <c r="A2120">
        <v>2011</v>
      </c>
      <c r="B2120" t="s">
        <v>797</v>
      </c>
      <c r="C2120" t="s">
        <v>5281</v>
      </c>
      <c r="D2120" s="3" t="str">
        <f t="shared" si="33"/>
        <v>North Bay Hydro Distribution LimitedStreet LightingMSC_Rate_Rider_1</v>
      </c>
      <c r="E2120" t="s">
        <v>2220</v>
      </c>
      <c r="F2120" t="s">
        <v>1542</v>
      </c>
      <c r="G2120" s="3" t="s">
        <v>5256</v>
      </c>
      <c r="H2120" s="1">
        <v>0.01</v>
      </c>
      <c r="I2120" t="s">
        <v>4741</v>
      </c>
    </row>
    <row r="2121" spans="1:9" x14ac:dyDescent="0.2">
      <c r="A2121">
        <v>2011</v>
      </c>
      <c r="B2121" t="s">
        <v>797</v>
      </c>
      <c r="C2121" t="s">
        <v>5281</v>
      </c>
      <c r="D2121" s="3" t="str">
        <f t="shared" si="33"/>
        <v>North Bay Hydro Distribution LimitedStreet LightingVC</v>
      </c>
      <c r="E2121" t="s">
        <v>3030</v>
      </c>
      <c r="F2121" t="s">
        <v>2462</v>
      </c>
      <c r="G2121" s="3" t="s">
        <v>5259</v>
      </c>
      <c r="H2121" s="1">
        <v>19.6953</v>
      </c>
      <c r="I2121" t="s">
        <v>5266</v>
      </c>
    </row>
    <row r="2122" spans="1:9" x14ac:dyDescent="0.2">
      <c r="A2122">
        <v>2011</v>
      </c>
      <c r="B2122" t="s">
        <v>797</v>
      </c>
      <c r="C2122" t="s">
        <v>5281</v>
      </c>
      <c r="D2122" s="3" t="str">
        <f t="shared" si="33"/>
        <v>North Bay Hydro Distribution LimitedStreet LightingVC_LV_Rate</v>
      </c>
      <c r="E2122" t="s">
        <v>3031</v>
      </c>
      <c r="F2122" t="s">
        <v>2463</v>
      </c>
      <c r="G2122" s="3" t="s">
        <v>5259</v>
      </c>
      <c r="H2122" s="1">
        <v>1.0800000000000001E-2</v>
      </c>
      <c r="I2122" t="s">
        <v>5267</v>
      </c>
    </row>
    <row r="2123" spans="1:9" x14ac:dyDescent="0.2">
      <c r="A2123">
        <v>2011</v>
      </c>
      <c r="B2123" t="s">
        <v>797</v>
      </c>
      <c r="C2123" t="s">
        <v>5281</v>
      </c>
      <c r="D2123" s="3" t="str">
        <f t="shared" si="33"/>
        <v>North Bay Hydro Distribution LimitedStreet LightingRTSR_Network</v>
      </c>
      <c r="E2123" t="s">
        <v>3032</v>
      </c>
      <c r="F2123" t="s">
        <v>1538</v>
      </c>
      <c r="G2123" s="3" t="s">
        <v>5259</v>
      </c>
      <c r="H2123" s="1">
        <v>1.7685</v>
      </c>
      <c r="I2123" t="s">
        <v>5272</v>
      </c>
    </row>
    <row r="2124" spans="1:9" x14ac:dyDescent="0.2">
      <c r="A2124">
        <v>2011</v>
      </c>
      <c r="B2124" t="s">
        <v>797</v>
      </c>
      <c r="C2124" t="s">
        <v>5281</v>
      </c>
      <c r="D2124" s="3" t="str">
        <f t="shared" si="33"/>
        <v>North Bay Hydro Distribution LimitedStreet LightingRTSR_Connection</v>
      </c>
      <c r="E2124" t="s">
        <v>3033</v>
      </c>
      <c r="F2124" t="s">
        <v>1539</v>
      </c>
      <c r="G2124" s="3" t="s">
        <v>5259</v>
      </c>
      <c r="H2124" s="1">
        <v>1.4375</v>
      </c>
      <c r="I2124" t="s">
        <v>5273</v>
      </c>
    </row>
    <row r="2125" spans="1:9" x14ac:dyDescent="0.2">
      <c r="A2125">
        <v>2011</v>
      </c>
      <c r="B2125" t="s">
        <v>798</v>
      </c>
      <c r="C2125" t="s">
        <v>5275</v>
      </c>
      <c r="D2125" s="3" t="str">
        <f t="shared" si="33"/>
        <v>Northern Ontario Wires Inc.TLF_Secondary_LT_5000kW</v>
      </c>
      <c r="E2125" t="s">
        <v>3034</v>
      </c>
      <c r="F2125" t="s">
        <v>2456</v>
      </c>
      <c r="H2125" s="1">
        <v>1.0448</v>
      </c>
      <c r="I2125" t="s">
        <v>5260</v>
      </c>
    </row>
    <row r="2126" spans="1:9" x14ac:dyDescent="0.2">
      <c r="A2126">
        <v>2011</v>
      </c>
      <c r="B2126" t="s">
        <v>798</v>
      </c>
      <c r="C2126" t="s">
        <v>5275</v>
      </c>
      <c r="D2126" s="3" t="str">
        <f t="shared" si="33"/>
        <v>Northern Ontario Wires Inc.TLF_Primary_LT_5000kW</v>
      </c>
      <c r="E2126" t="s">
        <v>3035</v>
      </c>
      <c r="F2126" t="s">
        <v>2458</v>
      </c>
      <c r="H2126" s="1">
        <v>1.0344</v>
      </c>
      <c r="I2126" t="s">
        <v>5262</v>
      </c>
    </row>
    <row r="2127" spans="1:9" x14ac:dyDescent="0.2">
      <c r="A2127">
        <v>2011</v>
      </c>
      <c r="B2127" t="s">
        <v>798</v>
      </c>
      <c r="C2127" t="s">
        <v>5276</v>
      </c>
      <c r="D2127" s="3" t="str">
        <f t="shared" si="33"/>
        <v>Northern Ontario Wires Inc.ResidentialMSC</v>
      </c>
      <c r="E2127" t="s">
        <v>3036</v>
      </c>
      <c r="F2127" t="s">
        <v>2460</v>
      </c>
      <c r="G2127" s="3" t="s">
        <v>5256</v>
      </c>
      <c r="H2127" s="1">
        <v>17.64</v>
      </c>
      <c r="I2127" t="s">
        <v>5264</v>
      </c>
    </row>
    <row r="2128" spans="1:9" x14ac:dyDescent="0.2">
      <c r="A2128">
        <v>2011</v>
      </c>
      <c r="B2128" t="s">
        <v>798</v>
      </c>
      <c r="C2128" t="s">
        <v>5276</v>
      </c>
      <c r="D2128" s="3" t="str">
        <f t="shared" si="33"/>
        <v>Northern Ontario Wires Inc.ResidentialSM_Rate_Adder</v>
      </c>
      <c r="E2128" t="s">
        <v>3037</v>
      </c>
      <c r="F2128" t="s">
        <v>2461</v>
      </c>
      <c r="G2128" s="3" t="s">
        <v>5256</v>
      </c>
      <c r="H2128" s="1">
        <v>2.5</v>
      </c>
      <c r="I2128" t="s">
        <v>5265</v>
      </c>
    </row>
    <row r="2129" spans="1:9" x14ac:dyDescent="0.2">
      <c r="A2129">
        <v>2011</v>
      </c>
      <c r="B2129" t="s">
        <v>798</v>
      </c>
      <c r="C2129" t="s">
        <v>5276</v>
      </c>
      <c r="D2129" s="3" t="str">
        <f t="shared" si="33"/>
        <v>Northern Ontario Wires Inc.ResidentialMSC_Rate_Rider_1</v>
      </c>
      <c r="E2129" t="s">
        <v>2221</v>
      </c>
      <c r="F2129" t="s">
        <v>1542</v>
      </c>
      <c r="G2129" s="3" t="s">
        <v>5256</v>
      </c>
      <c r="H2129" s="1">
        <v>0.22</v>
      </c>
      <c r="I2129" t="s">
        <v>4741</v>
      </c>
    </row>
    <row r="2130" spans="1:9" x14ac:dyDescent="0.2">
      <c r="A2130">
        <v>2011</v>
      </c>
      <c r="B2130" t="s">
        <v>798</v>
      </c>
      <c r="C2130" t="s">
        <v>5276</v>
      </c>
      <c r="D2130" s="3" t="str">
        <f t="shared" si="33"/>
        <v>Northern Ontario Wires Inc.ResidentialVC</v>
      </c>
      <c r="E2130" t="s">
        <v>3038</v>
      </c>
      <c r="F2130" t="s">
        <v>2462</v>
      </c>
      <c r="G2130" s="3" t="s">
        <v>5257</v>
      </c>
      <c r="H2130" s="1">
        <v>1.34E-2</v>
      </c>
      <c r="I2130" t="s">
        <v>5266</v>
      </c>
    </row>
    <row r="2131" spans="1:9" x14ac:dyDescent="0.2">
      <c r="A2131">
        <v>2011</v>
      </c>
      <c r="B2131" t="s">
        <v>798</v>
      </c>
      <c r="C2131" t="s">
        <v>5276</v>
      </c>
      <c r="D2131" s="3" t="str">
        <f t="shared" si="33"/>
        <v>Northern Ontario Wires Inc.ResidentialVC_LV_Rate</v>
      </c>
      <c r="E2131" t="s">
        <v>3039</v>
      </c>
      <c r="F2131" t="s">
        <v>2463</v>
      </c>
      <c r="G2131" s="3" t="s">
        <v>5257</v>
      </c>
      <c r="H2131" s="1">
        <v>1.1000000000000001E-3</v>
      </c>
      <c r="I2131" t="s">
        <v>5267</v>
      </c>
    </row>
    <row r="2132" spans="1:9" x14ac:dyDescent="0.2">
      <c r="A2132">
        <v>2011</v>
      </c>
      <c r="B2132" t="s">
        <v>798</v>
      </c>
      <c r="C2132" t="s">
        <v>5276</v>
      </c>
      <c r="D2132" s="3" t="str">
        <f t="shared" si="33"/>
        <v>Northern Ontario Wires Inc.ResidentialVC_Rate_Rider_1</v>
      </c>
      <c r="E2132" t="s">
        <v>3040</v>
      </c>
      <c r="F2132" t="s">
        <v>2202</v>
      </c>
      <c r="G2132" s="3" t="s">
        <v>5257</v>
      </c>
      <c r="H2132" s="1">
        <v>-1.1999999999999999E-3</v>
      </c>
      <c r="I2132" t="s">
        <v>5269</v>
      </c>
    </row>
    <row r="2133" spans="1:9" x14ac:dyDescent="0.2">
      <c r="A2133">
        <v>2011</v>
      </c>
      <c r="B2133" t="s">
        <v>798</v>
      </c>
      <c r="C2133" t="s">
        <v>5276</v>
      </c>
      <c r="D2133" s="3" t="str">
        <f t="shared" si="33"/>
        <v>Northern Ontario Wires Inc.ResidentialVC_Rate_Rider_2</v>
      </c>
      <c r="E2133" t="s">
        <v>2222</v>
      </c>
      <c r="F2133" t="s">
        <v>472</v>
      </c>
      <c r="G2133" s="3" t="s">
        <v>5257</v>
      </c>
      <c r="H2133" s="1">
        <v>-3.5000000000000001E-3</v>
      </c>
      <c r="I2133" t="s">
        <v>5270</v>
      </c>
    </row>
    <row r="2134" spans="1:9" x14ac:dyDescent="0.2">
      <c r="A2134">
        <v>2011</v>
      </c>
      <c r="B2134" t="s">
        <v>798</v>
      </c>
      <c r="C2134" t="s">
        <v>5276</v>
      </c>
      <c r="D2134" s="3" t="str">
        <f t="shared" si="33"/>
        <v>Northern Ontario Wires Inc.ResidentialVC_GA_Rate_Rider_kWh_1</v>
      </c>
      <c r="E2134" t="s">
        <v>2223</v>
      </c>
      <c r="F2134" t="s">
        <v>473</v>
      </c>
      <c r="G2134" s="3" t="s">
        <v>5257</v>
      </c>
      <c r="H2134" s="1">
        <v>3.0000000000000001E-3</v>
      </c>
      <c r="I2134" t="s">
        <v>5268</v>
      </c>
    </row>
    <row r="2135" spans="1:9" x14ac:dyDescent="0.2">
      <c r="A2135">
        <v>2011</v>
      </c>
      <c r="B2135" t="s">
        <v>798</v>
      </c>
      <c r="C2135" t="s">
        <v>5276</v>
      </c>
      <c r="D2135" s="3" t="str">
        <f t="shared" si="33"/>
        <v>Northern Ontario Wires Inc.ResidentialRTSR_Network</v>
      </c>
      <c r="E2135" t="s">
        <v>2118</v>
      </c>
      <c r="F2135" t="s">
        <v>1538</v>
      </c>
      <c r="G2135" s="3" t="s">
        <v>5257</v>
      </c>
      <c r="H2135" s="1">
        <v>5.7000000000000002E-3</v>
      </c>
      <c r="I2135" t="s">
        <v>5272</v>
      </c>
    </row>
    <row r="2136" spans="1:9" x14ac:dyDescent="0.2">
      <c r="A2136">
        <v>2011</v>
      </c>
      <c r="B2136" t="s">
        <v>798</v>
      </c>
      <c r="C2136" t="s">
        <v>5276</v>
      </c>
      <c r="D2136" s="3" t="str">
        <f t="shared" si="33"/>
        <v>Northern Ontario Wires Inc.ResidentialRTSR_Connection</v>
      </c>
      <c r="E2136" t="s">
        <v>2119</v>
      </c>
      <c r="F2136" t="s">
        <v>1539</v>
      </c>
      <c r="G2136" s="3" t="s">
        <v>5257</v>
      </c>
      <c r="H2136" s="1">
        <v>2.7000000000000001E-3</v>
      </c>
      <c r="I2136" t="s">
        <v>5273</v>
      </c>
    </row>
    <row r="2137" spans="1:9" x14ac:dyDescent="0.2">
      <c r="A2137">
        <v>2011</v>
      </c>
      <c r="B2137" t="s">
        <v>798</v>
      </c>
      <c r="C2137" t="s">
        <v>5277</v>
      </c>
      <c r="D2137" s="3" t="str">
        <f t="shared" si="33"/>
        <v>Northern Ontario Wires Inc.General Service Less Than 50 kWMSC</v>
      </c>
      <c r="E2137" t="s">
        <v>2120</v>
      </c>
      <c r="F2137" t="s">
        <v>2460</v>
      </c>
      <c r="G2137" s="3" t="s">
        <v>5256</v>
      </c>
      <c r="H2137" s="1">
        <v>23.64</v>
      </c>
      <c r="I2137" t="s">
        <v>5264</v>
      </c>
    </row>
    <row r="2138" spans="1:9" x14ac:dyDescent="0.2">
      <c r="A2138">
        <v>2011</v>
      </c>
      <c r="B2138" t="s">
        <v>798</v>
      </c>
      <c r="C2138" t="s">
        <v>5277</v>
      </c>
      <c r="D2138" s="3" t="str">
        <f t="shared" si="33"/>
        <v>Northern Ontario Wires Inc.General Service Less Than 50 kWSM_Rate_Adder</v>
      </c>
      <c r="E2138" t="s">
        <v>2121</v>
      </c>
      <c r="F2138" t="s">
        <v>2461</v>
      </c>
      <c r="G2138" s="3" t="s">
        <v>5256</v>
      </c>
      <c r="H2138" s="1">
        <v>2.5</v>
      </c>
      <c r="I2138" t="s">
        <v>5265</v>
      </c>
    </row>
    <row r="2139" spans="1:9" x14ac:dyDescent="0.2">
      <c r="A2139">
        <v>2011</v>
      </c>
      <c r="B2139" t="s">
        <v>798</v>
      </c>
      <c r="C2139" t="s">
        <v>5277</v>
      </c>
      <c r="D2139" s="3" t="str">
        <f t="shared" si="33"/>
        <v>Northern Ontario Wires Inc.General Service Less Than 50 kWMSC_Rate_Rider_1</v>
      </c>
      <c r="E2139" t="s">
        <v>2224</v>
      </c>
      <c r="F2139" t="s">
        <v>1542</v>
      </c>
      <c r="G2139" s="3" t="s">
        <v>5256</v>
      </c>
      <c r="H2139" s="1">
        <v>0.4</v>
      </c>
      <c r="I2139" t="s">
        <v>4741</v>
      </c>
    </row>
    <row r="2140" spans="1:9" x14ac:dyDescent="0.2">
      <c r="A2140">
        <v>2011</v>
      </c>
      <c r="B2140" t="s">
        <v>798</v>
      </c>
      <c r="C2140" t="s">
        <v>5277</v>
      </c>
      <c r="D2140" s="3" t="str">
        <f t="shared" si="33"/>
        <v>Northern Ontario Wires Inc.General Service Less Than 50 kWVC</v>
      </c>
      <c r="E2140" t="s">
        <v>2122</v>
      </c>
      <c r="F2140" t="s">
        <v>2462</v>
      </c>
      <c r="G2140" s="3" t="s">
        <v>5257</v>
      </c>
      <c r="H2140" s="1">
        <v>1.3299999999999999E-2</v>
      </c>
      <c r="I2140" t="s">
        <v>5266</v>
      </c>
    </row>
    <row r="2141" spans="1:9" x14ac:dyDescent="0.2">
      <c r="A2141">
        <v>2011</v>
      </c>
      <c r="B2141" t="s">
        <v>798</v>
      </c>
      <c r="C2141" t="s">
        <v>5277</v>
      </c>
      <c r="D2141" s="3" t="str">
        <f t="shared" si="33"/>
        <v>Northern Ontario Wires Inc.General Service Less Than 50 kWVC_LV_Rate</v>
      </c>
      <c r="E2141" t="s">
        <v>2123</v>
      </c>
      <c r="F2141" t="s">
        <v>2463</v>
      </c>
      <c r="G2141" s="3" t="s">
        <v>5257</v>
      </c>
      <c r="H2141" s="1">
        <v>5.9999999999999995E-4</v>
      </c>
      <c r="I2141" t="s">
        <v>5267</v>
      </c>
    </row>
    <row r="2142" spans="1:9" x14ac:dyDescent="0.2">
      <c r="A2142">
        <v>2011</v>
      </c>
      <c r="B2142" t="s">
        <v>798</v>
      </c>
      <c r="C2142" t="s">
        <v>5277</v>
      </c>
      <c r="D2142" s="3" t="str">
        <f t="shared" si="33"/>
        <v>Northern Ontario Wires Inc.General Service Less Than 50 kWVC_Rate_Rider_1</v>
      </c>
      <c r="E2142" t="s">
        <v>2124</v>
      </c>
      <c r="F2142" t="s">
        <v>2202</v>
      </c>
      <c r="G2142" s="3" t="s">
        <v>5257</v>
      </c>
      <c r="H2142" s="1">
        <v>-1.2999999999999999E-3</v>
      </c>
      <c r="I2142" t="s">
        <v>5269</v>
      </c>
    </row>
    <row r="2143" spans="1:9" x14ac:dyDescent="0.2">
      <c r="A2143">
        <v>2011</v>
      </c>
      <c r="B2143" t="s">
        <v>798</v>
      </c>
      <c r="C2143" t="s">
        <v>5277</v>
      </c>
      <c r="D2143" s="3" t="str">
        <f t="shared" si="33"/>
        <v>Northern Ontario Wires Inc.General Service Less Than 50 kWVC_Rate_Rider_2</v>
      </c>
      <c r="E2143" t="s">
        <v>2225</v>
      </c>
      <c r="F2143" t="s">
        <v>472</v>
      </c>
      <c r="G2143" s="3" t="s">
        <v>5257</v>
      </c>
      <c r="H2143" s="1">
        <v>-3.5000000000000001E-3</v>
      </c>
      <c r="I2143" t="s">
        <v>5270</v>
      </c>
    </row>
    <row r="2144" spans="1:9" x14ac:dyDescent="0.2">
      <c r="A2144">
        <v>2011</v>
      </c>
      <c r="B2144" t="s">
        <v>798</v>
      </c>
      <c r="C2144" t="s">
        <v>5277</v>
      </c>
      <c r="D2144" s="3" t="str">
        <f t="shared" si="33"/>
        <v>Northern Ontario Wires Inc.General Service Less Than 50 kWVC_GA_Rate_Rider_kWh_1</v>
      </c>
      <c r="E2144" t="s">
        <v>2226</v>
      </c>
      <c r="F2144" t="s">
        <v>473</v>
      </c>
      <c r="G2144" s="3" t="s">
        <v>5257</v>
      </c>
      <c r="H2144" s="1">
        <v>3.0000000000000001E-3</v>
      </c>
      <c r="I2144" t="s">
        <v>5268</v>
      </c>
    </row>
    <row r="2145" spans="1:9" x14ac:dyDescent="0.2">
      <c r="A2145">
        <v>2011</v>
      </c>
      <c r="B2145" t="s">
        <v>798</v>
      </c>
      <c r="C2145" t="s">
        <v>5277</v>
      </c>
      <c r="D2145" s="3" t="str">
        <f t="shared" si="33"/>
        <v>Northern Ontario Wires Inc.General Service Less Than 50 kWRTSR_Network</v>
      </c>
      <c r="E2145" t="s">
        <v>2125</v>
      </c>
      <c r="F2145" t="s">
        <v>1538</v>
      </c>
      <c r="G2145" s="3" t="s">
        <v>5257</v>
      </c>
      <c r="H2145" s="1">
        <v>5.3E-3</v>
      </c>
      <c r="I2145" t="s">
        <v>5272</v>
      </c>
    </row>
    <row r="2146" spans="1:9" x14ac:dyDescent="0.2">
      <c r="A2146">
        <v>2011</v>
      </c>
      <c r="B2146" t="s">
        <v>798</v>
      </c>
      <c r="C2146" t="s">
        <v>5277</v>
      </c>
      <c r="D2146" s="3" t="str">
        <f t="shared" si="33"/>
        <v>Northern Ontario Wires Inc.General Service Less Than 50 kWRTSR_Connection</v>
      </c>
      <c r="E2146" t="s">
        <v>2126</v>
      </c>
      <c r="F2146" t="s">
        <v>1539</v>
      </c>
      <c r="G2146" s="3" t="s">
        <v>5257</v>
      </c>
      <c r="H2146" s="1">
        <v>2.5000000000000001E-3</v>
      </c>
      <c r="I2146" t="s">
        <v>5273</v>
      </c>
    </row>
    <row r="2147" spans="1:9" x14ac:dyDescent="0.2">
      <c r="A2147">
        <v>2011</v>
      </c>
      <c r="B2147" t="s">
        <v>798</v>
      </c>
      <c r="C2147" t="s">
        <v>5278</v>
      </c>
      <c r="D2147" s="3" t="str">
        <f t="shared" si="33"/>
        <v>Northern Ontario Wires Inc.General Service 50 to 4,999 kWMSC</v>
      </c>
      <c r="E2147" t="s">
        <v>2127</v>
      </c>
      <c r="F2147" t="s">
        <v>2460</v>
      </c>
      <c r="G2147" s="3" t="s">
        <v>5256</v>
      </c>
      <c r="H2147" s="1">
        <v>179.67</v>
      </c>
      <c r="I2147" t="s">
        <v>5264</v>
      </c>
    </row>
    <row r="2148" spans="1:9" x14ac:dyDescent="0.2">
      <c r="A2148">
        <v>2011</v>
      </c>
      <c r="B2148" t="s">
        <v>798</v>
      </c>
      <c r="C2148" t="s">
        <v>5278</v>
      </c>
      <c r="D2148" s="3" t="str">
        <f t="shared" si="33"/>
        <v>Northern Ontario Wires Inc.General Service 50 to 4,999 kWSM_Rate_Adder</v>
      </c>
      <c r="E2148" t="s">
        <v>2128</v>
      </c>
      <c r="F2148" t="s">
        <v>2461</v>
      </c>
      <c r="G2148" s="3" t="s">
        <v>5256</v>
      </c>
      <c r="H2148" s="1">
        <v>2.5</v>
      </c>
      <c r="I2148" t="s">
        <v>5265</v>
      </c>
    </row>
    <row r="2149" spans="1:9" x14ac:dyDescent="0.2">
      <c r="A2149">
        <v>2011</v>
      </c>
      <c r="B2149" t="s">
        <v>798</v>
      </c>
      <c r="C2149" t="s">
        <v>5278</v>
      </c>
      <c r="D2149" s="3" t="str">
        <f t="shared" si="33"/>
        <v>Northern Ontario Wires Inc.General Service 50 to 4,999 kWMSC_Rate_Rider_1</v>
      </c>
      <c r="E2149" t="s">
        <v>1275</v>
      </c>
      <c r="F2149" t="s">
        <v>1542</v>
      </c>
      <c r="G2149" s="3" t="s">
        <v>5256</v>
      </c>
      <c r="H2149" s="1">
        <v>3.35</v>
      </c>
      <c r="I2149" t="s">
        <v>4741</v>
      </c>
    </row>
    <row r="2150" spans="1:9" x14ac:dyDescent="0.2">
      <c r="A2150">
        <v>2011</v>
      </c>
      <c r="B2150" t="s">
        <v>798</v>
      </c>
      <c r="C2150" t="s">
        <v>5278</v>
      </c>
      <c r="D2150" s="3" t="str">
        <f t="shared" si="33"/>
        <v>Northern Ontario Wires Inc.General Service 50 to 4,999 kWVC</v>
      </c>
      <c r="E2150" t="s">
        <v>2129</v>
      </c>
      <c r="F2150" t="s">
        <v>2462</v>
      </c>
      <c r="G2150" s="3" t="s">
        <v>5259</v>
      </c>
      <c r="H2150" s="1">
        <v>0.68059999999999998</v>
      </c>
      <c r="I2150" t="s">
        <v>5266</v>
      </c>
    </row>
    <row r="2151" spans="1:9" x14ac:dyDescent="0.2">
      <c r="A2151">
        <v>2011</v>
      </c>
      <c r="B2151" t="s">
        <v>798</v>
      </c>
      <c r="C2151" t="s">
        <v>5278</v>
      </c>
      <c r="D2151" s="3" t="str">
        <f t="shared" si="33"/>
        <v>Northern Ontario Wires Inc.General Service 50 to 4,999 kWVC_LV_Rate</v>
      </c>
      <c r="E2151" t="s">
        <v>2130</v>
      </c>
      <c r="F2151" t="s">
        <v>2463</v>
      </c>
      <c r="G2151" s="3" t="s">
        <v>5259</v>
      </c>
      <c r="H2151" s="1">
        <v>0.3342</v>
      </c>
      <c r="I2151" t="s">
        <v>5267</v>
      </c>
    </row>
    <row r="2152" spans="1:9" x14ac:dyDescent="0.2">
      <c r="A2152">
        <v>2011</v>
      </c>
      <c r="B2152" t="s">
        <v>798</v>
      </c>
      <c r="C2152" t="s">
        <v>5278</v>
      </c>
      <c r="D2152" s="3" t="str">
        <f t="shared" si="33"/>
        <v>Northern Ontario Wires Inc.General Service 50 to 4,999 kWVC_Rate_Rider_1</v>
      </c>
      <c r="E2152" t="s">
        <v>2131</v>
      </c>
      <c r="F2152" t="s">
        <v>2202</v>
      </c>
      <c r="G2152" s="3" t="s">
        <v>5259</v>
      </c>
      <c r="H2152" s="1">
        <v>-0.58389999999999997</v>
      </c>
      <c r="I2152" t="s">
        <v>5269</v>
      </c>
    </row>
    <row r="2153" spans="1:9" x14ac:dyDescent="0.2">
      <c r="A2153">
        <v>2011</v>
      </c>
      <c r="B2153" t="s">
        <v>798</v>
      </c>
      <c r="C2153" t="s">
        <v>5278</v>
      </c>
      <c r="D2153" s="3" t="str">
        <f t="shared" si="33"/>
        <v>Northern Ontario Wires Inc.General Service 50 to 4,999 kWVC_Rate_Rider_2</v>
      </c>
      <c r="E2153" t="s">
        <v>1276</v>
      </c>
      <c r="F2153" t="s">
        <v>472</v>
      </c>
      <c r="G2153" s="3" t="s">
        <v>5259</v>
      </c>
      <c r="H2153" s="1">
        <v>-1.2229000000000001</v>
      </c>
      <c r="I2153" t="s">
        <v>5270</v>
      </c>
    </row>
    <row r="2154" spans="1:9" x14ac:dyDescent="0.2">
      <c r="A2154">
        <v>2011</v>
      </c>
      <c r="B2154" t="s">
        <v>798</v>
      </c>
      <c r="C2154" t="s">
        <v>5278</v>
      </c>
      <c r="D2154" s="3" t="str">
        <f t="shared" si="33"/>
        <v>Northern Ontario Wires Inc.General Service 50 to 4,999 kWVC_GA_Rate_Rider_kW_1</v>
      </c>
      <c r="E2154" t="s">
        <v>1277</v>
      </c>
      <c r="F2154" t="s">
        <v>473</v>
      </c>
      <c r="G2154" s="3" t="s">
        <v>5259</v>
      </c>
      <c r="H2154" s="1">
        <v>1.0530999999999999</v>
      </c>
      <c r="I2154" t="s">
        <v>5274</v>
      </c>
    </row>
    <row r="2155" spans="1:9" x14ac:dyDescent="0.2">
      <c r="A2155">
        <v>2011</v>
      </c>
      <c r="B2155" t="s">
        <v>798</v>
      </c>
      <c r="C2155" t="s">
        <v>5278</v>
      </c>
      <c r="D2155" s="3" t="str">
        <f t="shared" si="33"/>
        <v>Northern Ontario Wires Inc.General Service 50 to 4,999 kWRTSR_Network</v>
      </c>
      <c r="E2155" t="s">
        <v>2132</v>
      </c>
      <c r="F2155" t="s">
        <v>1538</v>
      </c>
      <c r="G2155" s="3" t="s">
        <v>5259</v>
      </c>
      <c r="H2155" s="1">
        <v>2.1442999999999999</v>
      </c>
      <c r="I2155" t="s">
        <v>5272</v>
      </c>
    </row>
    <row r="2156" spans="1:9" x14ac:dyDescent="0.2">
      <c r="A2156">
        <v>2011</v>
      </c>
      <c r="B2156" t="s">
        <v>798</v>
      </c>
      <c r="C2156" t="s">
        <v>5278</v>
      </c>
      <c r="D2156" s="3" t="str">
        <f t="shared" si="33"/>
        <v>Northern Ontario Wires Inc.General Service 50 to 4,999 kWRTSR_Connection</v>
      </c>
      <c r="E2156" t="s">
        <v>2133</v>
      </c>
      <c r="F2156" t="s">
        <v>1539</v>
      </c>
      <c r="G2156" s="3" t="s">
        <v>5259</v>
      </c>
      <c r="H2156" s="1">
        <v>0.97</v>
      </c>
      <c r="I2156" t="s">
        <v>5273</v>
      </c>
    </row>
    <row r="2157" spans="1:9" x14ac:dyDescent="0.2">
      <c r="A2157">
        <v>2011</v>
      </c>
      <c r="B2157" t="s">
        <v>798</v>
      </c>
      <c r="C2157" t="s">
        <v>5279</v>
      </c>
      <c r="D2157" s="3" t="str">
        <f t="shared" si="33"/>
        <v>Northern Ontario Wires Inc.Unmetered Scattered LoadMSC</v>
      </c>
      <c r="E2157" t="s">
        <v>2134</v>
      </c>
      <c r="F2157" t="s">
        <v>1541</v>
      </c>
      <c r="G2157" s="3" t="s">
        <v>5256</v>
      </c>
      <c r="H2157" s="1">
        <v>12.1</v>
      </c>
      <c r="I2157" t="s">
        <v>5264</v>
      </c>
    </row>
    <row r="2158" spans="1:9" x14ac:dyDescent="0.2">
      <c r="A2158">
        <v>2011</v>
      </c>
      <c r="B2158" t="s">
        <v>798</v>
      </c>
      <c r="C2158" t="s">
        <v>5279</v>
      </c>
      <c r="D2158" s="3" t="str">
        <f t="shared" si="33"/>
        <v>Northern Ontario Wires Inc.Unmetered Scattered LoadMSC_Rate_Rider_1</v>
      </c>
      <c r="E2158" t="s">
        <v>1278</v>
      </c>
      <c r="F2158" t="s">
        <v>1542</v>
      </c>
      <c r="G2158" s="3" t="s">
        <v>5256</v>
      </c>
      <c r="H2158" s="1">
        <v>0.16</v>
      </c>
      <c r="I2158" t="s">
        <v>4741</v>
      </c>
    </row>
    <row r="2159" spans="1:9" x14ac:dyDescent="0.2">
      <c r="A2159">
        <v>2011</v>
      </c>
      <c r="B2159" t="s">
        <v>798</v>
      </c>
      <c r="C2159" t="s">
        <v>5279</v>
      </c>
      <c r="D2159" s="3" t="str">
        <f t="shared" si="33"/>
        <v>Northern Ontario Wires Inc.Unmetered Scattered LoadVC</v>
      </c>
      <c r="E2159" t="s">
        <v>2135</v>
      </c>
      <c r="F2159" t="s">
        <v>2462</v>
      </c>
      <c r="G2159" s="3" t="s">
        <v>5257</v>
      </c>
      <c r="H2159" s="1">
        <v>1.3299999999999999E-2</v>
      </c>
      <c r="I2159" t="s">
        <v>5266</v>
      </c>
    </row>
    <row r="2160" spans="1:9" x14ac:dyDescent="0.2">
      <c r="A2160">
        <v>2011</v>
      </c>
      <c r="B2160" t="s">
        <v>798</v>
      </c>
      <c r="C2160" t="s">
        <v>5279</v>
      </c>
      <c r="D2160" s="3" t="str">
        <f t="shared" si="33"/>
        <v>Northern Ontario Wires Inc.Unmetered Scattered LoadVC_LV_Rate</v>
      </c>
      <c r="E2160" t="s">
        <v>2136</v>
      </c>
      <c r="F2160" t="s">
        <v>2463</v>
      </c>
      <c r="G2160" s="3" t="s">
        <v>5257</v>
      </c>
      <c r="H2160" s="1">
        <v>5.9999999999999995E-4</v>
      </c>
      <c r="I2160" t="s">
        <v>5267</v>
      </c>
    </row>
    <row r="2161" spans="1:9" x14ac:dyDescent="0.2">
      <c r="A2161">
        <v>2011</v>
      </c>
      <c r="B2161" t="s">
        <v>798</v>
      </c>
      <c r="C2161" t="s">
        <v>5279</v>
      </c>
      <c r="D2161" s="3" t="str">
        <f t="shared" si="33"/>
        <v>Northern Ontario Wires Inc.Unmetered Scattered LoadVC_Rate_Rider_1</v>
      </c>
      <c r="E2161" t="s">
        <v>2137</v>
      </c>
      <c r="F2161" t="s">
        <v>2202</v>
      </c>
      <c r="G2161" s="3" t="s">
        <v>5257</v>
      </c>
      <c r="H2161" s="1">
        <v>-1.1000000000000001E-3</v>
      </c>
      <c r="I2161" t="s">
        <v>5269</v>
      </c>
    </row>
    <row r="2162" spans="1:9" x14ac:dyDescent="0.2">
      <c r="A2162">
        <v>2011</v>
      </c>
      <c r="B2162" t="s">
        <v>798</v>
      </c>
      <c r="C2162" t="s">
        <v>5279</v>
      </c>
      <c r="D2162" s="3" t="str">
        <f t="shared" si="33"/>
        <v>Northern Ontario Wires Inc.Unmetered Scattered LoadVC_Rate_Rider_2</v>
      </c>
      <c r="E2162" t="s">
        <v>1279</v>
      </c>
      <c r="F2162" t="s">
        <v>472</v>
      </c>
      <c r="G2162" s="3" t="s">
        <v>5257</v>
      </c>
      <c r="H2162" s="1">
        <v>-3.5000000000000001E-3</v>
      </c>
      <c r="I2162" t="s">
        <v>5270</v>
      </c>
    </row>
    <row r="2163" spans="1:9" x14ac:dyDescent="0.2">
      <c r="A2163">
        <v>2011</v>
      </c>
      <c r="B2163" t="s">
        <v>798</v>
      </c>
      <c r="C2163" t="s">
        <v>5279</v>
      </c>
      <c r="D2163" s="3" t="str">
        <f t="shared" si="33"/>
        <v>Northern Ontario Wires Inc.Unmetered Scattered LoadRTSR_Network</v>
      </c>
      <c r="E2163" t="s">
        <v>3309</v>
      </c>
      <c r="F2163" t="s">
        <v>1538</v>
      </c>
      <c r="G2163" s="3" t="s">
        <v>5257</v>
      </c>
      <c r="H2163" s="1">
        <v>5.3E-3</v>
      </c>
      <c r="I2163" t="s">
        <v>5272</v>
      </c>
    </row>
    <row r="2164" spans="1:9" x14ac:dyDescent="0.2">
      <c r="A2164">
        <v>2011</v>
      </c>
      <c r="B2164" t="s">
        <v>798</v>
      </c>
      <c r="C2164" t="s">
        <v>5279</v>
      </c>
      <c r="D2164" s="3" t="str">
        <f t="shared" si="33"/>
        <v>Northern Ontario Wires Inc.Unmetered Scattered LoadRTSR_Connection</v>
      </c>
      <c r="E2164" t="s">
        <v>3310</v>
      </c>
      <c r="F2164" t="s">
        <v>1539</v>
      </c>
      <c r="G2164" s="3" t="s">
        <v>5257</v>
      </c>
      <c r="H2164" s="1">
        <v>2.5000000000000001E-3</v>
      </c>
      <c r="I2164" t="s">
        <v>5273</v>
      </c>
    </row>
    <row r="2165" spans="1:9" x14ac:dyDescent="0.2">
      <c r="A2165">
        <v>2011</v>
      </c>
      <c r="B2165" t="s">
        <v>798</v>
      </c>
      <c r="C2165" t="s">
        <v>5281</v>
      </c>
      <c r="D2165" s="3" t="str">
        <f t="shared" si="33"/>
        <v>Northern Ontario Wires Inc.Street LightingMSC</v>
      </c>
      <c r="E2165" t="s">
        <v>3311</v>
      </c>
      <c r="F2165" t="s">
        <v>1541</v>
      </c>
      <c r="G2165" s="3" t="s">
        <v>5256</v>
      </c>
      <c r="H2165" s="1">
        <v>5.21</v>
      </c>
      <c r="I2165" t="s">
        <v>5264</v>
      </c>
    </row>
    <row r="2166" spans="1:9" x14ac:dyDescent="0.2">
      <c r="A2166">
        <v>2011</v>
      </c>
      <c r="B2166" t="s">
        <v>798</v>
      </c>
      <c r="C2166" t="s">
        <v>5281</v>
      </c>
      <c r="D2166" s="3" t="str">
        <f t="shared" si="33"/>
        <v>Northern Ontario Wires Inc.Street LightingMSC_Rate_Rider_1</v>
      </c>
      <c r="E2166" t="s">
        <v>1280</v>
      </c>
      <c r="F2166" t="s">
        <v>1542</v>
      </c>
      <c r="G2166" s="3" t="s">
        <v>5256</v>
      </c>
      <c r="H2166" s="1">
        <v>0.04</v>
      </c>
      <c r="I2166" t="s">
        <v>4741</v>
      </c>
    </row>
    <row r="2167" spans="1:9" x14ac:dyDescent="0.2">
      <c r="A2167">
        <v>2011</v>
      </c>
      <c r="B2167" t="s">
        <v>798</v>
      </c>
      <c r="C2167" t="s">
        <v>5281</v>
      </c>
      <c r="D2167" s="3" t="str">
        <f t="shared" si="33"/>
        <v>Northern Ontario Wires Inc.Street LightingVC</v>
      </c>
      <c r="E2167" t="s">
        <v>3312</v>
      </c>
      <c r="F2167" t="s">
        <v>2462</v>
      </c>
      <c r="G2167" s="3" t="s">
        <v>5259</v>
      </c>
      <c r="H2167" s="1">
        <v>6.1444000000000001</v>
      </c>
      <c r="I2167" t="s">
        <v>5266</v>
      </c>
    </row>
    <row r="2168" spans="1:9" x14ac:dyDescent="0.2">
      <c r="A2168">
        <v>2011</v>
      </c>
      <c r="B2168" t="s">
        <v>798</v>
      </c>
      <c r="C2168" t="s">
        <v>5281</v>
      </c>
      <c r="D2168" s="3" t="str">
        <f t="shared" si="33"/>
        <v>Northern Ontario Wires Inc.Street LightingVC_LV_Rate</v>
      </c>
      <c r="E2168" t="s">
        <v>3313</v>
      </c>
      <c r="F2168" t="s">
        <v>2463</v>
      </c>
      <c r="G2168" s="3" t="s">
        <v>5259</v>
      </c>
      <c r="H2168" s="1">
        <v>0.24540000000000001</v>
      </c>
      <c r="I2168" t="s">
        <v>5267</v>
      </c>
    </row>
    <row r="2169" spans="1:9" x14ac:dyDescent="0.2">
      <c r="A2169">
        <v>2011</v>
      </c>
      <c r="B2169" t="s">
        <v>798</v>
      </c>
      <c r="C2169" t="s">
        <v>5281</v>
      </c>
      <c r="D2169" s="3" t="str">
        <f t="shared" si="33"/>
        <v>Northern Ontario Wires Inc.Street LightingVC_Rate_Rider_1</v>
      </c>
      <c r="E2169" t="s">
        <v>3314</v>
      </c>
      <c r="F2169" t="s">
        <v>2202</v>
      </c>
      <c r="G2169" s="3" t="s">
        <v>5259</v>
      </c>
      <c r="H2169" s="1">
        <v>-0.29649999999999999</v>
      </c>
      <c r="I2169" t="s">
        <v>5269</v>
      </c>
    </row>
    <row r="2170" spans="1:9" x14ac:dyDescent="0.2">
      <c r="A2170">
        <v>2011</v>
      </c>
      <c r="B2170" t="s">
        <v>798</v>
      </c>
      <c r="C2170" t="s">
        <v>5281</v>
      </c>
      <c r="D2170" s="3" t="str">
        <f t="shared" si="33"/>
        <v>Northern Ontario Wires Inc.Street LightingVC_Rate_Rider_2</v>
      </c>
      <c r="E2170" t="s">
        <v>1281</v>
      </c>
      <c r="F2170" t="s">
        <v>472</v>
      </c>
      <c r="G2170" s="3" t="s">
        <v>5259</v>
      </c>
      <c r="H2170" s="1">
        <v>-1.4288000000000001</v>
      </c>
      <c r="I2170" t="s">
        <v>5270</v>
      </c>
    </row>
    <row r="2171" spans="1:9" x14ac:dyDescent="0.2">
      <c r="A2171">
        <v>2011</v>
      </c>
      <c r="B2171" t="s">
        <v>798</v>
      </c>
      <c r="C2171" t="s">
        <v>5281</v>
      </c>
      <c r="D2171" s="3" t="str">
        <f t="shared" si="33"/>
        <v>Northern Ontario Wires Inc.Street LightingVC_GA_Rate_Rider_kW_1</v>
      </c>
      <c r="E2171" t="s">
        <v>1282</v>
      </c>
      <c r="F2171" t="s">
        <v>473</v>
      </c>
      <c r="G2171" s="3" t="s">
        <v>5259</v>
      </c>
      <c r="H2171" s="1">
        <v>1.2302</v>
      </c>
      <c r="I2171" t="s">
        <v>5274</v>
      </c>
    </row>
    <row r="2172" spans="1:9" x14ac:dyDescent="0.2">
      <c r="A2172">
        <v>2011</v>
      </c>
      <c r="B2172" t="s">
        <v>798</v>
      </c>
      <c r="C2172" t="s">
        <v>5281</v>
      </c>
      <c r="D2172" s="3" t="str">
        <f t="shared" si="33"/>
        <v>Northern Ontario Wires Inc.Street LightingRTSR_Network</v>
      </c>
      <c r="E2172" t="s">
        <v>3315</v>
      </c>
      <c r="F2172" t="s">
        <v>1538</v>
      </c>
      <c r="G2172" s="3" t="s">
        <v>5259</v>
      </c>
      <c r="H2172" s="1">
        <v>1.6173</v>
      </c>
      <c r="I2172" t="s">
        <v>5272</v>
      </c>
    </row>
    <row r="2173" spans="1:9" x14ac:dyDescent="0.2">
      <c r="A2173">
        <v>2011</v>
      </c>
      <c r="B2173" t="s">
        <v>798</v>
      </c>
      <c r="C2173" t="s">
        <v>5281</v>
      </c>
      <c r="D2173" s="3" t="str">
        <f t="shared" si="33"/>
        <v>Northern Ontario Wires Inc.Street LightingRTSR_Connection</v>
      </c>
      <c r="E2173" t="s">
        <v>3316</v>
      </c>
      <c r="F2173" t="s">
        <v>1539</v>
      </c>
      <c r="G2173" s="3" t="s">
        <v>5259</v>
      </c>
      <c r="H2173" s="1">
        <v>0.74990000000000001</v>
      </c>
      <c r="I2173" t="s">
        <v>5273</v>
      </c>
    </row>
    <row r="2174" spans="1:9" x14ac:dyDescent="0.2">
      <c r="A2174">
        <v>2011</v>
      </c>
      <c r="B2174" t="s">
        <v>799</v>
      </c>
      <c r="C2174" t="s">
        <v>5275</v>
      </c>
      <c r="D2174" s="3" t="str">
        <f t="shared" si="33"/>
        <v>Oakville Hydro Electricity Distribution Inc.TLF_Secondary_LT_5000kW</v>
      </c>
      <c r="E2174" t="s">
        <v>3317</v>
      </c>
      <c r="F2174" t="s">
        <v>2456</v>
      </c>
      <c r="H2174" s="1">
        <v>1.0377000000000001</v>
      </c>
      <c r="I2174" t="s">
        <v>5260</v>
      </c>
    </row>
    <row r="2175" spans="1:9" x14ac:dyDescent="0.2">
      <c r="A2175">
        <v>2011</v>
      </c>
      <c r="B2175" t="s">
        <v>799</v>
      </c>
      <c r="C2175" t="s">
        <v>5275</v>
      </c>
      <c r="D2175" s="3" t="str">
        <f t="shared" si="33"/>
        <v>Oakville Hydro Electricity Distribution Inc.TLF_Secondary_GT_5000kW</v>
      </c>
      <c r="E2175" t="s">
        <v>3318</v>
      </c>
      <c r="F2175" t="s">
        <v>2457</v>
      </c>
      <c r="H2175" s="1">
        <v>1.0146999999999999</v>
      </c>
      <c r="I2175" t="s">
        <v>5261</v>
      </c>
    </row>
    <row r="2176" spans="1:9" x14ac:dyDescent="0.2">
      <c r="A2176">
        <v>2011</v>
      </c>
      <c r="B2176" t="s">
        <v>799</v>
      </c>
      <c r="C2176" t="s">
        <v>5275</v>
      </c>
      <c r="D2176" s="3" t="str">
        <f t="shared" si="33"/>
        <v>Oakville Hydro Electricity Distribution Inc.TLF_Primary_LT_5000kW</v>
      </c>
      <c r="E2176" t="s">
        <v>3319</v>
      </c>
      <c r="F2176" t="s">
        <v>2458</v>
      </c>
      <c r="H2176" s="1">
        <v>1.0273000000000001</v>
      </c>
      <c r="I2176" t="s">
        <v>5262</v>
      </c>
    </row>
    <row r="2177" spans="1:9" x14ac:dyDescent="0.2">
      <c r="A2177">
        <v>2011</v>
      </c>
      <c r="B2177" t="s">
        <v>799</v>
      </c>
      <c r="C2177" t="s">
        <v>5275</v>
      </c>
      <c r="D2177" s="3" t="str">
        <f t="shared" si="33"/>
        <v>Oakville Hydro Electricity Distribution Inc.TLF_Primary_GT_5000kW</v>
      </c>
      <c r="E2177" t="s">
        <v>3320</v>
      </c>
      <c r="F2177" t="s">
        <v>2459</v>
      </c>
      <c r="H2177" s="1">
        <v>1.0046999999999999</v>
      </c>
      <c r="I2177" t="s">
        <v>5263</v>
      </c>
    </row>
    <row r="2178" spans="1:9" x14ac:dyDescent="0.2">
      <c r="A2178">
        <v>2011</v>
      </c>
      <c r="B2178" t="s">
        <v>799</v>
      </c>
      <c r="C2178" t="s">
        <v>5276</v>
      </c>
      <c r="D2178" s="3" t="str">
        <f t="shared" si="33"/>
        <v>Oakville Hydro Electricity Distribution Inc.ResidentialMSC</v>
      </c>
      <c r="E2178" t="s">
        <v>3321</v>
      </c>
      <c r="F2178" t="s">
        <v>2460</v>
      </c>
      <c r="G2178" s="3" t="s">
        <v>5256</v>
      </c>
      <c r="H2178" s="1">
        <v>13.1</v>
      </c>
      <c r="I2178" t="s">
        <v>5264</v>
      </c>
    </row>
    <row r="2179" spans="1:9" x14ac:dyDescent="0.2">
      <c r="A2179">
        <v>2011</v>
      </c>
      <c r="B2179" t="s">
        <v>799</v>
      </c>
      <c r="C2179" t="s">
        <v>5276</v>
      </c>
      <c r="D2179" s="3" t="str">
        <f t="shared" ref="D2179:D2242" si="34">IF(C2179="Loss Factors", B2179&amp;I2179, B2179&amp;C2179&amp;I2179)</f>
        <v>Oakville Hydro Electricity Distribution Inc.ResidentialSM_Rate_Adder</v>
      </c>
      <c r="E2179" t="s">
        <v>2392</v>
      </c>
      <c r="F2179" t="s">
        <v>2461</v>
      </c>
      <c r="G2179" s="3" t="s">
        <v>5256</v>
      </c>
      <c r="H2179" s="1">
        <v>1.69</v>
      </c>
      <c r="I2179" t="s">
        <v>5265</v>
      </c>
    </row>
    <row r="2180" spans="1:9" x14ac:dyDescent="0.2">
      <c r="A2180">
        <v>2011</v>
      </c>
      <c r="B2180" t="s">
        <v>799</v>
      </c>
      <c r="C2180" t="s">
        <v>5276</v>
      </c>
      <c r="D2180" s="3" t="str">
        <f t="shared" si="34"/>
        <v>Oakville Hydro Electricity Distribution Inc.ResidentialMSC_Rate_Rider_1</v>
      </c>
      <c r="E2180" t="s">
        <v>231</v>
      </c>
      <c r="F2180" t="s">
        <v>1542</v>
      </c>
      <c r="G2180" s="3" t="s">
        <v>5256</v>
      </c>
      <c r="H2180" s="1">
        <v>0.24</v>
      </c>
      <c r="I2180" t="s">
        <v>4741</v>
      </c>
    </row>
    <row r="2181" spans="1:9" x14ac:dyDescent="0.2">
      <c r="A2181">
        <v>2011</v>
      </c>
      <c r="B2181" t="s">
        <v>799</v>
      </c>
      <c r="C2181" t="s">
        <v>5276</v>
      </c>
      <c r="D2181" s="3" t="str">
        <f t="shared" si="34"/>
        <v>Oakville Hydro Electricity Distribution Inc.ResidentialVC</v>
      </c>
      <c r="E2181" t="s">
        <v>2393</v>
      </c>
      <c r="F2181" t="s">
        <v>2462</v>
      </c>
      <c r="G2181" s="3" t="s">
        <v>5257</v>
      </c>
      <c r="H2181" s="1">
        <v>1.43E-2</v>
      </c>
      <c r="I2181" t="s">
        <v>5266</v>
      </c>
    </row>
    <row r="2182" spans="1:9" x14ac:dyDescent="0.2">
      <c r="A2182">
        <v>2011</v>
      </c>
      <c r="B2182" t="s">
        <v>799</v>
      </c>
      <c r="C2182" t="s">
        <v>5276</v>
      </c>
      <c r="D2182" s="3" t="str">
        <f t="shared" si="34"/>
        <v>Oakville Hydro Electricity Distribution Inc.ResidentialVC_LV_Rate</v>
      </c>
      <c r="E2182" t="s">
        <v>3076</v>
      </c>
      <c r="F2182" t="s">
        <v>2463</v>
      </c>
      <c r="G2182" s="3" t="s">
        <v>5257</v>
      </c>
      <c r="H2182" s="1">
        <v>2.0000000000000001E-4</v>
      </c>
      <c r="I2182" t="s">
        <v>5267</v>
      </c>
    </row>
    <row r="2183" spans="1:9" x14ac:dyDescent="0.2">
      <c r="A2183">
        <v>2011</v>
      </c>
      <c r="B2183" t="s">
        <v>799</v>
      </c>
      <c r="C2183" t="s">
        <v>5276</v>
      </c>
      <c r="D2183" s="3" t="str">
        <f t="shared" si="34"/>
        <v>Oakville Hydro Electricity Distribution Inc.ResidentialVC_GA_Rate_Rider_kWh_1</v>
      </c>
      <c r="E2183" t="s">
        <v>3077</v>
      </c>
      <c r="F2183" t="s">
        <v>473</v>
      </c>
      <c r="G2183" s="3" t="s">
        <v>5257</v>
      </c>
      <c r="H2183" s="1">
        <v>2.5000000000000001E-3</v>
      </c>
      <c r="I2183" t="s">
        <v>5268</v>
      </c>
    </row>
    <row r="2184" spans="1:9" x14ac:dyDescent="0.2">
      <c r="A2184">
        <v>2011</v>
      </c>
      <c r="B2184" t="s">
        <v>799</v>
      </c>
      <c r="C2184" t="s">
        <v>5276</v>
      </c>
      <c r="D2184" s="3" t="str">
        <f t="shared" si="34"/>
        <v>Oakville Hydro Electricity Distribution Inc.ResidentialVC_Rate_Rider_1</v>
      </c>
      <c r="E2184" t="s">
        <v>3078</v>
      </c>
      <c r="F2184" t="s">
        <v>3140</v>
      </c>
      <c r="G2184" s="3" t="s">
        <v>5257</v>
      </c>
      <c r="H2184" s="1">
        <v>-1.5E-3</v>
      </c>
      <c r="I2184" t="s">
        <v>5269</v>
      </c>
    </row>
    <row r="2185" spans="1:9" x14ac:dyDescent="0.2">
      <c r="A2185">
        <v>2011</v>
      </c>
      <c r="B2185" t="s">
        <v>799</v>
      </c>
      <c r="C2185" t="s">
        <v>5276</v>
      </c>
      <c r="D2185" s="3" t="str">
        <f t="shared" si="34"/>
        <v>Oakville Hydro Electricity Distribution Inc.ResidentialVC_Rate_Rider_2</v>
      </c>
      <c r="E2185" t="s">
        <v>3090</v>
      </c>
      <c r="F2185" t="s">
        <v>472</v>
      </c>
      <c r="G2185" s="3" t="s">
        <v>5257</v>
      </c>
      <c r="H2185" s="1">
        <v>-3.8E-3</v>
      </c>
      <c r="I2185" t="s">
        <v>5270</v>
      </c>
    </row>
    <row r="2186" spans="1:9" x14ac:dyDescent="0.2">
      <c r="A2186">
        <v>2011</v>
      </c>
      <c r="B2186" t="s">
        <v>799</v>
      </c>
      <c r="C2186" t="s">
        <v>5276</v>
      </c>
      <c r="D2186" s="3" t="str">
        <f t="shared" si="34"/>
        <v>Oakville Hydro Electricity Distribution Inc.ResidentialVC_Rate_Rider_3</v>
      </c>
      <c r="E2186" t="s">
        <v>232</v>
      </c>
      <c r="F2186" t="s">
        <v>1537</v>
      </c>
      <c r="G2186" s="3" t="s">
        <v>5257</v>
      </c>
      <c r="H2186" s="1">
        <v>-2.0000000000000001E-4</v>
      </c>
      <c r="I2186" t="s">
        <v>5271</v>
      </c>
    </row>
    <row r="2187" spans="1:9" x14ac:dyDescent="0.2">
      <c r="A2187">
        <v>2011</v>
      </c>
      <c r="B2187" t="s">
        <v>799</v>
      </c>
      <c r="C2187" t="s">
        <v>5276</v>
      </c>
      <c r="D2187" s="3" t="str">
        <f t="shared" si="34"/>
        <v>Oakville Hydro Electricity Distribution Inc.ResidentialVC_Rate_Rider_4</v>
      </c>
      <c r="E2187" t="s">
        <v>233</v>
      </c>
      <c r="F2187" t="s">
        <v>3141</v>
      </c>
      <c r="G2187" s="3" t="s">
        <v>5257</v>
      </c>
      <c r="H2187" s="1">
        <v>1.8E-3</v>
      </c>
      <c r="I2187" t="s">
        <v>4184</v>
      </c>
    </row>
    <row r="2188" spans="1:9" x14ac:dyDescent="0.2">
      <c r="A2188">
        <v>2011</v>
      </c>
      <c r="B2188" t="s">
        <v>799</v>
      </c>
      <c r="C2188" t="s">
        <v>5276</v>
      </c>
      <c r="D2188" s="3" t="str">
        <f t="shared" si="34"/>
        <v>Oakville Hydro Electricity Distribution Inc.ResidentialVC_Rate_Rider_5</v>
      </c>
      <c r="E2188" t="s">
        <v>234</v>
      </c>
      <c r="F2188" t="s">
        <v>3142</v>
      </c>
      <c r="G2188" s="3" t="s">
        <v>5257</v>
      </c>
      <c r="H2188" s="1">
        <v>2.9999999999999997E-4</v>
      </c>
      <c r="I2188" t="s">
        <v>4185</v>
      </c>
    </row>
    <row r="2189" spans="1:9" x14ac:dyDescent="0.2">
      <c r="A2189">
        <v>2011</v>
      </c>
      <c r="B2189" t="s">
        <v>799</v>
      </c>
      <c r="C2189" t="s">
        <v>5276</v>
      </c>
      <c r="D2189" s="3" t="str">
        <f t="shared" si="34"/>
        <v>Oakville Hydro Electricity Distribution Inc.ResidentialRTSR_Network</v>
      </c>
      <c r="E2189" t="s">
        <v>3091</v>
      </c>
      <c r="F2189" t="s">
        <v>1538</v>
      </c>
      <c r="G2189" s="3" t="s">
        <v>5257</v>
      </c>
      <c r="H2189" s="1">
        <v>6.4999999999999997E-3</v>
      </c>
      <c r="I2189" t="s">
        <v>5272</v>
      </c>
    </row>
    <row r="2190" spans="1:9" x14ac:dyDescent="0.2">
      <c r="A2190">
        <v>2011</v>
      </c>
      <c r="B2190" t="s">
        <v>799</v>
      </c>
      <c r="C2190" t="s">
        <v>5276</v>
      </c>
      <c r="D2190" s="3" t="str">
        <f t="shared" si="34"/>
        <v>Oakville Hydro Electricity Distribution Inc.ResidentialRTSR_Connection</v>
      </c>
      <c r="E2190" t="s">
        <v>2148</v>
      </c>
      <c r="F2190" t="s">
        <v>1539</v>
      </c>
      <c r="G2190" s="3" t="s">
        <v>5257</v>
      </c>
      <c r="H2190" s="1">
        <v>4.5999999999999999E-3</v>
      </c>
      <c r="I2190" t="s">
        <v>5273</v>
      </c>
    </row>
    <row r="2191" spans="1:9" x14ac:dyDescent="0.2">
      <c r="A2191">
        <v>2011</v>
      </c>
      <c r="B2191" t="s">
        <v>799</v>
      </c>
      <c r="C2191" t="s">
        <v>5277</v>
      </c>
      <c r="D2191" s="3" t="str">
        <f t="shared" si="34"/>
        <v>Oakville Hydro Electricity Distribution Inc.General Service Less Than 50 kWMSC</v>
      </c>
      <c r="E2191" t="s">
        <v>2149</v>
      </c>
      <c r="F2191" t="s">
        <v>2460</v>
      </c>
      <c r="G2191" s="3" t="s">
        <v>5256</v>
      </c>
      <c r="H2191" s="1">
        <v>32.200000000000003</v>
      </c>
      <c r="I2191" t="s">
        <v>5264</v>
      </c>
    </row>
    <row r="2192" spans="1:9" x14ac:dyDescent="0.2">
      <c r="A2192">
        <v>2011</v>
      </c>
      <c r="B2192" t="s">
        <v>799</v>
      </c>
      <c r="C2192" t="s">
        <v>5277</v>
      </c>
      <c r="D2192" s="3" t="str">
        <f t="shared" si="34"/>
        <v>Oakville Hydro Electricity Distribution Inc.General Service Less Than 50 kWSM_Rate_Adder</v>
      </c>
      <c r="E2192" t="s">
        <v>2150</v>
      </c>
      <c r="F2192" t="s">
        <v>2461</v>
      </c>
      <c r="G2192" s="3" t="s">
        <v>5256</v>
      </c>
      <c r="H2192" s="1">
        <v>1.69</v>
      </c>
      <c r="I2192" t="s">
        <v>5265</v>
      </c>
    </row>
    <row r="2193" spans="1:9" x14ac:dyDescent="0.2">
      <c r="A2193">
        <v>2011</v>
      </c>
      <c r="B2193" t="s">
        <v>799</v>
      </c>
      <c r="C2193" t="s">
        <v>5277</v>
      </c>
      <c r="D2193" s="3" t="str">
        <f t="shared" si="34"/>
        <v>Oakville Hydro Electricity Distribution Inc.General Service Less Than 50 kWMSC_Rate_Rider_1</v>
      </c>
      <c r="E2193" t="s">
        <v>613</v>
      </c>
      <c r="F2193" t="s">
        <v>1542</v>
      </c>
      <c r="G2193" s="3" t="s">
        <v>5256</v>
      </c>
      <c r="H2193" s="1">
        <v>0.63</v>
      </c>
      <c r="I2193" t="s">
        <v>4741</v>
      </c>
    </row>
    <row r="2194" spans="1:9" x14ac:dyDescent="0.2">
      <c r="A2194">
        <v>2011</v>
      </c>
      <c r="B2194" t="s">
        <v>799</v>
      </c>
      <c r="C2194" t="s">
        <v>5277</v>
      </c>
      <c r="D2194" s="3" t="str">
        <f t="shared" si="34"/>
        <v>Oakville Hydro Electricity Distribution Inc.General Service Less Than 50 kWVC</v>
      </c>
      <c r="E2194" t="s">
        <v>2151</v>
      </c>
      <c r="F2194" t="s">
        <v>2462</v>
      </c>
      <c r="G2194" s="3" t="s">
        <v>5257</v>
      </c>
      <c r="H2194" s="1">
        <v>1.41E-2</v>
      </c>
      <c r="I2194" t="s">
        <v>5266</v>
      </c>
    </row>
    <row r="2195" spans="1:9" x14ac:dyDescent="0.2">
      <c r="A2195">
        <v>2011</v>
      </c>
      <c r="B2195" t="s">
        <v>799</v>
      </c>
      <c r="C2195" t="s">
        <v>5277</v>
      </c>
      <c r="D2195" s="3" t="str">
        <f t="shared" si="34"/>
        <v>Oakville Hydro Electricity Distribution Inc.General Service Less Than 50 kWVC_LV_Rate</v>
      </c>
      <c r="E2195" t="s">
        <v>3082</v>
      </c>
      <c r="F2195" t="s">
        <v>2463</v>
      </c>
      <c r="G2195" s="3" t="s">
        <v>5257</v>
      </c>
      <c r="H2195" s="1">
        <v>2.0000000000000001E-4</v>
      </c>
      <c r="I2195" t="s">
        <v>5267</v>
      </c>
    </row>
    <row r="2196" spans="1:9" x14ac:dyDescent="0.2">
      <c r="A2196">
        <v>2011</v>
      </c>
      <c r="B2196" t="s">
        <v>799</v>
      </c>
      <c r="C2196" t="s">
        <v>5277</v>
      </c>
      <c r="D2196" s="3" t="str">
        <f t="shared" si="34"/>
        <v>Oakville Hydro Electricity Distribution Inc.General Service Less Than 50 kWVC_GA_Rate_Rider_kWh_1</v>
      </c>
      <c r="E2196" t="s">
        <v>3083</v>
      </c>
      <c r="F2196" t="s">
        <v>473</v>
      </c>
      <c r="G2196" s="3" t="s">
        <v>5257</v>
      </c>
      <c r="H2196" s="1">
        <v>2.5000000000000001E-3</v>
      </c>
      <c r="I2196" t="s">
        <v>5268</v>
      </c>
    </row>
    <row r="2197" spans="1:9" x14ac:dyDescent="0.2">
      <c r="A2197">
        <v>2011</v>
      </c>
      <c r="B2197" t="s">
        <v>799</v>
      </c>
      <c r="C2197" t="s">
        <v>5277</v>
      </c>
      <c r="D2197" s="3" t="str">
        <f t="shared" si="34"/>
        <v>Oakville Hydro Electricity Distribution Inc.General Service Less Than 50 kWVC_Rate_Rider_1</v>
      </c>
      <c r="E2197" t="s">
        <v>3084</v>
      </c>
      <c r="F2197" t="s">
        <v>3140</v>
      </c>
      <c r="G2197" s="3" t="s">
        <v>5257</v>
      </c>
      <c r="H2197" s="1">
        <v>-1.5E-3</v>
      </c>
      <c r="I2197" t="s">
        <v>5269</v>
      </c>
    </row>
    <row r="2198" spans="1:9" x14ac:dyDescent="0.2">
      <c r="A2198">
        <v>2011</v>
      </c>
      <c r="B2198" t="s">
        <v>799</v>
      </c>
      <c r="C2198" t="s">
        <v>5277</v>
      </c>
      <c r="D2198" s="3" t="str">
        <f t="shared" si="34"/>
        <v>Oakville Hydro Electricity Distribution Inc.General Service Less Than 50 kWVC_Rate_Rider_2</v>
      </c>
      <c r="E2198" t="s">
        <v>614</v>
      </c>
      <c r="F2198" t="s">
        <v>472</v>
      </c>
      <c r="G2198" s="3" t="s">
        <v>5257</v>
      </c>
      <c r="H2198" s="1">
        <v>-3.8E-3</v>
      </c>
      <c r="I2198" t="s">
        <v>5270</v>
      </c>
    </row>
    <row r="2199" spans="1:9" x14ac:dyDescent="0.2">
      <c r="A2199">
        <v>2011</v>
      </c>
      <c r="B2199" t="s">
        <v>799</v>
      </c>
      <c r="C2199" t="s">
        <v>5277</v>
      </c>
      <c r="D2199" s="3" t="str">
        <f t="shared" si="34"/>
        <v>Oakville Hydro Electricity Distribution Inc.General Service Less Than 50 kWVC_Rate_Rider_3</v>
      </c>
      <c r="E2199" t="s">
        <v>615</v>
      </c>
      <c r="F2199" t="s">
        <v>1537</v>
      </c>
      <c r="G2199" s="3" t="s">
        <v>5257</v>
      </c>
      <c r="H2199" s="1">
        <v>-1E-4</v>
      </c>
      <c r="I2199" t="s">
        <v>5271</v>
      </c>
    </row>
    <row r="2200" spans="1:9" x14ac:dyDescent="0.2">
      <c r="A2200">
        <v>2011</v>
      </c>
      <c r="B2200" t="s">
        <v>799</v>
      </c>
      <c r="C2200" t="s">
        <v>5277</v>
      </c>
      <c r="D2200" s="3" t="str">
        <f t="shared" si="34"/>
        <v>Oakville Hydro Electricity Distribution Inc.General Service Less Than 50 kWVC_Rate_Rider_4</v>
      </c>
      <c r="E2200" t="s">
        <v>616</v>
      </c>
      <c r="F2200" t="s">
        <v>3141</v>
      </c>
      <c r="G2200" s="3" t="s">
        <v>5257</v>
      </c>
      <c r="H2200" s="1">
        <v>1.5E-3</v>
      </c>
      <c r="I2200" t="s">
        <v>4184</v>
      </c>
    </row>
    <row r="2201" spans="1:9" x14ac:dyDescent="0.2">
      <c r="A2201">
        <v>2011</v>
      </c>
      <c r="B2201" t="s">
        <v>799</v>
      </c>
      <c r="C2201" t="s">
        <v>5277</v>
      </c>
      <c r="D2201" s="3" t="str">
        <f t="shared" si="34"/>
        <v>Oakville Hydro Electricity Distribution Inc.General Service Less Than 50 kWRTSR_Network</v>
      </c>
      <c r="E2201" t="s">
        <v>3102</v>
      </c>
      <c r="F2201" t="s">
        <v>1538</v>
      </c>
      <c r="G2201" s="3" t="s">
        <v>5257</v>
      </c>
      <c r="H2201" s="1">
        <v>6.0000000000000001E-3</v>
      </c>
      <c r="I2201" t="s">
        <v>5272</v>
      </c>
    </row>
    <row r="2202" spans="1:9" x14ac:dyDescent="0.2">
      <c r="A2202">
        <v>2011</v>
      </c>
      <c r="B2202" t="s">
        <v>799</v>
      </c>
      <c r="C2202" t="s">
        <v>5277</v>
      </c>
      <c r="D2202" s="3" t="str">
        <f t="shared" si="34"/>
        <v>Oakville Hydro Electricity Distribution Inc.General Service Less Than 50 kWRTSR_Connection</v>
      </c>
      <c r="E2202" t="s">
        <v>3103</v>
      </c>
      <c r="F2202" t="s">
        <v>1539</v>
      </c>
      <c r="G2202" s="3" t="s">
        <v>5257</v>
      </c>
      <c r="H2202" s="1">
        <v>4.1999999999999997E-3</v>
      </c>
      <c r="I2202" t="s">
        <v>5273</v>
      </c>
    </row>
    <row r="2203" spans="1:9" x14ac:dyDescent="0.2">
      <c r="A2203">
        <v>2011</v>
      </c>
      <c r="B2203" t="s">
        <v>799</v>
      </c>
      <c r="C2203" t="s">
        <v>2272</v>
      </c>
      <c r="D2203" s="3" t="str">
        <f t="shared" si="34"/>
        <v>Oakville Hydro Electricity Distribution Inc.General Service 50 to 999 kWMSC</v>
      </c>
      <c r="E2203" t="s">
        <v>3104</v>
      </c>
      <c r="F2203" t="s">
        <v>2460</v>
      </c>
      <c r="G2203" s="3" t="s">
        <v>5256</v>
      </c>
      <c r="H2203" s="1">
        <v>116.85</v>
      </c>
      <c r="I2203" t="s">
        <v>5264</v>
      </c>
    </row>
    <row r="2204" spans="1:9" x14ac:dyDescent="0.2">
      <c r="A2204">
        <v>2011</v>
      </c>
      <c r="B2204" t="s">
        <v>799</v>
      </c>
      <c r="C2204" t="s">
        <v>2272</v>
      </c>
      <c r="D2204" s="3" t="str">
        <f t="shared" si="34"/>
        <v>Oakville Hydro Electricity Distribution Inc.General Service 50 to 999 kWSM_Rate_Adder</v>
      </c>
      <c r="E2204" t="s">
        <v>3105</v>
      </c>
      <c r="F2204" t="s">
        <v>2461</v>
      </c>
      <c r="G2204" s="3" t="s">
        <v>5256</v>
      </c>
      <c r="H2204" s="1">
        <v>1.69</v>
      </c>
      <c r="I2204" t="s">
        <v>5265</v>
      </c>
    </row>
    <row r="2205" spans="1:9" x14ac:dyDescent="0.2">
      <c r="A2205">
        <v>2011</v>
      </c>
      <c r="B2205" t="s">
        <v>799</v>
      </c>
      <c r="C2205" t="s">
        <v>2272</v>
      </c>
      <c r="D2205" s="3" t="str">
        <f t="shared" si="34"/>
        <v>Oakville Hydro Electricity Distribution Inc.General Service 50 to 999 kWMSC_Rate_Rider_1</v>
      </c>
      <c r="E2205" t="s">
        <v>617</v>
      </c>
      <c r="F2205" t="s">
        <v>1542</v>
      </c>
      <c r="G2205" s="3" t="s">
        <v>5256</v>
      </c>
      <c r="H2205" s="1">
        <v>4.45</v>
      </c>
      <c r="I2205" t="s">
        <v>4741</v>
      </c>
    </row>
    <row r="2206" spans="1:9" x14ac:dyDescent="0.2">
      <c r="A2206">
        <v>2011</v>
      </c>
      <c r="B2206" t="s">
        <v>799</v>
      </c>
      <c r="C2206" t="s">
        <v>2272</v>
      </c>
      <c r="D2206" s="3" t="str">
        <f t="shared" si="34"/>
        <v>Oakville Hydro Electricity Distribution Inc.General Service 50 to 999 kWVC</v>
      </c>
      <c r="E2206" t="s">
        <v>3106</v>
      </c>
      <c r="F2206" t="s">
        <v>2462</v>
      </c>
      <c r="G2206" s="3" t="s">
        <v>5259</v>
      </c>
      <c r="H2206" s="1">
        <v>3.6280999999999999</v>
      </c>
      <c r="I2206" t="s">
        <v>5266</v>
      </c>
    </row>
    <row r="2207" spans="1:9" x14ac:dyDescent="0.2">
      <c r="A2207">
        <v>2011</v>
      </c>
      <c r="B2207" t="s">
        <v>799</v>
      </c>
      <c r="C2207" t="s">
        <v>2272</v>
      </c>
      <c r="D2207" s="3" t="str">
        <f t="shared" si="34"/>
        <v>Oakville Hydro Electricity Distribution Inc.General Service 50 to 999 kWVC_LV_Rate</v>
      </c>
      <c r="E2207" t="s">
        <v>3107</v>
      </c>
      <c r="F2207" t="s">
        <v>2463</v>
      </c>
      <c r="G2207" s="3" t="s">
        <v>5259</v>
      </c>
      <c r="H2207" s="1">
        <v>6.3799999999999996E-2</v>
      </c>
      <c r="I2207" t="s">
        <v>5267</v>
      </c>
    </row>
    <row r="2208" spans="1:9" x14ac:dyDescent="0.2">
      <c r="A2208">
        <v>2011</v>
      </c>
      <c r="B2208" t="s">
        <v>799</v>
      </c>
      <c r="C2208" t="s">
        <v>2272</v>
      </c>
      <c r="D2208" s="3" t="str">
        <f t="shared" si="34"/>
        <v>Oakville Hydro Electricity Distribution Inc.General Service 50 to 999 kWVC_GA_Rate_Rider_kW_1</v>
      </c>
      <c r="E2208" t="s">
        <v>618</v>
      </c>
      <c r="F2208" t="s">
        <v>473</v>
      </c>
      <c r="G2208" s="3" t="s">
        <v>5259</v>
      </c>
      <c r="H2208" s="1">
        <v>0.90490000000000004</v>
      </c>
      <c r="I2208" t="s">
        <v>5274</v>
      </c>
    </row>
    <row r="2209" spans="1:9" x14ac:dyDescent="0.2">
      <c r="A2209">
        <v>2011</v>
      </c>
      <c r="B2209" t="s">
        <v>799</v>
      </c>
      <c r="C2209" t="s">
        <v>2272</v>
      </c>
      <c r="D2209" s="3" t="str">
        <f t="shared" si="34"/>
        <v>Oakville Hydro Electricity Distribution Inc.General Service 50 to 999 kWVC_Rate_Rider_1</v>
      </c>
      <c r="E2209" t="s">
        <v>2181</v>
      </c>
      <c r="F2209" t="s">
        <v>3140</v>
      </c>
      <c r="G2209" s="3" t="s">
        <v>5259</v>
      </c>
      <c r="H2209" s="1">
        <v>-0.59970000000000001</v>
      </c>
      <c r="I2209" t="s">
        <v>5269</v>
      </c>
    </row>
    <row r="2210" spans="1:9" x14ac:dyDescent="0.2">
      <c r="A2210">
        <v>2011</v>
      </c>
      <c r="B2210" t="s">
        <v>799</v>
      </c>
      <c r="C2210" t="s">
        <v>2272</v>
      </c>
      <c r="D2210" s="3" t="str">
        <f t="shared" si="34"/>
        <v>Oakville Hydro Electricity Distribution Inc.General Service 50 to 999 kWVC_Rate_Rider_2</v>
      </c>
      <c r="E2210" t="s">
        <v>2182</v>
      </c>
      <c r="F2210" t="s">
        <v>472</v>
      </c>
      <c r="G2210" s="3" t="s">
        <v>5259</v>
      </c>
      <c r="H2210" s="1">
        <v>-1.3677999999999999</v>
      </c>
      <c r="I2210" t="s">
        <v>5270</v>
      </c>
    </row>
    <row r="2211" spans="1:9" x14ac:dyDescent="0.2">
      <c r="A2211">
        <v>2011</v>
      </c>
      <c r="B2211" t="s">
        <v>799</v>
      </c>
      <c r="C2211" t="s">
        <v>2272</v>
      </c>
      <c r="D2211" s="3" t="str">
        <f t="shared" si="34"/>
        <v>Oakville Hydro Electricity Distribution Inc.General Service 50 to 999 kWVC_Rate_Rider_3</v>
      </c>
      <c r="E2211" t="s">
        <v>619</v>
      </c>
      <c r="F2211" t="s">
        <v>1537</v>
      </c>
      <c r="G2211" s="3" t="s">
        <v>5259</v>
      </c>
      <c r="H2211" s="1">
        <v>-2.4799999999999999E-2</v>
      </c>
      <c r="I2211" t="s">
        <v>5271</v>
      </c>
    </row>
    <row r="2212" spans="1:9" x14ac:dyDescent="0.2">
      <c r="A2212">
        <v>2011</v>
      </c>
      <c r="B2212" t="s">
        <v>799</v>
      </c>
      <c r="C2212" t="s">
        <v>2272</v>
      </c>
      <c r="D2212" s="3" t="str">
        <f t="shared" si="34"/>
        <v>Oakville Hydro Electricity Distribution Inc.General Service 50 to 999 kWVC_Rate_Rider_4</v>
      </c>
      <c r="E2212" t="s">
        <v>620</v>
      </c>
      <c r="F2212" t="s">
        <v>3141</v>
      </c>
      <c r="G2212" s="3" t="s">
        <v>5259</v>
      </c>
      <c r="H2212" s="1">
        <v>0.25109999999999999</v>
      </c>
      <c r="I2212" t="s">
        <v>4184</v>
      </c>
    </row>
    <row r="2213" spans="1:9" x14ac:dyDescent="0.2">
      <c r="A2213">
        <v>2011</v>
      </c>
      <c r="B2213" t="s">
        <v>799</v>
      </c>
      <c r="C2213" t="s">
        <v>2272</v>
      </c>
      <c r="D2213" s="3" t="str">
        <f t="shared" si="34"/>
        <v>Oakville Hydro Electricity Distribution Inc.General Service 50 to 999 kWVC_Rate_Rider_5</v>
      </c>
      <c r="E2213" t="s">
        <v>621</v>
      </c>
      <c r="F2213" t="s">
        <v>3142</v>
      </c>
      <c r="G2213" s="3" t="s">
        <v>5259</v>
      </c>
      <c r="H2213" s="1">
        <v>3.3E-3</v>
      </c>
      <c r="I2213" t="s">
        <v>4185</v>
      </c>
    </row>
    <row r="2214" spans="1:9" x14ac:dyDescent="0.2">
      <c r="A2214">
        <v>2011</v>
      </c>
      <c r="B2214" t="s">
        <v>799</v>
      </c>
      <c r="C2214" t="s">
        <v>2272</v>
      </c>
      <c r="D2214" s="3" t="str">
        <f t="shared" si="34"/>
        <v>Oakville Hydro Electricity Distribution Inc.General Service 50 to 999 kWRTSR_Network</v>
      </c>
      <c r="E2214" t="s">
        <v>2183</v>
      </c>
      <c r="F2214" t="s">
        <v>1538</v>
      </c>
      <c r="G2214" s="3" t="s">
        <v>5259</v>
      </c>
      <c r="H2214" s="1">
        <v>2.2519999999999998</v>
      </c>
      <c r="I2214" t="s">
        <v>5272</v>
      </c>
    </row>
    <row r="2215" spans="1:9" x14ac:dyDescent="0.2">
      <c r="A2215">
        <v>2011</v>
      </c>
      <c r="B2215" t="s">
        <v>799</v>
      </c>
      <c r="C2215" t="s">
        <v>2272</v>
      </c>
      <c r="D2215" s="3" t="str">
        <f t="shared" si="34"/>
        <v>Oakville Hydro Electricity Distribution Inc.General Service 50 to 999 kWRTSR_Network_Interval</v>
      </c>
      <c r="E2215" t="s">
        <v>4028</v>
      </c>
      <c r="F2215" t="s">
        <v>3126</v>
      </c>
      <c r="G2215" s="3" t="s">
        <v>5259</v>
      </c>
      <c r="H2215" s="1">
        <v>2.3248000000000002</v>
      </c>
      <c r="I2215" t="s">
        <v>4742</v>
      </c>
    </row>
    <row r="2216" spans="1:9" x14ac:dyDescent="0.2">
      <c r="A2216">
        <v>2011</v>
      </c>
      <c r="B2216" t="s">
        <v>799</v>
      </c>
      <c r="C2216" t="s">
        <v>2272</v>
      </c>
      <c r="D2216" s="3" t="str">
        <f t="shared" si="34"/>
        <v>Oakville Hydro Electricity Distribution Inc.General Service 50 to 999 kWRTSR_Connection</v>
      </c>
      <c r="E2216" t="s">
        <v>4029</v>
      </c>
      <c r="F2216" t="s">
        <v>1539</v>
      </c>
      <c r="G2216" s="3" t="s">
        <v>5259</v>
      </c>
      <c r="H2216" s="1">
        <v>1.5636000000000001</v>
      </c>
      <c r="I2216" t="s">
        <v>5273</v>
      </c>
    </row>
    <row r="2217" spans="1:9" x14ac:dyDescent="0.2">
      <c r="A2217">
        <v>2011</v>
      </c>
      <c r="B2217" t="s">
        <v>799</v>
      </c>
      <c r="C2217" t="s">
        <v>2272</v>
      </c>
      <c r="D2217" s="3" t="str">
        <f t="shared" si="34"/>
        <v>Oakville Hydro Electricity Distribution Inc.General Service 50 to 999 kWRTSR_Connection_Interval</v>
      </c>
      <c r="E2217" t="s">
        <v>4030</v>
      </c>
      <c r="F2217" t="s">
        <v>2485</v>
      </c>
      <c r="G2217" s="3" t="s">
        <v>5259</v>
      </c>
      <c r="H2217" s="1">
        <v>1.6143000000000001</v>
      </c>
      <c r="I2217" t="s">
        <v>4744</v>
      </c>
    </row>
    <row r="2218" spans="1:9" x14ac:dyDescent="0.2">
      <c r="A2218">
        <v>2011</v>
      </c>
      <c r="B2218" t="s">
        <v>799</v>
      </c>
      <c r="C2218" t="s">
        <v>1338</v>
      </c>
      <c r="D2218" s="3" t="str">
        <f t="shared" si="34"/>
        <v>Oakville Hydro Electricity Distribution Inc.General Service Greater Than 1,000 kWMSC</v>
      </c>
      <c r="E2218" t="s">
        <v>4031</v>
      </c>
      <c r="F2218" t="s">
        <v>2460</v>
      </c>
      <c r="G2218" s="3" t="s">
        <v>5256</v>
      </c>
      <c r="H2218" s="2">
        <v>3388.41</v>
      </c>
      <c r="I2218" t="s">
        <v>5264</v>
      </c>
    </row>
    <row r="2219" spans="1:9" x14ac:dyDescent="0.2">
      <c r="A2219">
        <v>2011</v>
      </c>
      <c r="B2219" t="s">
        <v>799</v>
      </c>
      <c r="C2219" t="s">
        <v>1338</v>
      </c>
      <c r="D2219" s="3" t="str">
        <f t="shared" si="34"/>
        <v>Oakville Hydro Electricity Distribution Inc.General Service Greater Than 1,000 kWSM_Rate_Adder</v>
      </c>
      <c r="E2219" t="s">
        <v>4032</v>
      </c>
      <c r="F2219" t="s">
        <v>2461</v>
      </c>
      <c r="G2219" s="3" t="s">
        <v>5256</v>
      </c>
      <c r="H2219" s="1">
        <v>1.69</v>
      </c>
      <c r="I2219" t="s">
        <v>5265</v>
      </c>
    </row>
    <row r="2220" spans="1:9" x14ac:dyDescent="0.2">
      <c r="A2220">
        <v>2011</v>
      </c>
      <c r="B2220" t="s">
        <v>799</v>
      </c>
      <c r="C2220" t="s">
        <v>1338</v>
      </c>
      <c r="D2220" s="3" t="str">
        <f t="shared" si="34"/>
        <v>Oakville Hydro Electricity Distribution Inc.General Service Greater Than 1,000 kWMSC_Rate_Rider_1</v>
      </c>
      <c r="E2220" t="s">
        <v>622</v>
      </c>
      <c r="F2220" t="s">
        <v>1542</v>
      </c>
      <c r="G2220" s="3" t="s">
        <v>5256</v>
      </c>
      <c r="H2220" s="1">
        <v>47.11</v>
      </c>
      <c r="I2220" t="s">
        <v>4741</v>
      </c>
    </row>
    <row r="2221" spans="1:9" x14ac:dyDescent="0.2">
      <c r="A2221">
        <v>2011</v>
      </c>
      <c r="B2221" t="s">
        <v>799</v>
      </c>
      <c r="C2221" t="s">
        <v>1338</v>
      </c>
      <c r="D2221" s="3" t="str">
        <f t="shared" si="34"/>
        <v>Oakville Hydro Electricity Distribution Inc.General Service Greater Than 1,000 kWVC</v>
      </c>
      <c r="E2221" t="s">
        <v>4033</v>
      </c>
      <c r="F2221" t="s">
        <v>2462</v>
      </c>
      <c r="G2221" s="3" t="s">
        <v>5259</v>
      </c>
      <c r="H2221" s="1">
        <v>1.8507</v>
      </c>
      <c r="I2221" t="s">
        <v>5266</v>
      </c>
    </row>
    <row r="2222" spans="1:9" x14ac:dyDescent="0.2">
      <c r="A2222">
        <v>2011</v>
      </c>
      <c r="B2222" t="s">
        <v>799</v>
      </c>
      <c r="C2222" t="s">
        <v>1338</v>
      </c>
      <c r="D2222" s="3" t="str">
        <f t="shared" si="34"/>
        <v>Oakville Hydro Electricity Distribution Inc.General Service Greater Than 1,000 kWVC_LV_Rate</v>
      </c>
      <c r="E2222" t="s">
        <v>4034</v>
      </c>
      <c r="F2222" t="s">
        <v>2463</v>
      </c>
      <c r="G2222" s="3" t="s">
        <v>5259</v>
      </c>
      <c r="H2222" s="1">
        <v>6.3799999999999996E-2</v>
      </c>
      <c r="I2222" t="s">
        <v>5267</v>
      </c>
    </row>
    <row r="2223" spans="1:9" x14ac:dyDescent="0.2">
      <c r="A2223">
        <v>2011</v>
      </c>
      <c r="B2223" t="s">
        <v>799</v>
      </c>
      <c r="C2223" t="s">
        <v>1338</v>
      </c>
      <c r="D2223" s="3" t="str">
        <f t="shared" si="34"/>
        <v>Oakville Hydro Electricity Distribution Inc.General Service Greater Than 1,000 kWVC_GA_Rate_Rider_kW_1</v>
      </c>
      <c r="E2223" t="s">
        <v>623</v>
      </c>
      <c r="F2223" t="s">
        <v>473</v>
      </c>
      <c r="G2223" s="3" t="s">
        <v>5259</v>
      </c>
      <c r="H2223" s="1">
        <v>1.0571999999999999</v>
      </c>
      <c r="I2223" t="s">
        <v>5274</v>
      </c>
    </row>
    <row r="2224" spans="1:9" x14ac:dyDescent="0.2">
      <c r="A2224">
        <v>2011</v>
      </c>
      <c r="B2224" t="s">
        <v>799</v>
      </c>
      <c r="C2224" t="s">
        <v>1338</v>
      </c>
      <c r="D2224" s="3" t="str">
        <f t="shared" si="34"/>
        <v>Oakville Hydro Electricity Distribution Inc.General Service Greater Than 1,000 kWVC_Rate_Rider_1</v>
      </c>
      <c r="E2224" t="s">
        <v>3372</v>
      </c>
      <c r="F2224" t="s">
        <v>3140</v>
      </c>
      <c r="G2224" s="3" t="s">
        <v>5259</v>
      </c>
      <c r="H2224" s="1">
        <v>-0.94099999999999995</v>
      </c>
      <c r="I2224" t="s">
        <v>5269</v>
      </c>
    </row>
    <row r="2225" spans="1:9" x14ac:dyDescent="0.2">
      <c r="A2225">
        <v>2011</v>
      </c>
      <c r="B2225" t="s">
        <v>799</v>
      </c>
      <c r="C2225" t="s">
        <v>1338</v>
      </c>
      <c r="D2225" s="3" t="str">
        <f t="shared" si="34"/>
        <v>Oakville Hydro Electricity Distribution Inc.General Service Greater Than 1,000 kWVC_Rate_Rider_2</v>
      </c>
      <c r="E2225" t="s">
        <v>4308</v>
      </c>
      <c r="F2225" t="s">
        <v>472</v>
      </c>
      <c r="G2225" s="3" t="s">
        <v>5259</v>
      </c>
      <c r="H2225" s="1">
        <v>-1.5980000000000001</v>
      </c>
      <c r="I2225" t="s">
        <v>5270</v>
      </c>
    </row>
    <row r="2226" spans="1:9" x14ac:dyDescent="0.2">
      <c r="A2226">
        <v>2011</v>
      </c>
      <c r="B2226" t="s">
        <v>799</v>
      </c>
      <c r="C2226" t="s">
        <v>1338</v>
      </c>
      <c r="D2226" s="3" t="str">
        <f t="shared" si="34"/>
        <v>Oakville Hydro Electricity Distribution Inc.General Service Greater Than 1,000 kWVC_Rate_Rider_3</v>
      </c>
      <c r="E2226" t="s">
        <v>624</v>
      </c>
      <c r="F2226" t="s">
        <v>1537</v>
      </c>
      <c r="G2226" s="3" t="s">
        <v>5259</v>
      </c>
      <c r="H2226" s="1">
        <v>-2.1999999999999999E-2</v>
      </c>
      <c r="I2226" t="s">
        <v>5271</v>
      </c>
    </row>
    <row r="2227" spans="1:9" x14ac:dyDescent="0.2">
      <c r="A2227">
        <v>2011</v>
      </c>
      <c r="B2227" t="s">
        <v>799</v>
      </c>
      <c r="C2227" t="s">
        <v>1338</v>
      </c>
      <c r="D2227" s="3" t="str">
        <f t="shared" si="34"/>
        <v>Oakville Hydro Electricity Distribution Inc.General Service Greater Than 1,000 kWVC_Rate_Rider_4</v>
      </c>
      <c r="E2227" t="s">
        <v>625</v>
      </c>
      <c r="F2227" t="s">
        <v>3141</v>
      </c>
      <c r="G2227" s="3" t="s">
        <v>5259</v>
      </c>
      <c r="H2227" s="1">
        <v>0.22309999999999999</v>
      </c>
      <c r="I2227" t="s">
        <v>4184</v>
      </c>
    </row>
    <row r="2228" spans="1:9" x14ac:dyDescent="0.2">
      <c r="A2228">
        <v>2011</v>
      </c>
      <c r="B2228" t="s">
        <v>799</v>
      </c>
      <c r="C2228" t="s">
        <v>1338</v>
      </c>
      <c r="D2228" s="3" t="str">
        <f t="shared" si="34"/>
        <v>Oakville Hydro Electricity Distribution Inc.General Service Greater Than 1,000 kWVC_Rate_Rider_5</v>
      </c>
      <c r="E2228" t="s">
        <v>626</v>
      </c>
      <c r="F2228" t="s">
        <v>3142</v>
      </c>
      <c r="G2228" s="3" t="s">
        <v>5259</v>
      </c>
      <c r="H2228" s="1">
        <v>-1.4E-3</v>
      </c>
      <c r="I2228" t="s">
        <v>4185</v>
      </c>
    </row>
    <row r="2229" spans="1:9" x14ac:dyDescent="0.2">
      <c r="A2229">
        <v>2011</v>
      </c>
      <c r="B2229" t="s">
        <v>799</v>
      </c>
      <c r="C2229" t="s">
        <v>1338</v>
      </c>
      <c r="D2229" s="3" t="str">
        <f t="shared" si="34"/>
        <v>Oakville Hydro Electricity Distribution Inc.General Service Greater Than 1,000 kWRTSR_Network_Interval</v>
      </c>
      <c r="E2229" t="s">
        <v>627</v>
      </c>
      <c r="F2229" t="s">
        <v>3126</v>
      </c>
      <c r="G2229" s="3" t="s">
        <v>5259</v>
      </c>
      <c r="H2229" s="1">
        <v>2.3248000000000002</v>
      </c>
      <c r="I2229" t="s">
        <v>4742</v>
      </c>
    </row>
    <row r="2230" spans="1:9" x14ac:dyDescent="0.2">
      <c r="A2230">
        <v>2011</v>
      </c>
      <c r="B2230" t="s">
        <v>799</v>
      </c>
      <c r="C2230" t="s">
        <v>1338</v>
      </c>
      <c r="D2230" s="3" t="str">
        <f t="shared" si="34"/>
        <v>Oakville Hydro Electricity Distribution Inc.General Service Greater Than 1,000 kWRTSR_Connection_Interval</v>
      </c>
      <c r="E2230" t="s">
        <v>628</v>
      </c>
      <c r="F2230" t="s">
        <v>2485</v>
      </c>
      <c r="G2230" s="3" t="s">
        <v>5259</v>
      </c>
      <c r="H2230" s="1">
        <v>1.6143000000000001</v>
      </c>
      <c r="I2230" t="s">
        <v>4744</v>
      </c>
    </row>
    <row r="2231" spans="1:9" x14ac:dyDescent="0.2">
      <c r="A2231">
        <v>2011</v>
      </c>
      <c r="B2231" t="s">
        <v>799</v>
      </c>
      <c r="C2231" t="s">
        <v>5279</v>
      </c>
      <c r="D2231" s="3" t="str">
        <f t="shared" si="34"/>
        <v>Oakville Hydro Electricity Distribution Inc.Unmetered Scattered LoadMSC</v>
      </c>
      <c r="E2231" t="s">
        <v>4309</v>
      </c>
      <c r="F2231" t="s">
        <v>1541</v>
      </c>
      <c r="G2231" s="3" t="s">
        <v>5256</v>
      </c>
      <c r="H2231" s="1">
        <v>11.42</v>
      </c>
      <c r="I2231" t="s">
        <v>5264</v>
      </c>
    </row>
    <row r="2232" spans="1:9" x14ac:dyDescent="0.2">
      <c r="A2232">
        <v>2011</v>
      </c>
      <c r="B2232" t="s">
        <v>799</v>
      </c>
      <c r="C2232" t="s">
        <v>5279</v>
      </c>
      <c r="D2232" s="3" t="str">
        <f t="shared" si="34"/>
        <v>Oakville Hydro Electricity Distribution Inc.Unmetered Scattered LoadMSC_Rate_Rider_1</v>
      </c>
      <c r="E2232" t="s">
        <v>629</v>
      </c>
      <c r="F2232" t="s">
        <v>1542</v>
      </c>
      <c r="G2232" s="3" t="s">
        <v>5256</v>
      </c>
      <c r="H2232" s="1">
        <v>0.01</v>
      </c>
      <c r="I2232" t="s">
        <v>4741</v>
      </c>
    </row>
    <row r="2233" spans="1:9" x14ac:dyDescent="0.2">
      <c r="A2233">
        <v>2011</v>
      </c>
      <c r="B2233" t="s">
        <v>799</v>
      </c>
      <c r="C2233" t="s">
        <v>5279</v>
      </c>
      <c r="D2233" s="3" t="str">
        <f t="shared" si="34"/>
        <v>Oakville Hydro Electricity Distribution Inc.Unmetered Scattered LoadVC</v>
      </c>
      <c r="E2233" t="s">
        <v>4310</v>
      </c>
      <c r="F2233" t="s">
        <v>2462</v>
      </c>
      <c r="G2233" s="3" t="s">
        <v>5257</v>
      </c>
      <c r="H2233" s="1">
        <v>1.06E-2</v>
      </c>
      <c r="I2233" t="s">
        <v>5266</v>
      </c>
    </row>
    <row r="2234" spans="1:9" x14ac:dyDescent="0.2">
      <c r="A2234">
        <v>2011</v>
      </c>
      <c r="B2234" t="s">
        <v>799</v>
      </c>
      <c r="C2234" t="s">
        <v>5279</v>
      </c>
      <c r="D2234" s="3" t="str">
        <f t="shared" si="34"/>
        <v>Oakville Hydro Electricity Distribution Inc.Unmetered Scattered LoadVC_LV_Rate</v>
      </c>
      <c r="E2234" t="s">
        <v>4311</v>
      </c>
      <c r="F2234" t="s">
        <v>2463</v>
      </c>
      <c r="G2234" s="3" t="s">
        <v>5257</v>
      </c>
      <c r="H2234" s="1">
        <v>2.0000000000000001E-4</v>
      </c>
      <c r="I2234" t="s">
        <v>5267</v>
      </c>
    </row>
    <row r="2235" spans="1:9" x14ac:dyDescent="0.2">
      <c r="A2235">
        <v>2011</v>
      </c>
      <c r="B2235" t="s">
        <v>799</v>
      </c>
      <c r="C2235" t="s">
        <v>5279</v>
      </c>
      <c r="D2235" s="3" t="str">
        <f t="shared" si="34"/>
        <v>Oakville Hydro Electricity Distribution Inc.Unmetered Scattered LoadVC_GA_Rate_Rider_kWh_1</v>
      </c>
      <c r="E2235" t="s">
        <v>4312</v>
      </c>
      <c r="F2235" t="s">
        <v>473</v>
      </c>
      <c r="G2235" s="3" t="s">
        <v>5257</v>
      </c>
      <c r="H2235" s="1">
        <v>2.5000000000000001E-3</v>
      </c>
      <c r="I2235" t="s">
        <v>5268</v>
      </c>
    </row>
    <row r="2236" spans="1:9" x14ac:dyDescent="0.2">
      <c r="A2236">
        <v>2011</v>
      </c>
      <c r="B2236" t="s">
        <v>799</v>
      </c>
      <c r="C2236" t="s">
        <v>5279</v>
      </c>
      <c r="D2236" s="3" t="str">
        <f t="shared" si="34"/>
        <v>Oakville Hydro Electricity Distribution Inc.Unmetered Scattered LoadVC_Rate_Rider_1</v>
      </c>
      <c r="E2236" t="s">
        <v>4313</v>
      </c>
      <c r="F2236" t="s">
        <v>3140</v>
      </c>
      <c r="G2236" s="3" t="s">
        <v>5257</v>
      </c>
      <c r="H2236" s="1">
        <v>-1.5E-3</v>
      </c>
      <c r="I2236" t="s">
        <v>5269</v>
      </c>
    </row>
    <row r="2237" spans="1:9" x14ac:dyDescent="0.2">
      <c r="A2237">
        <v>2011</v>
      </c>
      <c r="B2237" t="s">
        <v>799</v>
      </c>
      <c r="C2237" t="s">
        <v>5279</v>
      </c>
      <c r="D2237" s="3" t="str">
        <f t="shared" si="34"/>
        <v>Oakville Hydro Electricity Distribution Inc.Unmetered Scattered LoadVC_Rate_Rider_2</v>
      </c>
      <c r="E2237" t="s">
        <v>630</v>
      </c>
      <c r="F2237" t="s">
        <v>472</v>
      </c>
      <c r="G2237" s="3" t="s">
        <v>5257</v>
      </c>
      <c r="H2237" s="1">
        <v>-3.8E-3</v>
      </c>
      <c r="I2237" t="s">
        <v>5270</v>
      </c>
    </row>
    <row r="2238" spans="1:9" x14ac:dyDescent="0.2">
      <c r="A2238">
        <v>2011</v>
      </c>
      <c r="B2238" t="s">
        <v>799</v>
      </c>
      <c r="C2238" t="s">
        <v>5279</v>
      </c>
      <c r="D2238" s="3" t="str">
        <f t="shared" si="34"/>
        <v>Oakville Hydro Electricity Distribution Inc.Unmetered Scattered LoadVC_Rate_Rider_3</v>
      </c>
      <c r="E2238" t="s">
        <v>631</v>
      </c>
      <c r="F2238" t="s">
        <v>1537</v>
      </c>
      <c r="G2238" s="3" t="s">
        <v>5257</v>
      </c>
      <c r="H2238" s="1">
        <v>-2.0000000000000001E-4</v>
      </c>
      <c r="I2238" t="s">
        <v>5271</v>
      </c>
    </row>
    <row r="2239" spans="1:9" x14ac:dyDescent="0.2">
      <c r="A2239">
        <v>2011</v>
      </c>
      <c r="B2239" t="s">
        <v>799</v>
      </c>
      <c r="C2239" t="s">
        <v>5279</v>
      </c>
      <c r="D2239" s="3" t="str">
        <f t="shared" si="34"/>
        <v>Oakville Hydro Electricity Distribution Inc.Unmetered Scattered LoadVC_Rate_Rider_4</v>
      </c>
      <c r="E2239" t="s">
        <v>632</v>
      </c>
      <c r="F2239" t="s">
        <v>3141</v>
      </c>
      <c r="G2239" s="3" t="s">
        <v>5257</v>
      </c>
      <c r="H2239" s="1">
        <v>2E-3</v>
      </c>
      <c r="I2239" t="s">
        <v>4184</v>
      </c>
    </row>
    <row r="2240" spans="1:9" x14ac:dyDescent="0.2">
      <c r="A2240">
        <v>2011</v>
      </c>
      <c r="B2240" t="s">
        <v>799</v>
      </c>
      <c r="C2240" t="s">
        <v>5279</v>
      </c>
      <c r="D2240" s="3" t="str">
        <f t="shared" si="34"/>
        <v>Oakville Hydro Electricity Distribution Inc.Unmetered Scattered LoadRTSR_Network</v>
      </c>
      <c r="E2240" t="s">
        <v>4314</v>
      </c>
      <c r="F2240" t="s">
        <v>1538</v>
      </c>
      <c r="G2240" s="3" t="s">
        <v>5257</v>
      </c>
      <c r="H2240" s="1">
        <v>6.0000000000000001E-3</v>
      </c>
      <c r="I2240" t="s">
        <v>5272</v>
      </c>
    </row>
    <row r="2241" spans="1:9" x14ac:dyDescent="0.2">
      <c r="A2241">
        <v>2011</v>
      </c>
      <c r="B2241" t="s">
        <v>799</v>
      </c>
      <c r="C2241" t="s">
        <v>5279</v>
      </c>
      <c r="D2241" s="3" t="str">
        <f t="shared" si="34"/>
        <v>Oakville Hydro Electricity Distribution Inc.Unmetered Scattered LoadRTSR_Connection</v>
      </c>
      <c r="E2241" t="s">
        <v>4315</v>
      </c>
      <c r="F2241" t="s">
        <v>1539</v>
      </c>
      <c r="G2241" s="3" t="s">
        <v>5257</v>
      </c>
      <c r="H2241" s="1">
        <v>4.1999999999999997E-3</v>
      </c>
      <c r="I2241" t="s">
        <v>5273</v>
      </c>
    </row>
    <row r="2242" spans="1:9" x14ac:dyDescent="0.2">
      <c r="A2242">
        <v>2011</v>
      </c>
      <c r="B2242" t="s">
        <v>799</v>
      </c>
      <c r="C2242" t="s">
        <v>5280</v>
      </c>
      <c r="D2242" s="3" t="str">
        <f t="shared" si="34"/>
        <v>Oakville Hydro Electricity Distribution Inc.Sentinel LightingMSC</v>
      </c>
      <c r="E2242" t="s">
        <v>4316</v>
      </c>
      <c r="F2242" t="s">
        <v>1541</v>
      </c>
      <c r="G2242" s="3" t="s">
        <v>5256</v>
      </c>
      <c r="H2242" s="1">
        <v>2.2000000000000002</v>
      </c>
      <c r="I2242" t="s">
        <v>5264</v>
      </c>
    </row>
    <row r="2243" spans="1:9" x14ac:dyDescent="0.2">
      <c r="A2243">
        <v>2011</v>
      </c>
      <c r="B2243" t="s">
        <v>799</v>
      </c>
      <c r="C2243" t="s">
        <v>5280</v>
      </c>
      <c r="D2243" s="3" t="str">
        <f t="shared" ref="D2243:D2306" si="35">IF(C2243="Loss Factors", B2243&amp;I2243, B2243&amp;C2243&amp;I2243)</f>
        <v>Oakville Hydro Electricity Distribution Inc.Sentinel LightingVC</v>
      </c>
      <c r="E2243" t="s">
        <v>4317</v>
      </c>
      <c r="F2243" t="s">
        <v>2462</v>
      </c>
      <c r="G2243" s="3" t="s">
        <v>5259</v>
      </c>
      <c r="H2243" s="1">
        <v>37.223999999999997</v>
      </c>
      <c r="I2243" t="s">
        <v>5266</v>
      </c>
    </row>
    <row r="2244" spans="1:9" x14ac:dyDescent="0.2">
      <c r="A2244">
        <v>2011</v>
      </c>
      <c r="B2244" t="s">
        <v>799</v>
      </c>
      <c r="C2244" t="s">
        <v>5280</v>
      </c>
      <c r="D2244" s="3" t="str">
        <f t="shared" si="35"/>
        <v>Oakville Hydro Electricity Distribution Inc.Sentinel LightingVC_LV_Rate</v>
      </c>
      <c r="E2244" t="s">
        <v>4318</v>
      </c>
      <c r="F2244" t="s">
        <v>2463</v>
      </c>
      <c r="G2244" s="3" t="s">
        <v>5259</v>
      </c>
      <c r="H2244" s="1">
        <v>1.24E-2</v>
      </c>
      <c r="I2244" t="s">
        <v>5267</v>
      </c>
    </row>
    <row r="2245" spans="1:9" x14ac:dyDescent="0.2">
      <c r="A2245">
        <v>2011</v>
      </c>
      <c r="B2245" t="s">
        <v>799</v>
      </c>
      <c r="C2245" t="s">
        <v>5280</v>
      </c>
      <c r="D2245" s="3" t="str">
        <f t="shared" si="35"/>
        <v>Oakville Hydro Electricity Distribution Inc.Sentinel LightingVC_GA_Rate_Rider_kW_1</v>
      </c>
      <c r="E2245" t="s">
        <v>633</v>
      </c>
      <c r="F2245" t="s">
        <v>473</v>
      </c>
      <c r="G2245" s="3" t="s">
        <v>5259</v>
      </c>
      <c r="H2245" s="1">
        <v>0.88439999999999996</v>
      </c>
      <c r="I2245" t="s">
        <v>5274</v>
      </c>
    </row>
    <row r="2246" spans="1:9" x14ac:dyDescent="0.2">
      <c r="A2246">
        <v>2011</v>
      </c>
      <c r="B2246" t="s">
        <v>799</v>
      </c>
      <c r="C2246" t="s">
        <v>5280</v>
      </c>
      <c r="D2246" s="3" t="str">
        <f t="shared" si="35"/>
        <v>Oakville Hydro Electricity Distribution Inc.Sentinel LightingVC_Rate_Rider_1</v>
      </c>
      <c r="E2246" t="s">
        <v>4319</v>
      </c>
      <c r="F2246" t="s">
        <v>3140</v>
      </c>
      <c r="G2246" s="3" t="s">
        <v>5259</v>
      </c>
      <c r="H2246" s="1">
        <v>-0.75490000000000002</v>
      </c>
      <c r="I2246" t="s">
        <v>5269</v>
      </c>
    </row>
    <row r="2247" spans="1:9" x14ac:dyDescent="0.2">
      <c r="A2247">
        <v>2011</v>
      </c>
      <c r="B2247" t="s">
        <v>799</v>
      </c>
      <c r="C2247" t="s">
        <v>5280</v>
      </c>
      <c r="D2247" s="3" t="str">
        <f t="shared" si="35"/>
        <v>Oakville Hydro Electricity Distribution Inc.Sentinel LightingVC_Rate_Rider_2</v>
      </c>
      <c r="E2247" t="s">
        <v>266</v>
      </c>
      <c r="F2247" t="s">
        <v>472</v>
      </c>
      <c r="G2247" s="3" t="s">
        <v>5259</v>
      </c>
      <c r="H2247" s="1">
        <v>-1.3381000000000001</v>
      </c>
      <c r="I2247" t="s">
        <v>5270</v>
      </c>
    </row>
    <row r="2248" spans="1:9" x14ac:dyDescent="0.2">
      <c r="A2248">
        <v>2011</v>
      </c>
      <c r="B2248" t="s">
        <v>799</v>
      </c>
      <c r="C2248" t="s">
        <v>5280</v>
      </c>
      <c r="D2248" s="3" t="str">
        <f t="shared" si="35"/>
        <v>Oakville Hydro Electricity Distribution Inc.Sentinel LightingVC_Rate_Rider_3</v>
      </c>
      <c r="E2248" t="s">
        <v>267</v>
      </c>
      <c r="F2248" t="s">
        <v>1537</v>
      </c>
      <c r="G2248" s="3" t="s">
        <v>5259</v>
      </c>
      <c r="H2248" s="1">
        <v>-0.20300000000000001</v>
      </c>
      <c r="I2248" t="s">
        <v>5271</v>
      </c>
    </row>
    <row r="2249" spans="1:9" x14ac:dyDescent="0.2">
      <c r="A2249">
        <v>2011</v>
      </c>
      <c r="B2249" t="s">
        <v>799</v>
      </c>
      <c r="C2249" t="s">
        <v>5280</v>
      </c>
      <c r="D2249" s="3" t="str">
        <f t="shared" si="35"/>
        <v>Oakville Hydro Electricity Distribution Inc.Sentinel LightingVC_Rate_Rider_4</v>
      </c>
      <c r="E2249" t="s">
        <v>268</v>
      </c>
      <c r="F2249" t="s">
        <v>3141</v>
      </c>
      <c r="G2249" s="3" t="s">
        <v>5259</v>
      </c>
      <c r="H2249" s="1">
        <v>2.0569000000000002</v>
      </c>
      <c r="I2249" t="s">
        <v>4184</v>
      </c>
    </row>
    <row r="2250" spans="1:9" x14ac:dyDescent="0.2">
      <c r="A2250">
        <v>2011</v>
      </c>
      <c r="B2250" t="s">
        <v>799</v>
      </c>
      <c r="C2250" t="s">
        <v>5280</v>
      </c>
      <c r="D2250" s="3" t="str">
        <f t="shared" si="35"/>
        <v>Oakville Hydro Electricity Distribution Inc.Sentinel LightingRTSR_Network</v>
      </c>
      <c r="E2250" t="s">
        <v>4320</v>
      </c>
      <c r="F2250" t="s">
        <v>1538</v>
      </c>
      <c r="G2250" s="3" t="s">
        <v>5259</v>
      </c>
      <c r="H2250" s="1">
        <v>0.45140000000000002</v>
      </c>
      <c r="I2250" t="s">
        <v>5272</v>
      </c>
    </row>
    <row r="2251" spans="1:9" x14ac:dyDescent="0.2">
      <c r="A2251">
        <v>2011</v>
      </c>
      <c r="B2251" t="s">
        <v>799</v>
      </c>
      <c r="C2251" t="s">
        <v>5280</v>
      </c>
      <c r="D2251" s="3" t="str">
        <f t="shared" si="35"/>
        <v>Oakville Hydro Electricity Distribution Inc.Sentinel LightingRTSR_Connection</v>
      </c>
      <c r="E2251" t="s">
        <v>4321</v>
      </c>
      <c r="F2251" t="s">
        <v>1539</v>
      </c>
      <c r="G2251" s="3" t="s">
        <v>5259</v>
      </c>
      <c r="H2251" s="1">
        <v>0.31340000000000001</v>
      </c>
      <c r="I2251" t="s">
        <v>5273</v>
      </c>
    </row>
    <row r="2252" spans="1:9" x14ac:dyDescent="0.2">
      <c r="A2252">
        <v>2011</v>
      </c>
      <c r="B2252" t="s">
        <v>799</v>
      </c>
      <c r="C2252" t="s">
        <v>5281</v>
      </c>
      <c r="D2252" s="3" t="str">
        <f t="shared" si="35"/>
        <v>Oakville Hydro Electricity Distribution Inc.Street LightingMSC</v>
      </c>
      <c r="E2252" t="s">
        <v>4322</v>
      </c>
      <c r="F2252" t="s">
        <v>1541</v>
      </c>
      <c r="G2252" s="3" t="s">
        <v>5256</v>
      </c>
      <c r="H2252" s="1">
        <v>2.38</v>
      </c>
      <c r="I2252" t="s">
        <v>5264</v>
      </c>
    </row>
    <row r="2253" spans="1:9" x14ac:dyDescent="0.2">
      <c r="A2253">
        <v>2011</v>
      </c>
      <c r="B2253" t="s">
        <v>799</v>
      </c>
      <c r="C2253" t="s">
        <v>5281</v>
      </c>
      <c r="D2253" s="3" t="str">
        <f t="shared" si="35"/>
        <v>Oakville Hydro Electricity Distribution Inc.Street LightingMSC_Rate_Rider_1</v>
      </c>
      <c r="E2253" t="s">
        <v>269</v>
      </c>
      <c r="F2253" t="s">
        <v>1542</v>
      </c>
      <c r="G2253" s="3" t="s">
        <v>5256</v>
      </c>
      <c r="H2253" s="1">
        <v>0.14000000000000001</v>
      </c>
      <c r="I2253" t="s">
        <v>4741</v>
      </c>
    </row>
    <row r="2254" spans="1:9" x14ac:dyDescent="0.2">
      <c r="A2254">
        <v>2011</v>
      </c>
      <c r="B2254" t="s">
        <v>799</v>
      </c>
      <c r="C2254" t="s">
        <v>5281</v>
      </c>
      <c r="D2254" s="3" t="str">
        <f t="shared" si="35"/>
        <v>Oakville Hydro Electricity Distribution Inc.Street LightingVC</v>
      </c>
      <c r="E2254" t="s">
        <v>5174</v>
      </c>
      <c r="F2254" t="s">
        <v>2462</v>
      </c>
      <c r="G2254" s="3" t="s">
        <v>5259</v>
      </c>
      <c r="H2254" s="1">
        <v>14.5976</v>
      </c>
      <c r="I2254" t="s">
        <v>5266</v>
      </c>
    </row>
    <row r="2255" spans="1:9" x14ac:dyDescent="0.2">
      <c r="A2255">
        <v>2011</v>
      </c>
      <c r="B2255" t="s">
        <v>799</v>
      </c>
      <c r="C2255" t="s">
        <v>5281</v>
      </c>
      <c r="D2255" s="3" t="str">
        <f t="shared" si="35"/>
        <v>Oakville Hydro Electricity Distribution Inc.Street LightingVC_LV_Rate</v>
      </c>
      <c r="E2255" t="s">
        <v>5175</v>
      </c>
      <c r="F2255" t="s">
        <v>2463</v>
      </c>
      <c r="G2255" s="3" t="s">
        <v>5259</v>
      </c>
      <c r="H2255" s="1">
        <v>5.16E-2</v>
      </c>
      <c r="I2255" t="s">
        <v>5267</v>
      </c>
    </row>
    <row r="2256" spans="1:9" x14ac:dyDescent="0.2">
      <c r="A2256">
        <v>2011</v>
      </c>
      <c r="B2256" t="s">
        <v>799</v>
      </c>
      <c r="C2256" t="s">
        <v>5281</v>
      </c>
      <c r="D2256" s="3" t="str">
        <f t="shared" si="35"/>
        <v>Oakville Hydro Electricity Distribution Inc.Street LightingVC_Rate_Rider_1</v>
      </c>
      <c r="E2256" t="s">
        <v>5176</v>
      </c>
      <c r="F2256" t="s">
        <v>3140</v>
      </c>
      <c r="G2256" s="3" t="s">
        <v>5259</v>
      </c>
      <c r="H2256" s="1">
        <v>-0.70409999999999995</v>
      </c>
      <c r="I2256" t="s">
        <v>5269</v>
      </c>
    </row>
    <row r="2257" spans="1:9" x14ac:dyDescent="0.2">
      <c r="A2257">
        <v>2011</v>
      </c>
      <c r="B2257" t="s">
        <v>799</v>
      </c>
      <c r="C2257" t="s">
        <v>5281</v>
      </c>
      <c r="D2257" s="3" t="str">
        <f t="shared" si="35"/>
        <v>Oakville Hydro Electricity Distribution Inc.Street LightingVC_Rate_Rider_2</v>
      </c>
      <c r="E2257" t="s">
        <v>270</v>
      </c>
      <c r="F2257" t="s">
        <v>472</v>
      </c>
      <c r="G2257" s="3" t="s">
        <v>5259</v>
      </c>
      <c r="H2257" s="1">
        <v>-1.3511</v>
      </c>
      <c r="I2257" t="s">
        <v>5270</v>
      </c>
    </row>
    <row r="2258" spans="1:9" x14ac:dyDescent="0.2">
      <c r="A2258">
        <v>2011</v>
      </c>
      <c r="B2258" t="s">
        <v>799</v>
      </c>
      <c r="C2258" t="s">
        <v>5281</v>
      </c>
      <c r="D2258" s="3" t="str">
        <f t="shared" si="35"/>
        <v>Oakville Hydro Electricity Distribution Inc.Street LightingVC_Rate_Rider_3</v>
      </c>
      <c r="E2258" t="s">
        <v>271</v>
      </c>
      <c r="F2258" t="s">
        <v>1537</v>
      </c>
      <c r="G2258" s="3" t="s">
        <v>5259</v>
      </c>
      <c r="H2258" s="1">
        <v>-0.1186</v>
      </c>
      <c r="I2258" t="s">
        <v>5271</v>
      </c>
    </row>
    <row r="2259" spans="1:9" x14ac:dyDescent="0.2">
      <c r="A2259">
        <v>2011</v>
      </c>
      <c r="B2259" t="s">
        <v>799</v>
      </c>
      <c r="C2259" t="s">
        <v>5281</v>
      </c>
      <c r="D2259" s="3" t="str">
        <f t="shared" si="35"/>
        <v>Oakville Hydro Electricity Distribution Inc.Street LightingVC_Rate_Rider_4</v>
      </c>
      <c r="E2259" t="s">
        <v>272</v>
      </c>
      <c r="F2259" t="s">
        <v>3141</v>
      </c>
      <c r="G2259" s="3" t="s">
        <v>5259</v>
      </c>
      <c r="H2259" s="1">
        <v>1.2014</v>
      </c>
      <c r="I2259" t="s">
        <v>4184</v>
      </c>
    </row>
    <row r="2260" spans="1:9" x14ac:dyDescent="0.2">
      <c r="A2260">
        <v>2011</v>
      </c>
      <c r="B2260" t="s">
        <v>799</v>
      </c>
      <c r="C2260" t="s">
        <v>5281</v>
      </c>
      <c r="D2260" s="3" t="str">
        <f t="shared" si="35"/>
        <v>Oakville Hydro Electricity Distribution Inc.Street LightingRTSR_Network</v>
      </c>
      <c r="E2260" t="s">
        <v>5177</v>
      </c>
      <c r="F2260" t="s">
        <v>1538</v>
      </c>
      <c r="G2260" s="3" t="s">
        <v>5259</v>
      </c>
      <c r="H2260" s="1">
        <v>1.8788</v>
      </c>
      <c r="I2260" t="s">
        <v>5272</v>
      </c>
    </row>
    <row r="2261" spans="1:9" x14ac:dyDescent="0.2">
      <c r="A2261">
        <v>2011</v>
      </c>
      <c r="B2261" t="s">
        <v>799</v>
      </c>
      <c r="C2261" t="s">
        <v>5281</v>
      </c>
      <c r="D2261" s="3" t="str">
        <f t="shared" si="35"/>
        <v>Oakville Hydro Electricity Distribution Inc.Street LightingRTSR_Connection</v>
      </c>
      <c r="E2261" t="s">
        <v>5178</v>
      </c>
      <c r="F2261" t="s">
        <v>1539</v>
      </c>
      <c r="G2261" s="3" t="s">
        <v>5259</v>
      </c>
      <c r="H2261" s="1">
        <v>1.3045</v>
      </c>
      <c r="I2261" t="s">
        <v>5273</v>
      </c>
    </row>
    <row r="2262" spans="1:9" x14ac:dyDescent="0.2">
      <c r="A2262">
        <v>2011</v>
      </c>
      <c r="B2262" t="s">
        <v>800</v>
      </c>
      <c r="C2262" t="s">
        <v>5275</v>
      </c>
      <c r="D2262" s="3" t="str">
        <f t="shared" si="35"/>
        <v>Orangeville Hydro LimitedTLF_Secondary_LT_5000kW</v>
      </c>
      <c r="E2262" t="s">
        <v>4345</v>
      </c>
      <c r="F2262" t="s">
        <v>2456</v>
      </c>
      <c r="H2262" s="1">
        <v>1.0468</v>
      </c>
      <c r="I2262" t="s">
        <v>5260</v>
      </c>
    </row>
    <row r="2263" spans="1:9" x14ac:dyDescent="0.2">
      <c r="A2263">
        <v>2011</v>
      </c>
      <c r="B2263" t="s">
        <v>800</v>
      </c>
      <c r="C2263" t="s">
        <v>5275</v>
      </c>
      <c r="D2263" s="3" t="str">
        <f t="shared" si="35"/>
        <v>Orangeville Hydro LimitedTLF_Primary_LT_5000kW</v>
      </c>
      <c r="E2263" t="s">
        <v>4346</v>
      </c>
      <c r="F2263" t="s">
        <v>2458</v>
      </c>
      <c r="H2263" s="1">
        <v>1.0363</v>
      </c>
      <c r="I2263" t="s">
        <v>5262</v>
      </c>
    </row>
    <row r="2264" spans="1:9" x14ac:dyDescent="0.2">
      <c r="A2264">
        <v>2011</v>
      </c>
      <c r="B2264" t="s">
        <v>800</v>
      </c>
      <c r="C2264" t="s">
        <v>5276</v>
      </c>
      <c r="D2264" s="3" t="str">
        <f t="shared" si="35"/>
        <v>Orangeville Hydro LimitedResidentialMSC</v>
      </c>
      <c r="E2264" t="s">
        <v>4347</v>
      </c>
      <c r="F2264" t="s">
        <v>2460</v>
      </c>
      <c r="G2264" s="3" t="s">
        <v>5256</v>
      </c>
      <c r="H2264" s="1">
        <v>16.14</v>
      </c>
      <c r="I2264" t="s">
        <v>5264</v>
      </c>
    </row>
    <row r="2265" spans="1:9" x14ac:dyDescent="0.2">
      <c r="A2265">
        <v>2011</v>
      </c>
      <c r="B2265" t="s">
        <v>800</v>
      </c>
      <c r="C2265" t="s">
        <v>5276</v>
      </c>
      <c r="D2265" s="3" t="str">
        <f t="shared" si="35"/>
        <v>Orangeville Hydro LimitedResidentialSM_Rate_Adder</v>
      </c>
      <c r="E2265" t="s">
        <v>4348</v>
      </c>
      <c r="F2265" t="s">
        <v>2461</v>
      </c>
      <c r="G2265" s="3" t="s">
        <v>5256</v>
      </c>
      <c r="H2265" s="1">
        <v>2</v>
      </c>
      <c r="I2265" t="s">
        <v>5265</v>
      </c>
    </row>
    <row r="2266" spans="1:9" x14ac:dyDescent="0.2">
      <c r="A2266">
        <v>2011</v>
      </c>
      <c r="B2266" t="s">
        <v>800</v>
      </c>
      <c r="C2266" t="s">
        <v>5276</v>
      </c>
      <c r="D2266" s="3" t="str">
        <f t="shared" si="35"/>
        <v>Orangeville Hydro LimitedResidentialMSC_Rate_Rider_1</v>
      </c>
      <c r="E2266" t="s">
        <v>4349</v>
      </c>
      <c r="F2266" t="s">
        <v>1542</v>
      </c>
      <c r="G2266" s="3" t="s">
        <v>5256</v>
      </c>
      <c r="H2266" s="1">
        <v>0.2</v>
      </c>
      <c r="I2266" t="s">
        <v>4741</v>
      </c>
    </row>
    <row r="2267" spans="1:9" x14ac:dyDescent="0.2">
      <c r="A2267">
        <v>2011</v>
      </c>
      <c r="B2267" t="s">
        <v>800</v>
      </c>
      <c r="C2267" t="s">
        <v>5276</v>
      </c>
      <c r="D2267" s="3" t="str">
        <f t="shared" si="35"/>
        <v>Orangeville Hydro LimitedResidentialVC</v>
      </c>
      <c r="E2267" t="s">
        <v>4350</v>
      </c>
      <c r="F2267" t="s">
        <v>2462</v>
      </c>
      <c r="G2267" s="3" t="s">
        <v>5257</v>
      </c>
      <c r="H2267" s="1">
        <v>1.3899999999999999E-2</v>
      </c>
      <c r="I2267" t="s">
        <v>5266</v>
      </c>
    </row>
    <row r="2268" spans="1:9" x14ac:dyDescent="0.2">
      <c r="A2268">
        <v>2011</v>
      </c>
      <c r="B2268" t="s">
        <v>800</v>
      </c>
      <c r="C2268" t="s">
        <v>5276</v>
      </c>
      <c r="D2268" s="3" t="str">
        <f t="shared" si="35"/>
        <v>Orangeville Hydro LimitedResidentialVC_LV_Rate</v>
      </c>
      <c r="E2268" t="s">
        <v>4351</v>
      </c>
      <c r="F2268" t="s">
        <v>2463</v>
      </c>
      <c r="G2268" s="3" t="s">
        <v>5257</v>
      </c>
      <c r="H2268" s="1">
        <v>1.1000000000000001E-3</v>
      </c>
      <c r="I2268" t="s">
        <v>5267</v>
      </c>
    </row>
    <row r="2269" spans="1:9" x14ac:dyDescent="0.2">
      <c r="A2269">
        <v>2011</v>
      </c>
      <c r="B2269" t="s">
        <v>800</v>
      </c>
      <c r="C2269" t="s">
        <v>5276</v>
      </c>
      <c r="D2269" s="3" t="str">
        <f t="shared" si="35"/>
        <v>Orangeville Hydro LimitedResidentialVC_Rate_Rider_1</v>
      </c>
      <c r="E2269" t="s">
        <v>4352</v>
      </c>
      <c r="F2269" t="s">
        <v>2206</v>
      </c>
      <c r="G2269" s="3" t="s">
        <v>5257</v>
      </c>
      <c r="H2269" s="1">
        <v>-1.2999999999999999E-3</v>
      </c>
      <c r="I2269" t="s">
        <v>5269</v>
      </c>
    </row>
    <row r="2270" spans="1:9" x14ac:dyDescent="0.2">
      <c r="A2270">
        <v>2011</v>
      </c>
      <c r="B2270" t="s">
        <v>800</v>
      </c>
      <c r="C2270" t="s">
        <v>5276</v>
      </c>
      <c r="D2270" s="3" t="str">
        <f t="shared" si="35"/>
        <v>Orangeville Hydro LimitedResidentialVC_Rate_Rider_2</v>
      </c>
      <c r="E2270" t="s">
        <v>4353</v>
      </c>
      <c r="F2270" t="s">
        <v>4052</v>
      </c>
      <c r="G2270" s="3" t="s">
        <v>5257</v>
      </c>
      <c r="H2270" s="1">
        <v>8.0000000000000004E-4</v>
      </c>
      <c r="I2270" t="s">
        <v>5270</v>
      </c>
    </row>
    <row r="2271" spans="1:9" x14ac:dyDescent="0.2">
      <c r="A2271">
        <v>2011</v>
      </c>
      <c r="B2271" t="s">
        <v>800</v>
      </c>
      <c r="C2271" t="s">
        <v>5276</v>
      </c>
      <c r="D2271" s="3" t="str">
        <f t="shared" si="35"/>
        <v>Orangeville Hydro LimitedResidentialVC_Rate_Rider_3</v>
      </c>
      <c r="E2271" t="s">
        <v>4571</v>
      </c>
      <c r="F2271" t="s">
        <v>1537</v>
      </c>
      <c r="G2271" s="3" t="s">
        <v>5257</v>
      </c>
      <c r="H2271" s="1">
        <v>-2.9999999999999997E-4</v>
      </c>
      <c r="I2271" t="s">
        <v>5271</v>
      </c>
    </row>
    <row r="2272" spans="1:9" x14ac:dyDescent="0.2">
      <c r="A2272">
        <v>2011</v>
      </c>
      <c r="B2272" t="s">
        <v>800</v>
      </c>
      <c r="C2272" t="s">
        <v>5276</v>
      </c>
      <c r="D2272" s="3" t="str">
        <f t="shared" si="35"/>
        <v>Orangeville Hydro LimitedResidentialRTSR_Network</v>
      </c>
      <c r="E2272" t="s">
        <v>4572</v>
      </c>
      <c r="F2272" t="s">
        <v>1538</v>
      </c>
      <c r="G2272" s="3" t="s">
        <v>5257</v>
      </c>
      <c r="H2272" s="1">
        <v>5.4000000000000003E-3</v>
      </c>
      <c r="I2272" t="s">
        <v>5272</v>
      </c>
    </row>
    <row r="2273" spans="1:9" x14ac:dyDescent="0.2">
      <c r="A2273">
        <v>2011</v>
      </c>
      <c r="B2273" t="s">
        <v>800</v>
      </c>
      <c r="C2273" t="s">
        <v>5276</v>
      </c>
      <c r="D2273" s="3" t="str">
        <f t="shared" si="35"/>
        <v>Orangeville Hydro LimitedResidentialRTSR_Connection</v>
      </c>
      <c r="E2273" t="s">
        <v>4573</v>
      </c>
      <c r="F2273" t="s">
        <v>1539</v>
      </c>
      <c r="G2273" s="3" t="s">
        <v>5257</v>
      </c>
      <c r="H2273" s="1">
        <v>3.0999999999999999E-3</v>
      </c>
      <c r="I2273" t="s">
        <v>5273</v>
      </c>
    </row>
    <row r="2274" spans="1:9" x14ac:dyDescent="0.2">
      <c r="A2274">
        <v>2011</v>
      </c>
      <c r="B2274" t="s">
        <v>800</v>
      </c>
      <c r="C2274" t="s">
        <v>5277</v>
      </c>
      <c r="D2274" s="3" t="str">
        <f t="shared" si="35"/>
        <v>Orangeville Hydro LimitedGeneral Service Less Than 50 kWMSC</v>
      </c>
      <c r="E2274" t="s">
        <v>4574</v>
      </c>
      <c r="F2274" t="s">
        <v>2460</v>
      </c>
      <c r="G2274" s="3" t="s">
        <v>5256</v>
      </c>
      <c r="H2274" s="1">
        <v>32.82</v>
      </c>
      <c r="I2274" t="s">
        <v>5264</v>
      </c>
    </row>
    <row r="2275" spans="1:9" x14ac:dyDescent="0.2">
      <c r="A2275">
        <v>2011</v>
      </c>
      <c r="B2275" t="s">
        <v>800</v>
      </c>
      <c r="C2275" t="s">
        <v>5277</v>
      </c>
      <c r="D2275" s="3" t="str">
        <f t="shared" si="35"/>
        <v>Orangeville Hydro LimitedGeneral Service Less Than 50 kWSM_Rate_Adder</v>
      </c>
      <c r="E2275" t="s">
        <v>4575</v>
      </c>
      <c r="F2275" t="s">
        <v>2461</v>
      </c>
      <c r="G2275" s="3" t="s">
        <v>5256</v>
      </c>
      <c r="H2275" s="1">
        <v>2</v>
      </c>
      <c r="I2275" t="s">
        <v>5265</v>
      </c>
    </row>
    <row r="2276" spans="1:9" x14ac:dyDescent="0.2">
      <c r="A2276">
        <v>2011</v>
      </c>
      <c r="B2276" t="s">
        <v>800</v>
      </c>
      <c r="C2276" t="s">
        <v>5277</v>
      </c>
      <c r="D2276" s="3" t="str">
        <f t="shared" si="35"/>
        <v>Orangeville Hydro LimitedGeneral Service Less Than 50 kWMSC_Rate_Rider_1</v>
      </c>
      <c r="E2276" t="s">
        <v>4576</v>
      </c>
      <c r="F2276" t="s">
        <v>1542</v>
      </c>
      <c r="G2276" s="3" t="s">
        <v>5256</v>
      </c>
      <c r="H2276" s="1">
        <v>0.4</v>
      </c>
      <c r="I2276" t="s">
        <v>4741</v>
      </c>
    </row>
    <row r="2277" spans="1:9" x14ac:dyDescent="0.2">
      <c r="A2277">
        <v>2011</v>
      </c>
      <c r="B2277" t="s">
        <v>800</v>
      </c>
      <c r="C2277" t="s">
        <v>5277</v>
      </c>
      <c r="D2277" s="3" t="str">
        <f t="shared" si="35"/>
        <v>Orangeville Hydro LimitedGeneral Service Less Than 50 kWVC</v>
      </c>
      <c r="E2277" t="s">
        <v>4577</v>
      </c>
      <c r="F2277" t="s">
        <v>2462</v>
      </c>
      <c r="G2277" s="3" t="s">
        <v>5257</v>
      </c>
      <c r="H2277" s="1">
        <v>0.01</v>
      </c>
      <c r="I2277" t="s">
        <v>5266</v>
      </c>
    </row>
    <row r="2278" spans="1:9" x14ac:dyDescent="0.2">
      <c r="A2278">
        <v>2011</v>
      </c>
      <c r="B2278" t="s">
        <v>800</v>
      </c>
      <c r="C2278" t="s">
        <v>5277</v>
      </c>
      <c r="D2278" s="3" t="str">
        <f t="shared" si="35"/>
        <v>Orangeville Hydro LimitedGeneral Service Less Than 50 kWVC_LV_Rate</v>
      </c>
      <c r="E2278" t="s">
        <v>4578</v>
      </c>
      <c r="F2278" t="s">
        <v>2463</v>
      </c>
      <c r="G2278" s="3" t="s">
        <v>5257</v>
      </c>
      <c r="H2278" s="1">
        <v>1E-3</v>
      </c>
      <c r="I2278" t="s">
        <v>5267</v>
      </c>
    </row>
    <row r="2279" spans="1:9" x14ac:dyDescent="0.2">
      <c r="A2279">
        <v>2011</v>
      </c>
      <c r="B2279" t="s">
        <v>800</v>
      </c>
      <c r="C2279" t="s">
        <v>5277</v>
      </c>
      <c r="D2279" s="3" t="str">
        <f t="shared" si="35"/>
        <v>Orangeville Hydro LimitedGeneral Service Less Than 50 kWVC_Rate_Rider_1</v>
      </c>
      <c r="E2279" t="s">
        <v>5130</v>
      </c>
      <c r="F2279" t="s">
        <v>2206</v>
      </c>
      <c r="G2279" s="3" t="s">
        <v>5257</v>
      </c>
      <c r="H2279" s="1">
        <v>-1.2999999999999999E-3</v>
      </c>
      <c r="I2279" t="s">
        <v>5269</v>
      </c>
    </row>
    <row r="2280" spans="1:9" x14ac:dyDescent="0.2">
      <c r="A2280">
        <v>2011</v>
      </c>
      <c r="B2280" t="s">
        <v>800</v>
      </c>
      <c r="C2280" t="s">
        <v>5277</v>
      </c>
      <c r="D2280" s="3" t="str">
        <f t="shared" si="35"/>
        <v>Orangeville Hydro LimitedGeneral Service Less Than 50 kWVC_Rate_Rider_2</v>
      </c>
      <c r="E2280" t="s">
        <v>5131</v>
      </c>
      <c r="F2280" t="s">
        <v>4052</v>
      </c>
      <c r="G2280" s="3" t="s">
        <v>5257</v>
      </c>
      <c r="H2280" s="1">
        <v>1E-4</v>
      </c>
      <c r="I2280" t="s">
        <v>5270</v>
      </c>
    </row>
    <row r="2281" spans="1:9" x14ac:dyDescent="0.2">
      <c r="A2281">
        <v>2011</v>
      </c>
      <c r="B2281" t="s">
        <v>800</v>
      </c>
      <c r="C2281" t="s">
        <v>5277</v>
      </c>
      <c r="D2281" s="3" t="str">
        <f t="shared" si="35"/>
        <v>Orangeville Hydro LimitedGeneral Service Less Than 50 kWVC_Rate_Rider_3</v>
      </c>
      <c r="E2281" t="s">
        <v>5132</v>
      </c>
      <c r="F2281" t="s">
        <v>1537</v>
      </c>
      <c r="G2281" s="3" t="s">
        <v>5257</v>
      </c>
      <c r="H2281" s="1">
        <v>-1E-4</v>
      </c>
      <c r="I2281" t="s">
        <v>5271</v>
      </c>
    </row>
    <row r="2282" spans="1:9" x14ac:dyDescent="0.2">
      <c r="A2282">
        <v>2011</v>
      </c>
      <c r="B2282" t="s">
        <v>800</v>
      </c>
      <c r="C2282" t="s">
        <v>5277</v>
      </c>
      <c r="D2282" s="3" t="str">
        <f t="shared" si="35"/>
        <v>Orangeville Hydro LimitedGeneral Service Less Than 50 kWRTSR_Network</v>
      </c>
      <c r="E2282" t="s">
        <v>5133</v>
      </c>
      <c r="F2282" t="s">
        <v>1538</v>
      </c>
      <c r="G2282" s="3" t="s">
        <v>5257</v>
      </c>
      <c r="H2282" s="1">
        <v>5.0000000000000001E-3</v>
      </c>
      <c r="I2282" t="s">
        <v>5272</v>
      </c>
    </row>
    <row r="2283" spans="1:9" x14ac:dyDescent="0.2">
      <c r="A2283">
        <v>2011</v>
      </c>
      <c r="B2283" t="s">
        <v>800</v>
      </c>
      <c r="C2283" t="s">
        <v>5277</v>
      </c>
      <c r="D2283" s="3" t="str">
        <f t="shared" si="35"/>
        <v>Orangeville Hydro LimitedGeneral Service Less Than 50 kWRTSR_Connection</v>
      </c>
      <c r="E2283" t="s">
        <v>5134</v>
      </c>
      <c r="F2283" t="s">
        <v>1539</v>
      </c>
      <c r="G2283" s="3" t="s">
        <v>5257</v>
      </c>
      <c r="H2283" s="1">
        <v>2.8E-3</v>
      </c>
      <c r="I2283" t="s">
        <v>5273</v>
      </c>
    </row>
    <row r="2284" spans="1:9" x14ac:dyDescent="0.2">
      <c r="A2284">
        <v>2011</v>
      </c>
      <c r="B2284" t="s">
        <v>800</v>
      </c>
      <c r="C2284" t="s">
        <v>5278</v>
      </c>
      <c r="D2284" s="3" t="str">
        <f t="shared" si="35"/>
        <v>Orangeville Hydro LimitedGeneral Service 50 to 4,999 kWMSC</v>
      </c>
      <c r="E2284" t="s">
        <v>5135</v>
      </c>
      <c r="F2284" t="s">
        <v>2460</v>
      </c>
      <c r="G2284" s="3" t="s">
        <v>5256</v>
      </c>
      <c r="H2284" s="1">
        <v>183.72</v>
      </c>
      <c r="I2284" t="s">
        <v>5264</v>
      </c>
    </row>
    <row r="2285" spans="1:9" x14ac:dyDescent="0.2">
      <c r="A2285">
        <v>2011</v>
      </c>
      <c r="B2285" t="s">
        <v>800</v>
      </c>
      <c r="C2285" t="s">
        <v>5278</v>
      </c>
      <c r="D2285" s="3" t="str">
        <f t="shared" si="35"/>
        <v>Orangeville Hydro LimitedGeneral Service 50 to 4,999 kWSM_Rate_Adder</v>
      </c>
      <c r="E2285" t="s">
        <v>5136</v>
      </c>
      <c r="F2285" t="s">
        <v>2461</v>
      </c>
      <c r="G2285" s="3" t="s">
        <v>5256</v>
      </c>
      <c r="H2285" s="1">
        <v>2</v>
      </c>
      <c r="I2285" t="s">
        <v>5265</v>
      </c>
    </row>
    <row r="2286" spans="1:9" x14ac:dyDescent="0.2">
      <c r="A2286">
        <v>2011</v>
      </c>
      <c r="B2286" t="s">
        <v>800</v>
      </c>
      <c r="C2286" t="s">
        <v>5278</v>
      </c>
      <c r="D2286" s="3" t="str">
        <f t="shared" si="35"/>
        <v>Orangeville Hydro LimitedGeneral Service 50 to 4,999 kWMSC_Rate_Rider_1</v>
      </c>
      <c r="E2286" t="s">
        <v>5137</v>
      </c>
      <c r="F2286" t="s">
        <v>1542</v>
      </c>
      <c r="G2286" s="3" t="s">
        <v>5256</v>
      </c>
      <c r="H2286" s="1">
        <v>3.52</v>
      </c>
      <c r="I2286" t="s">
        <v>4741</v>
      </c>
    </row>
    <row r="2287" spans="1:9" x14ac:dyDescent="0.2">
      <c r="A2287">
        <v>2011</v>
      </c>
      <c r="B2287" t="s">
        <v>800</v>
      </c>
      <c r="C2287" t="s">
        <v>5278</v>
      </c>
      <c r="D2287" s="3" t="str">
        <f t="shared" si="35"/>
        <v>Orangeville Hydro LimitedGeneral Service 50 to 4,999 kWVC</v>
      </c>
      <c r="E2287" t="s">
        <v>5138</v>
      </c>
      <c r="F2287" t="s">
        <v>2462</v>
      </c>
      <c r="G2287" s="3" t="s">
        <v>5478</v>
      </c>
      <c r="H2287" s="1">
        <v>2.1631999999999998</v>
      </c>
      <c r="I2287" t="s">
        <v>5266</v>
      </c>
    </row>
    <row r="2288" spans="1:9" x14ac:dyDescent="0.2">
      <c r="A2288">
        <v>2011</v>
      </c>
      <c r="B2288" t="s">
        <v>800</v>
      </c>
      <c r="C2288" t="s">
        <v>5278</v>
      </c>
      <c r="D2288" s="3" t="str">
        <f t="shared" si="35"/>
        <v>Orangeville Hydro LimitedGeneral Service 50 to 4,999 kWVC_LV_Rate</v>
      </c>
      <c r="E2288" t="s">
        <v>5139</v>
      </c>
      <c r="F2288" t="s">
        <v>2463</v>
      </c>
      <c r="G2288" s="3" t="s">
        <v>5478</v>
      </c>
      <c r="H2288" s="1">
        <v>0.39989999999999998</v>
      </c>
      <c r="I2288" t="s">
        <v>5267</v>
      </c>
    </row>
    <row r="2289" spans="1:9" x14ac:dyDescent="0.2">
      <c r="A2289">
        <v>2011</v>
      </c>
      <c r="B2289" t="s">
        <v>800</v>
      </c>
      <c r="C2289" t="s">
        <v>5278</v>
      </c>
      <c r="D2289" s="3" t="str">
        <f t="shared" si="35"/>
        <v>Orangeville Hydro LimitedGeneral Service 50 to 4,999 kWVC_Rate_Rider_1</v>
      </c>
      <c r="E2289" t="s">
        <v>5140</v>
      </c>
      <c r="F2289" t="s">
        <v>2206</v>
      </c>
      <c r="G2289" s="3" t="s">
        <v>5478</v>
      </c>
      <c r="H2289" s="1">
        <v>-0.50539999999999996</v>
      </c>
      <c r="I2289" t="s">
        <v>5269</v>
      </c>
    </row>
    <row r="2290" spans="1:9" x14ac:dyDescent="0.2">
      <c r="A2290">
        <v>2011</v>
      </c>
      <c r="B2290" t="s">
        <v>800</v>
      </c>
      <c r="C2290" t="s">
        <v>5278</v>
      </c>
      <c r="D2290" s="3" t="str">
        <f t="shared" si="35"/>
        <v>Orangeville Hydro LimitedGeneral Service 50 to 4,999 kWVC_Rate_Rider_2</v>
      </c>
      <c r="E2290" t="s">
        <v>5141</v>
      </c>
      <c r="F2290" t="s">
        <v>4052</v>
      </c>
      <c r="G2290" s="3" t="s">
        <v>5478</v>
      </c>
      <c r="H2290" s="1">
        <v>7.2400000000000006E-2</v>
      </c>
      <c r="I2290" t="s">
        <v>5270</v>
      </c>
    </row>
    <row r="2291" spans="1:9" x14ac:dyDescent="0.2">
      <c r="A2291">
        <v>2011</v>
      </c>
      <c r="B2291" t="s">
        <v>800</v>
      </c>
      <c r="C2291" t="s">
        <v>5278</v>
      </c>
      <c r="D2291" s="3" t="str">
        <f t="shared" si="35"/>
        <v>Orangeville Hydro LimitedGeneral Service 50 to 4,999 kWVC_Rate_Rider_3</v>
      </c>
      <c r="E2291" t="s">
        <v>5142</v>
      </c>
      <c r="F2291" t="s">
        <v>1537</v>
      </c>
      <c r="G2291" s="3" t="s">
        <v>5478</v>
      </c>
      <c r="H2291" s="1">
        <v>-2.1899999999999999E-2</v>
      </c>
      <c r="I2291" t="s">
        <v>5271</v>
      </c>
    </row>
    <row r="2292" spans="1:9" x14ac:dyDescent="0.2">
      <c r="A2292">
        <v>2011</v>
      </c>
      <c r="B2292" t="s">
        <v>800</v>
      </c>
      <c r="C2292" t="s">
        <v>5278</v>
      </c>
      <c r="D2292" s="3" t="str">
        <f t="shared" si="35"/>
        <v>Orangeville Hydro LimitedGeneral Service 50 to 4,999 kWRTSR_Network</v>
      </c>
      <c r="E2292" t="s">
        <v>5143</v>
      </c>
      <c r="F2292" t="s">
        <v>1538</v>
      </c>
      <c r="G2292" s="3" t="s">
        <v>5478</v>
      </c>
      <c r="H2292" s="1">
        <v>2.0251999999999999</v>
      </c>
      <c r="I2292" t="s">
        <v>5272</v>
      </c>
    </row>
    <row r="2293" spans="1:9" x14ac:dyDescent="0.2">
      <c r="A2293">
        <v>2011</v>
      </c>
      <c r="B2293" t="s">
        <v>800</v>
      </c>
      <c r="C2293" t="s">
        <v>5278</v>
      </c>
      <c r="D2293" s="3" t="str">
        <f t="shared" si="35"/>
        <v>Orangeville Hydro LimitedGeneral Service 50 to 4,999 kWRTSR_Connection</v>
      </c>
      <c r="E2293" t="s">
        <v>5144</v>
      </c>
      <c r="F2293" t="s">
        <v>1539</v>
      </c>
      <c r="G2293" s="3" t="s">
        <v>5478</v>
      </c>
      <c r="H2293" s="1">
        <v>1.103</v>
      </c>
      <c r="I2293" t="s">
        <v>5273</v>
      </c>
    </row>
    <row r="2294" spans="1:9" x14ac:dyDescent="0.2">
      <c r="A2294">
        <v>2011</v>
      </c>
      <c r="B2294" t="s">
        <v>800</v>
      </c>
      <c r="C2294" t="s">
        <v>5279</v>
      </c>
      <c r="D2294" s="3" t="str">
        <f t="shared" si="35"/>
        <v>Orangeville Hydro LimitedUnmetered Scattered LoadMSC</v>
      </c>
      <c r="E2294" t="s">
        <v>5145</v>
      </c>
      <c r="F2294" t="s">
        <v>1541</v>
      </c>
      <c r="G2294" s="3" t="s">
        <v>5256</v>
      </c>
      <c r="H2294" s="1">
        <v>6.25</v>
      </c>
      <c r="I2294" t="s">
        <v>5264</v>
      </c>
    </row>
    <row r="2295" spans="1:9" x14ac:dyDescent="0.2">
      <c r="A2295">
        <v>2011</v>
      </c>
      <c r="B2295" t="s">
        <v>800</v>
      </c>
      <c r="C2295" t="s">
        <v>5279</v>
      </c>
      <c r="D2295" s="3" t="str">
        <f t="shared" si="35"/>
        <v>Orangeville Hydro LimitedUnmetered Scattered LoadMSC_Rate_Rider_1</v>
      </c>
      <c r="E2295" t="s">
        <v>5146</v>
      </c>
      <c r="F2295" t="s">
        <v>1542</v>
      </c>
      <c r="G2295" s="3" t="s">
        <v>5256</v>
      </c>
      <c r="H2295" s="1">
        <v>0.06</v>
      </c>
      <c r="I2295" t="s">
        <v>4741</v>
      </c>
    </row>
    <row r="2296" spans="1:9" x14ac:dyDescent="0.2">
      <c r="A2296">
        <v>2011</v>
      </c>
      <c r="B2296" t="s">
        <v>800</v>
      </c>
      <c r="C2296" t="s">
        <v>5279</v>
      </c>
      <c r="D2296" s="3" t="str">
        <f t="shared" si="35"/>
        <v>Orangeville Hydro LimitedUnmetered Scattered LoadVC</v>
      </c>
      <c r="E2296" t="s">
        <v>5147</v>
      </c>
      <c r="F2296" t="s">
        <v>2462</v>
      </c>
      <c r="G2296" s="3" t="s">
        <v>5257</v>
      </c>
      <c r="H2296" s="1">
        <v>8.8000000000000005E-3</v>
      </c>
      <c r="I2296" t="s">
        <v>5266</v>
      </c>
    </row>
    <row r="2297" spans="1:9" x14ac:dyDescent="0.2">
      <c r="A2297">
        <v>2011</v>
      </c>
      <c r="B2297" t="s">
        <v>800</v>
      </c>
      <c r="C2297" t="s">
        <v>5279</v>
      </c>
      <c r="D2297" s="3" t="str">
        <f t="shared" si="35"/>
        <v>Orangeville Hydro LimitedUnmetered Scattered LoadVC_LV_Rate</v>
      </c>
      <c r="E2297" t="s">
        <v>5148</v>
      </c>
      <c r="F2297" t="s">
        <v>2463</v>
      </c>
      <c r="G2297" s="3" t="s">
        <v>5257</v>
      </c>
      <c r="H2297" s="1">
        <v>1E-3</v>
      </c>
      <c r="I2297" t="s">
        <v>5267</v>
      </c>
    </row>
    <row r="2298" spans="1:9" x14ac:dyDescent="0.2">
      <c r="A2298">
        <v>2011</v>
      </c>
      <c r="B2298" t="s">
        <v>800</v>
      </c>
      <c r="C2298" t="s">
        <v>5279</v>
      </c>
      <c r="D2298" s="3" t="str">
        <f t="shared" si="35"/>
        <v>Orangeville Hydro LimitedUnmetered Scattered LoadVC_Rate_Rider_1</v>
      </c>
      <c r="E2298" t="s">
        <v>5149</v>
      </c>
      <c r="F2298" t="s">
        <v>2206</v>
      </c>
      <c r="G2298" s="3" t="s">
        <v>5257</v>
      </c>
      <c r="H2298" s="1">
        <v>-1E-3</v>
      </c>
      <c r="I2298" t="s">
        <v>5269</v>
      </c>
    </row>
    <row r="2299" spans="1:9" x14ac:dyDescent="0.2">
      <c r="A2299">
        <v>2011</v>
      </c>
      <c r="B2299" t="s">
        <v>800</v>
      </c>
      <c r="C2299" t="s">
        <v>5279</v>
      </c>
      <c r="D2299" s="3" t="str">
        <f t="shared" si="35"/>
        <v>Orangeville Hydro LimitedUnmetered Scattered LoadVC_Rate_Rider_2</v>
      </c>
      <c r="E2299" t="s">
        <v>5150</v>
      </c>
      <c r="F2299" t="s">
        <v>1537</v>
      </c>
      <c r="G2299" s="3" t="s">
        <v>5257</v>
      </c>
      <c r="H2299" s="1">
        <v>-2.9999999999999997E-4</v>
      </c>
      <c r="I2299" t="s">
        <v>5270</v>
      </c>
    </row>
    <row r="2300" spans="1:9" x14ac:dyDescent="0.2">
      <c r="A2300">
        <v>2011</v>
      </c>
      <c r="B2300" t="s">
        <v>800</v>
      </c>
      <c r="C2300" t="s">
        <v>5279</v>
      </c>
      <c r="D2300" s="3" t="str">
        <f t="shared" si="35"/>
        <v>Orangeville Hydro LimitedUnmetered Scattered LoadRTSR_Network</v>
      </c>
      <c r="E2300" t="s">
        <v>5151</v>
      </c>
      <c r="F2300" t="s">
        <v>1538</v>
      </c>
      <c r="G2300" s="3" t="s">
        <v>5257</v>
      </c>
      <c r="H2300" s="1">
        <v>5.0000000000000001E-3</v>
      </c>
      <c r="I2300" t="s">
        <v>5272</v>
      </c>
    </row>
    <row r="2301" spans="1:9" x14ac:dyDescent="0.2">
      <c r="A2301">
        <v>2011</v>
      </c>
      <c r="B2301" t="s">
        <v>800</v>
      </c>
      <c r="C2301" t="s">
        <v>5279</v>
      </c>
      <c r="D2301" s="3" t="str">
        <f t="shared" si="35"/>
        <v>Orangeville Hydro LimitedUnmetered Scattered LoadRTSR_Connection</v>
      </c>
      <c r="E2301" t="s">
        <v>5152</v>
      </c>
      <c r="F2301" t="s">
        <v>1539</v>
      </c>
      <c r="G2301" s="3" t="s">
        <v>5257</v>
      </c>
      <c r="H2301" s="1">
        <v>2.8E-3</v>
      </c>
      <c r="I2301" t="s">
        <v>5273</v>
      </c>
    </row>
    <row r="2302" spans="1:9" x14ac:dyDescent="0.2">
      <c r="A2302">
        <v>2011</v>
      </c>
      <c r="B2302" t="s">
        <v>800</v>
      </c>
      <c r="C2302" t="s">
        <v>5280</v>
      </c>
      <c r="D2302" s="3" t="str">
        <f t="shared" si="35"/>
        <v>Orangeville Hydro LimitedSentinel LightingMSC</v>
      </c>
      <c r="E2302" t="s">
        <v>5153</v>
      </c>
      <c r="F2302" t="s">
        <v>1541</v>
      </c>
      <c r="G2302" s="3" t="s">
        <v>5256</v>
      </c>
      <c r="H2302" s="1">
        <v>2.33</v>
      </c>
      <c r="I2302" t="s">
        <v>5264</v>
      </c>
    </row>
    <row r="2303" spans="1:9" x14ac:dyDescent="0.2">
      <c r="A2303">
        <v>2011</v>
      </c>
      <c r="B2303" t="s">
        <v>800</v>
      </c>
      <c r="C2303" t="s">
        <v>5280</v>
      </c>
      <c r="D2303" s="3" t="str">
        <f t="shared" si="35"/>
        <v>Orangeville Hydro LimitedSentinel LightingMSC_Rate_Rider_1</v>
      </c>
      <c r="E2303" t="s">
        <v>5154</v>
      </c>
      <c r="F2303" t="s">
        <v>1542</v>
      </c>
      <c r="G2303" s="3" t="s">
        <v>5256</v>
      </c>
      <c r="H2303" s="1">
        <v>0.01</v>
      </c>
      <c r="I2303" t="s">
        <v>4741</v>
      </c>
    </row>
    <row r="2304" spans="1:9" x14ac:dyDescent="0.2">
      <c r="A2304">
        <v>2011</v>
      </c>
      <c r="B2304" t="s">
        <v>800</v>
      </c>
      <c r="C2304" t="s">
        <v>5280</v>
      </c>
      <c r="D2304" s="3" t="str">
        <f t="shared" si="35"/>
        <v>Orangeville Hydro LimitedSentinel LightingVC</v>
      </c>
      <c r="E2304" t="s">
        <v>5155</v>
      </c>
      <c r="F2304" t="s">
        <v>2462</v>
      </c>
      <c r="G2304" s="3" t="s">
        <v>5478</v>
      </c>
      <c r="H2304" s="1">
        <v>9.0934000000000008</v>
      </c>
      <c r="I2304" t="s">
        <v>5266</v>
      </c>
    </row>
    <row r="2305" spans="1:9" x14ac:dyDescent="0.2">
      <c r="A2305">
        <v>2011</v>
      </c>
      <c r="B2305" t="s">
        <v>800</v>
      </c>
      <c r="C2305" t="s">
        <v>5280</v>
      </c>
      <c r="D2305" s="3" t="str">
        <f t="shared" si="35"/>
        <v>Orangeville Hydro LimitedSentinel LightingVC_LV_Rate</v>
      </c>
      <c r="E2305" t="s">
        <v>5156</v>
      </c>
      <c r="F2305" t="s">
        <v>2463</v>
      </c>
      <c r="G2305" s="3" t="s">
        <v>5478</v>
      </c>
      <c r="H2305" s="1">
        <v>0.31559999999999999</v>
      </c>
      <c r="I2305" t="s">
        <v>5267</v>
      </c>
    </row>
    <row r="2306" spans="1:9" x14ac:dyDescent="0.2">
      <c r="A2306">
        <v>2011</v>
      </c>
      <c r="B2306" t="s">
        <v>800</v>
      </c>
      <c r="C2306" t="s">
        <v>5280</v>
      </c>
      <c r="D2306" s="3" t="str">
        <f t="shared" si="35"/>
        <v>Orangeville Hydro LimitedSentinel LightingVC_Rate_Rider_1</v>
      </c>
      <c r="E2306" t="s">
        <v>5157</v>
      </c>
      <c r="F2306" t="s">
        <v>2206</v>
      </c>
      <c r="G2306" s="3" t="s">
        <v>5478</v>
      </c>
      <c r="H2306" s="1">
        <v>-0.48330000000000001</v>
      </c>
      <c r="I2306" t="s">
        <v>5269</v>
      </c>
    </row>
    <row r="2307" spans="1:9" x14ac:dyDescent="0.2">
      <c r="A2307">
        <v>2011</v>
      </c>
      <c r="B2307" t="s">
        <v>800</v>
      </c>
      <c r="C2307" t="s">
        <v>5280</v>
      </c>
      <c r="D2307" s="3" t="str">
        <f t="shared" ref="D2307:D2370" si="36">IF(C2307="Loss Factors", B2307&amp;I2307, B2307&amp;C2307&amp;I2307)</f>
        <v>Orangeville Hydro LimitedSentinel LightingVC_Rate_Rider_2</v>
      </c>
      <c r="E2307" t="s">
        <v>5158</v>
      </c>
      <c r="F2307" t="s">
        <v>1537</v>
      </c>
      <c r="G2307" s="3" t="s">
        <v>5478</v>
      </c>
      <c r="H2307" s="1">
        <v>-0.15570000000000001</v>
      </c>
      <c r="I2307" t="s">
        <v>5270</v>
      </c>
    </row>
    <row r="2308" spans="1:9" x14ac:dyDescent="0.2">
      <c r="A2308">
        <v>2011</v>
      </c>
      <c r="B2308" t="s">
        <v>800</v>
      </c>
      <c r="C2308" t="s">
        <v>5280</v>
      </c>
      <c r="D2308" s="3" t="str">
        <f t="shared" si="36"/>
        <v>Orangeville Hydro LimitedSentinel LightingRTSR_Network</v>
      </c>
      <c r="E2308" t="s">
        <v>5159</v>
      </c>
      <c r="F2308" t="s">
        <v>1538</v>
      </c>
      <c r="G2308" s="3" t="s">
        <v>5478</v>
      </c>
      <c r="H2308" s="1">
        <v>1.5350999999999999</v>
      </c>
      <c r="I2308" t="s">
        <v>5272</v>
      </c>
    </row>
    <row r="2309" spans="1:9" x14ac:dyDescent="0.2">
      <c r="A2309">
        <v>2011</v>
      </c>
      <c r="B2309" t="s">
        <v>800</v>
      </c>
      <c r="C2309" t="s">
        <v>5280</v>
      </c>
      <c r="D2309" s="3" t="str">
        <f t="shared" si="36"/>
        <v>Orangeville Hydro LimitedSentinel LightingRTSR_Connection</v>
      </c>
      <c r="E2309" t="s">
        <v>5333</v>
      </c>
      <c r="F2309" t="s">
        <v>1539</v>
      </c>
      <c r="G2309" s="3" t="s">
        <v>5478</v>
      </c>
      <c r="H2309" s="1">
        <v>0.87060000000000004</v>
      </c>
      <c r="I2309" t="s">
        <v>5273</v>
      </c>
    </row>
    <row r="2310" spans="1:9" x14ac:dyDescent="0.2">
      <c r="A2310">
        <v>2011</v>
      </c>
      <c r="B2310" t="s">
        <v>800</v>
      </c>
      <c r="C2310" t="s">
        <v>5281</v>
      </c>
      <c r="D2310" s="3" t="str">
        <f t="shared" si="36"/>
        <v>Orangeville Hydro LimitedStreet LightingMSC</v>
      </c>
      <c r="E2310" t="s">
        <v>5334</v>
      </c>
      <c r="F2310" t="s">
        <v>1541</v>
      </c>
      <c r="G2310" s="3" t="s">
        <v>5256</v>
      </c>
      <c r="H2310" s="1">
        <v>1.02</v>
      </c>
      <c r="I2310" t="s">
        <v>5264</v>
      </c>
    </row>
    <row r="2311" spans="1:9" x14ac:dyDescent="0.2">
      <c r="A2311">
        <v>2011</v>
      </c>
      <c r="B2311" t="s">
        <v>800</v>
      </c>
      <c r="C2311" t="s">
        <v>5281</v>
      </c>
      <c r="D2311" s="3" t="str">
        <f t="shared" si="36"/>
        <v>Orangeville Hydro LimitedStreet LightingMSC_Rate_Rider_1</v>
      </c>
      <c r="E2311" t="s">
        <v>5335</v>
      </c>
      <c r="F2311" t="s">
        <v>1542</v>
      </c>
      <c r="G2311" s="3" t="s">
        <v>5256</v>
      </c>
      <c r="H2311" s="1">
        <v>0</v>
      </c>
      <c r="I2311" t="s">
        <v>4741</v>
      </c>
    </row>
    <row r="2312" spans="1:9" x14ac:dyDescent="0.2">
      <c r="A2312">
        <v>2011</v>
      </c>
      <c r="B2312" t="s">
        <v>800</v>
      </c>
      <c r="C2312" t="s">
        <v>5281</v>
      </c>
      <c r="D2312" s="3" t="str">
        <f t="shared" si="36"/>
        <v>Orangeville Hydro LimitedStreet LightingVC</v>
      </c>
      <c r="E2312" t="s">
        <v>5336</v>
      </c>
      <c r="F2312" t="s">
        <v>2462</v>
      </c>
      <c r="G2312" s="3" t="s">
        <v>5478</v>
      </c>
      <c r="H2312" s="1">
        <v>5.6539999999999999</v>
      </c>
      <c r="I2312" t="s">
        <v>5266</v>
      </c>
    </row>
    <row r="2313" spans="1:9" x14ac:dyDescent="0.2">
      <c r="A2313">
        <v>2011</v>
      </c>
      <c r="B2313" t="s">
        <v>800</v>
      </c>
      <c r="C2313" t="s">
        <v>5281</v>
      </c>
      <c r="D2313" s="3" t="str">
        <f t="shared" si="36"/>
        <v>Orangeville Hydro LimitedStreet LightingVC_LV_Rate</v>
      </c>
      <c r="E2313" t="s">
        <v>5337</v>
      </c>
      <c r="F2313" t="s">
        <v>2463</v>
      </c>
      <c r="G2313" s="3" t="s">
        <v>5478</v>
      </c>
      <c r="H2313" s="1">
        <v>0.30909999999999999</v>
      </c>
      <c r="I2313" t="s">
        <v>5267</v>
      </c>
    </row>
    <row r="2314" spans="1:9" x14ac:dyDescent="0.2">
      <c r="A2314">
        <v>2011</v>
      </c>
      <c r="B2314" t="s">
        <v>800</v>
      </c>
      <c r="C2314" t="s">
        <v>5281</v>
      </c>
      <c r="D2314" s="3" t="str">
        <f t="shared" si="36"/>
        <v>Orangeville Hydro LimitedStreet LightingVC_Rate_Rider_1</v>
      </c>
      <c r="E2314" t="s">
        <v>5338</v>
      </c>
      <c r="F2314" t="s">
        <v>2206</v>
      </c>
      <c r="G2314" s="3" t="s">
        <v>5478</v>
      </c>
      <c r="H2314" s="1">
        <v>-0.44919999999999999</v>
      </c>
      <c r="I2314" t="s">
        <v>5269</v>
      </c>
    </row>
    <row r="2315" spans="1:9" x14ac:dyDescent="0.2">
      <c r="A2315">
        <v>2011</v>
      </c>
      <c r="B2315" t="s">
        <v>800</v>
      </c>
      <c r="C2315" t="s">
        <v>5281</v>
      </c>
      <c r="D2315" s="3" t="str">
        <f t="shared" si="36"/>
        <v>Orangeville Hydro LimitedStreet LightingVC_Rate_Rider_2</v>
      </c>
      <c r="E2315" t="s">
        <v>5339</v>
      </c>
      <c r="F2315" t="s">
        <v>1537</v>
      </c>
      <c r="G2315" s="3" t="s">
        <v>5478</v>
      </c>
      <c r="H2315" s="1">
        <v>-8.5000000000000006E-2</v>
      </c>
      <c r="I2315" t="s">
        <v>5270</v>
      </c>
    </row>
    <row r="2316" spans="1:9" x14ac:dyDescent="0.2">
      <c r="A2316">
        <v>2011</v>
      </c>
      <c r="B2316" t="s">
        <v>800</v>
      </c>
      <c r="C2316" t="s">
        <v>5281</v>
      </c>
      <c r="D2316" s="3" t="str">
        <f t="shared" si="36"/>
        <v>Orangeville Hydro LimitedStreet LightingRTSR_Network</v>
      </c>
      <c r="E2316" t="s">
        <v>5340</v>
      </c>
      <c r="F2316" t="s">
        <v>1538</v>
      </c>
      <c r="G2316" s="3" t="s">
        <v>5478</v>
      </c>
      <c r="H2316" s="1">
        <v>1.5274000000000001</v>
      </c>
      <c r="I2316" t="s">
        <v>5272</v>
      </c>
    </row>
    <row r="2317" spans="1:9" x14ac:dyDescent="0.2">
      <c r="A2317">
        <v>2011</v>
      </c>
      <c r="B2317" t="s">
        <v>800</v>
      </c>
      <c r="C2317" t="s">
        <v>5281</v>
      </c>
      <c r="D2317" s="3" t="str">
        <f t="shared" si="36"/>
        <v>Orangeville Hydro LimitedStreet LightingRTSR_Connection</v>
      </c>
      <c r="E2317" t="s">
        <v>5341</v>
      </c>
      <c r="F2317" t="s">
        <v>1539</v>
      </c>
      <c r="G2317" s="3" t="s">
        <v>5478</v>
      </c>
      <c r="H2317" s="1">
        <v>0.85260000000000002</v>
      </c>
      <c r="I2317" t="s">
        <v>5273</v>
      </c>
    </row>
    <row r="2318" spans="1:9" x14ac:dyDescent="0.2">
      <c r="A2318">
        <v>2011</v>
      </c>
      <c r="B2318" t="s">
        <v>801</v>
      </c>
      <c r="C2318" t="s">
        <v>5275</v>
      </c>
      <c r="D2318" s="3" t="str">
        <f t="shared" si="36"/>
        <v>Orillia Power Distribution CorporationTLF_Secondary_LT_5000kW</v>
      </c>
      <c r="E2318" t="s">
        <v>5428</v>
      </c>
      <c r="F2318" t="s">
        <v>2456</v>
      </c>
      <c r="H2318" s="1">
        <v>1.0561</v>
      </c>
      <c r="I2318" t="s">
        <v>5260</v>
      </c>
    </row>
    <row r="2319" spans="1:9" x14ac:dyDescent="0.2">
      <c r="A2319">
        <v>2011</v>
      </c>
      <c r="B2319" t="s">
        <v>801</v>
      </c>
      <c r="C2319" t="s">
        <v>5275</v>
      </c>
      <c r="D2319" s="3" t="str">
        <f t="shared" si="36"/>
        <v>Orillia Power Distribution CorporationTLF_Primary_LT_5000kW</v>
      </c>
      <c r="E2319" t="s">
        <v>5429</v>
      </c>
      <c r="F2319" t="s">
        <v>2458</v>
      </c>
      <c r="H2319" s="1">
        <v>1.0455000000000001</v>
      </c>
      <c r="I2319" t="s">
        <v>5262</v>
      </c>
    </row>
    <row r="2320" spans="1:9" x14ac:dyDescent="0.2">
      <c r="A2320">
        <v>2011</v>
      </c>
      <c r="B2320" t="s">
        <v>801</v>
      </c>
      <c r="C2320" t="s">
        <v>5276</v>
      </c>
      <c r="D2320" s="3" t="str">
        <f t="shared" si="36"/>
        <v>Orillia Power Distribution CorporationResidentialMSC</v>
      </c>
      <c r="E2320" t="s">
        <v>5430</v>
      </c>
      <c r="F2320" t="s">
        <v>2460</v>
      </c>
      <c r="G2320" s="3" t="s">
        <v>5256</v>
      </c>
      <c r="H2320" s="1">
        <v>13.49</v>
      </c>
      <c r="I2320" t="s">
        <v>5264</v>
      </c>
    </row>
    <row r="2321" spans="1:9" x14ac:dyDescent="0.2">
      <c r="A2321">
        <v>2011</v>
      </c>
      <c r="B2321" t="s">
        <v>801</v>
      </c>
      <c r="C2321" t="s">
        <v>5276</v>
      </c>
      <c r="D2321" s="3" t="str">
        <f t="shared" si="36"/>
        <v>Orillia Power Distribution CorporationResidentialSM_Rate_Adder</v>
      </c>
      <c r="E2321" t="s">
        <v>5431</v>
      </c>
      <c r="F2321" t="s">
        <v>2461</v>
      </c>
      <c r="G2321" s="3" t="s">
        <v>5256</v>
      </c>
      <c r="H2321" s="1">
        <v>1</v>
      </c>
      <c r="I2321" t="s">
        <v>5265</v>
      </c>
    </row>
    <row r="2322" spans="1:9" x14ac:dyDescent="0.2">
      <c r="A2322">
        <v>2011</v>
      </c>
      <c r="B2322" t="s">
        <v>801</v>
      </c>
      <c r="C2322" t="s">
        <v>5276</v>
      </c>
      <c r="D2322" s="3" t="str">
        <f t="shared" si="36"/>
        <v>Orillia Power Distribution CorporationResidentialVC</v>
      </c>
      <c r="E2322" t="s">
        <v>5432</v>
      </c>
      <c r="F2322" t="s">
        <v>2462</v>
      </c>
      <c r="G2322" s="3" t="s">
        <v>5257</v>
      </c>
      <c r="H2322" s="1">
        <v>1.6199999999999999E-2</v>
      </c>
      <c r="I2322" t="s">
        <v>5266</v>
      </c>
    </row>
    <row r="2323" spans="1:9" x14ac:dyDescent="0.2">
      <c r="A2323">
        <v>2011</v>
      </c>
      <c r="B2323" t="s">
        <v>801</v>
      </c>
      <c r="C2323" t="s">
        <v>5276</v>
      </c>
      <c r="D2323" s="3" t="str">
        <f t="shared" si="36"/>
        <v>Orillia Power Distribution CorporationResidentialVC_LV_Rate</v>
      </c>
      <c r="E2323" t="s">
        <v>5433</v>
      </c>
      <c r="F2323" t="s">
        <v>2463</v>
      </c>
      <c r="G2323" s="3" t="s">
        <v>5257</v>
      </c>
      <c r="H2323" s="1">
        <v>5.9999999999999995E-4</v>
      </c>
      <c r="I2323" t="s">
        <v>5267</v>
      </c>
    </row>
    <row r="2324" spans="1:9" x14ac:dyDescent="0.2">
      <c r="A2324">
        <v>2011</v>
      </c>
      <c r="B2324" t="s">
        <v>801</v>
      </c>
      <c r="C2324" t="s">
        <v>5276</v>
      </c>
      <c r="D2324" s="3" t="str">
        <f t="shared" si="36"/>
        <v>Orillia Power Distribution CorporationResidentialVC_Rate_Rider_1</v>
      </c>
      <c r="E2324" t="s">
        <v>5434</v>
      </c>
      <c r="F2324" t="s">
        <v>5476</v>
      </c>
      <c r="G2324" s="3" t="s">
        <v>5257</v>
      </c>
      <c r="H2324" s="1">
        <v>8.9999999999999998E-4</v>
      </c>
      <c r="I2324" t="s">
        <v>5269</v>
      </c>
    </row>
    <row r="2325" spans="1:9" x14ac:dyDescent="0.2">
      <c r="A2325">
        <v>2011</v>
      </c>
      <c r="B2325" t="s">
        <v>801</v>
      </c>
      <c r="C2325" t="s">
        <v>5276</v>
      </c>
      <c r="D2325" s="3" t="str">
        <f t="shared" si="36"/>
        <v>Orillia Power Distribution CorporationResidentialVC_Rate_Rider_2</v>
      </c>
      <c r="E2325" t="s">
        <v>5435</v>
      </c>
      <c r="F2325" t="s">
        <v>1537</v>
      </c>
      <c r="G2325" s="3" t="s">
        <v>5257</v>
      </c>
      <c r="H2325" s="1">
        <v>-1E-4</v>
      </c>
      <c r="I2325" t="s">
        <v>5270</v>
      </c>
    </row>
    <row r="2326" spans="1:9" x14ac:dyDescent="0.2">
      <c r="A2326">
        <v>2011</v>
      </c>
      <c r="B2326" t="s">
        <v>801</v>
      </c>
      <c r="C2326" t="s">
        <v>5276</v>
      </c>
      <c r="D2326" s="3" t="str">
        <f t="shared" si="36"/>
        <v>Orillia Power Distribution CorporationResidentialRTSR_Network</v>
      </c>
      <c r="E2326" t="s">
        <v>5436</v>
      </c>
      <c r="F2326" t="s">
        <v>1538</v>
      </c>
      <c r="G2326" s="3" t="s">
        <v>5257</v>
      </c>
      <c r="H2326" s="1">
        <v>4.3E-3</v>
      </c>
      <c r="I2326" t="s">
        <v>5272</v>
      </c>
    </row>
    <row r="2327" spans="1:9" x14ac:dyDescent="0.2">
      <c r="A2327">
        <v>2011</v>
      </c>
      <c r="B2327" t="s">
        <v>801</v>
      </c>
      <c r="C2327" t="s">
        <v>5276</v>
      </c>
      <c r="D2327" s="3" t="str">
        <f t="shared" si="36"/>
        <v>Orillia Power Distribution CorporationResidentialRTSR_Connection</v>
      </c>
      <c r="E2327" t="s">
        <v>5437</v>
      </c>
      <c r="F2327" t="s">
        <v>1539</v>
      </c>
      <c r="G2327" s="3" t="s">
        <v>5257</v>
      </c>
      <c r="H2327" s="1">
        <v>3.0000000000000001E-3</v>
      </c>
      <c r="I2327" t="s">
        <v>5273</v>
      </c>
    </row>
    <row r="2328" spans="1:9" x14ac:dyDescent="0.2">
      <c r="A2328">
        <v>2011</v>
      </c>
      <c r="B2328" t="s">
        <v>801</v>
      </c>
      <c r="C2328" t="s">
        <v>5277</v>
      </c>
      <c r="D2328" s="3" t="str">
        <f t="shared" si="36"/>
        <v>Orillia Power Distribution CorporationGeneral Service Less Than 50 kWMSC</v>
      </c>
      <c r="E2328" t="s">
        <v>5438</v>
      </c>
      <c r="F2328" t="s">
        <v>2460</v>
      </c>
      <c r="G2328" s="3" t="s">
        <v>5256</v>
      </c>
      <c r="H2328" s="1">
        <v>35.380000000000003</v>
      </c>
      <c r="I2328" t="s">
        <v>5264</v>
      </c>
    </row>
    <row r="2329" spans="1:9" x14ac:dyDescent="0.2">
      <c r="A2329">
        <v>2011</v>
      </c>
      <c r="B2329" t="s">
        <v>801</v>
      </c>
      <c r="C2329" t="s">
        <v>5277</v>
      </c>
      <c r="D2329" s="3" t="str">
        <f t="shared" si="36"/>
        <v>Orillia Power Distribution CorporationGeneral Service Less Than 50 kWSM_Rate_Adder</v>
      </c>
      <c r="E2329" t="s">
        <v>5439</v>
      </c>
      <c r="F2329" t="s">
        <v>2461</v>
      </c>
      <c r="G2329" s="3" t="s">
        <v>5256</v>
      </c>
      <c r="H2329" s="1">
        <v>1</v>
      </c>
      <c r="I2329" t="s">
        <v>5265</v>
      </c>
    </row>
    <row r="2330" spans="1:9" x14ac:dyDescent="0.2">
      <c r="A2330">
        <v>2011</v>
      </c>
      <c r="B2330" t="s">
        <v>801</v>
      </c>
      <c r="C2330" t="s">
        <v>5277</v>
      </c>
      <c r="D2330" s="3" t="str">
        <f t="shared" si="36"/>
        <v>Orillia Power Distribution CorporationGeneral Service Less Than 50 kWVC</v>
      </c>
      <c r="E2330" t="s">
        <v>5440</v>
      </c>
      <c r="F2330" t="s">
        <v>2462</v>
      </c>
      <c r="G2330" s="3" t="s">
        <v>5257</v>
      </c>
      <c r="H2330" s="1">
        <v>1.5699999999999999E-2</v>
      </c>
      <c r="I2330" t="s">
        <v>5266</v>
      </c>
    </row>
    <row r="2331" spans="1:9" x14ac:dyDescent="0.2">
      <c r="A2331">
        <v>2011</v>
      </c>
      <c r="B2331" t="s">
        <v>801</v>
      </c>
      <c r="C2331" t="s">
        <v>5277</v>
      </c>
      <c r="D2331" s="3" t="str">
        <f t="shared" si="36"/>
        <v>Orillia Power Distribution CorporationGeneral Service Less Than 50 kWVC_LV_Rate</v>
      </c>
      <c r="E2331" t="s">
        <v>5441</v>
      </c>
      <c r="F2331" t="s">
        <v>2463</v>
      </c>
      <c r="G2331" s="3" t="s">
        <v>5257</v>
      </c>
      <c r="H2331" s="1">
        <v>5.9999999999999995E-4</v>
      </c>
      <c r="I2331" t="s">
        <v>5267</v>
      </c>
    </row>
    <row r="2332" spans="1:9" x14ac:dyDescent="0.2">
      <c r="A2332">
        <v>2011</v>
      </c>
      <c r="B2332" t="s">
        <v>801</v>
      </c>
      <c r="C2332" t="s">
        <v>5277</v>
      </c>
      <c r="D2332" s="3" t="str">
        <f t="shared" si="36"/>
        <v>Orillia Power Distribution CorporationGeneral Service Less Than 50 kWVC_Rate_Rider_1</v>
      </c>
      <c r="E2332" t="s">
        <v>5007</v>
      </c>
      <c r="F2332" t="s">
        <v>5476</v>
      </c>
      <c r="G2332" s="3" t="s">
        <v>5257</v>
      </c>
      <c r="H2332" s="1">
        <v>2.9999999999999997E-4</v>
      </c>
      <c r="I2332" t="s">
        <v>5269</v>
      </c>
    </row>
    <row r="2333" spans="1:9" x14ac:dyDescent="0.2">
      <c r="A2333">
        <v>2011</v>
      </c>
      <c r="B2333" t="s">
        <v>801</v>
      </c>
      <c r="C2333" t="s">
        <v>5277</v>
      </c>
      <c r="D2333" s="3" t="str">
        <f t="shared" si="36"/>
        <v>Orillia Power Distribution CorporationGeneral Service Less Than 50 kWVC_Rate_Rider_2</v>
      </c>
      <c r="E2333" t="s">
        <v>5008</v>
      </c>
      <c r="F2333" t="s">
        <v>1537</v>
      </c>
      <c r="G2333" s="3" t="s">
        <v>5257</v>
      </c>
      <c r="H2333" s="1">
        <v>-1E-4</v>
      </c>
      <c r="I2333" t="s">
        <v>5270</v>
      </c>
    </row>
    <row r="2334" spans="1:9" x14ac:dyDescent="0.2">
      <c r="A2334">
        <v>2011</v>
      </c>
      <c r="B2334" t="s">
        <v>801</v>
      </c>
      <c r="C2334" t="s">
        <v>5277</v>
      </c>
      <c r="D2334" s="3" t="str">
        <f t="shared" si="36"/>
        <v>Orillia Power Distribution CorporationGeneral Service Less Than 50 kWRTSR_Network</v>
      </c>
      <c r="E2334" t="s">
        <v>5009</v>
      </c>
      <c r="F2334" t="s">
        <v>1538</v>
      </c>
      <c r="G2334" s="3" t="s">
        <v>5257</v>
      </c>
      <c r="H2334" s="1">
        <v>3.7000000000000002E-3</v>
      </c>
      <c r="I2334" t="s">
        <v>5272</v>
      </c>
    </row>
    <row r="2335" spans="1:9" x14ac:dyDescent="0.2">
      <c r="A2335">
        <v>2011</v>
      </c>
      <c r="B2335" t="s">
        <v>801</v>
      </c>
      <c r="C2335" t="s">
        <v>5277</v>
      </c>
      <c r="D2335" s="3" t="str">
        <f t="shared" si="36"/>
        <v>Orillia Power Distribution CorporationGeneral Service Less Than 50 kWRTSR_Connection</v>
      </c>
      <c r="E2335" t="s">
        <v>5010</v>
      </c>
      <c r="F2335" t="s">
        <v>1539</v>
      </c>
      <c r="G2335" s="3" t="s">
        <v>5257</v>
      </c>
      <c r="H2335" s="1">
        <v>3.0999999999999999E-3</v>
      </c>
      <c r="I2335" t="s">
        <v>5273</v>
      </c>
    </row>
    <row r="2336" spans="1:9" x14ac:dyDescent="0.2">
      <c r="A2336">
        <v>2011</v>
      </c>
      <c r="B2336" t="s">
        <v>801</v>
      </c>
      <c r="C2336" t="s">
        <v>5278</v>
      </c>
      <c r="D2336" s="3" t="str">
        <f t="shared" si="36"/>
        <v>Orillia Power Distribution CorporationGeneral Service 50 to 4,999 kWMSC</v>
      </c>
      <c r="E2336" t="s">
        <v>5011</v>
      </c>
      <c r="F2336" t="s">
        <v>2460</v>
      </c>
      <c r="G2336" s="3" t="s">
        <v>5256</v>
      </c>
      <c r="H2336" s="1">
        <v>321.99</v>
      </c>
      <c r="I2336" t="s">
        <v>5264</v>
      </c>
    </row>
    <row r="2337" spans="1:9" x14ac:dyDescent="0.2">
      <c r="A2337">
        <v>2011</v>
      </c>
      <c r="B2337" t="s">
        <v>801</v>
      </c>
      <c r="C2337" t="s">
        <v>5278</v>
      </c>
      <c r="D2337" s="3" t="str">
        <f t="shared" si="36"/>
        <v>Orillia Power Distribution CorporationGeneral Service 50 to 4,999 kWSM_Rate_Adder</v>
      </c>
      <c r="E2337" t="s">
        <v>5012</v>
      </c>
      <c r="F2337" t="s">
        <v>2461</v>
      </c>
      <c r="G2337" s="3" t="s">
        <v>5256</v>
      </c>
      <c r="H2337" s="1">
        <v>1</v>
      </c>
      <c r="I2337" t="s">
        <v>5265</v>
      </c>
    </row>
    <row r="2338" spans="1:9" x14ac:dyDescent="0.2">
      <c r="A2338">
        <v>2011</v>
      </c>
      <c r="B2338" t="s">
        <v>801</v>
      </c>
      <c r="C2338" t="s">
        <v>5278</v>
      </c>
      <c r="D2338" s="3" t="str">
        <f t="shared" si="36"/>
        <v>Orillia Power Distribution CorporationGeneral Service 50 to 4,999 kWVC</v>
      </c>
      <c r="E2338" t="s">
        <v>5013</v>
      </c>
      <c r="F2338" t="s">
        <v>2462</v>
      </c>
      <c r="G2338" s="3" t="s">
        <v>5478</v>
      </c>
      <c r="H2338" s="1">
        <v>3.3866000000000001</v>
      </c>
      <c r="I2338" t="s">
        <v>5266</v>
      </c>
    </row>
    <row r="2339" spans="1:9" x14ac:dyDescent="0.2">
      <c r="A2339">
        <v>2011</v>
      </c>
      <c r="B2339" t="s">
        <v>801</v>
      </c>
      <c r="C2339" t="s">
        <v>5278</v>
      </c>
      <c r="D2339" s="3" t="str">
        <f t="shared" si="36"/>
        <v>Orillia Power Distribution CorporationGeneral Service 50 to 4,999 kWVC_LV_Rate</v>
      </c>
      <c r="E2339" t="s">
        <v>5014</v>
      </c>
      <c r="F2339" t="s">
        <v>2463</v>
      </c>
      <c r="G2339" s="3" t="s">
        <v>5478</v>
      </c>
      <c r="H2339" s="1">
        <v>0.223</v>
      </c>
      <c r="I2339" t="s">
        <v>5267</v>
      </c>
    </row>
    <row r="2340" spans="1:9" x14ac:dyDescent="0.2">
      <c r="A2340">
        <v>2011</v>
      </c>
      <c r="B2340" t="s">
        <v>801</v>
      </c>
      <c r="C2340" t="s">
        <v>5278</v>
      </c>
      <c r="D2340" s="3" t="str">
        <f t="shared" si="36"/>
        <v>Orillia Power Distribution CorporationGeneral Service 50 to 4,999 kWVC_Rate_Rider_1</v>
      </c>
      <c r="E2340" t="s">
        <v>5015</v>
      </c>
      <c r="F2340" t="s">
        <v>5476</v>
      </c>
      <c r="G2340" s="3" t="s">
        <v>5479</v>
      </c>
      <c r="H2340" s="1">
        <v>9.4000000000000004E-3</v>
      </c>
      <c r="I2340" t="s">
        <v>5269</v>
      </c>
    </row>
    <row r="2341" spans="1:9" x14ac:dyDescent="0.2">
      <c r="A2341">
        <v>2011</v>
      </c>
      <c r="B2341" t="s">
        <v>801</v>
      </c>
      <c r="C2341" t="s">
        <v>5278</v>
      </c>
      <c r="D2341" s="3" t="str">
        <f t="shared" si="36"/>
        <v>Orillia Power Distribution CorporationGeneral Service 50 to 4,999 kWVC_Rate_Rider_2</v>
      </c>
      <c r="E2341" t="s">
        <v>5016</v>
      </c>
      <c r="F2341" t="s">
        <v>1537</v>
      </c>
      <c r="G2341" s="3" t="s">
        <v>5478</v>
      </c>
      <c r="H2341" s="1">
        <v>-1.9099999999999999E-2</v>
      </c>
      <c r="I2341" t="s">
        <v>5270</v>
      </c>
    </row>
    <row r="2342" spans="1:9" x14ac:dyDescent="0.2">
      <c r="A2342">
        <v>2011</v>
      </c>
      <c r="B2342" t="s">
        <v>801</v>
      </c>
      <c r="C2342" t="s">
        <v>5278</v>
      </c>
      <c r="D2342" s="3" t="str">
        <f t="shared" si="36"/>
        <v>Orillia Power Distribution CorporationGeneral Service 50 to 4,999 kWRTSR_Network</v>
      </c>
      <c r="E2342" t="s">
        <v>5017</v>
      </c>
      <c r="F2342" t="s">
        <v>1538</v>
      </c>
      <c r="G2342" s="3" t="s">
        <v>5478</v>
      </c>
      <c r="H2342" s="1">
        <v>1.615</v>
      </c>
      <c r="I2342" t="s">
        <v>5272</v>
      </c>
    </row>
    <row r="2343" spans="1:9" x14ac:dyDescent="0.2">
      <c r="A2343">
        <v>2011</v>
      </c>
      <c r="B2343" t="s">
        <v>801</v>
      </c>
      <c r="C2343" t="s">
        <v>5278</v>
      </c>
      <c r="D2343" s="3" t="str">
        <f t="shared" si="36"/>
        <v>Orillia Power Distribution CorporationGeneral Service 50 to 4,999 kWRTSR_Connection</v>
      </c>
      <c r="E2343" t="s">
        <v>5018</v>
      </c>
      <c r="F2343" t="s">
        <v>1539</v>
      </c>
      <c r="G2343" s="3" t="s">
        <v>5478</v>
      </c>
      <c r="H2343" s="1">
        <v>1.2486999999999999</v>
      </c>
      <c r="I2343" t="s">
        <v>5273</v>
      </c>
    </row>
    <row r="2344" spans="1:9" x14ac:dyDescent="0.2">
      <c r="A2344">
        <v>2011</v>
      </c>
      <c r="B2344" t="s">
        <v>801</v>
      </c>
      <c r="C2344" t="s">
        <v>2275</v>
      </c>
      <c r="D2344" s="3" t="str">
        <f t="shared" si="36"/>
        <v>Orillia Power Distribution CorporationStandby PowerVC</v>
      </c>
      <c r="E2344" t="s">
        <v>5019</v>
      </c>
      <c r="F2344" t="s">
        <v>5477</v>
      </c>
      <c r="G2344" s="3" t="s">
        <v>5478</v>
      </c>
      <c r="H2344" s="1">
        <v>1.0127999999999999</v>
      </c>
      <c r="I2344" t="s">
        <v>5266</v>
      </c>
    </row>
    <row r="2345" spans="1:9" x14ac:dyDescent="0.2">
      <c r="A2345">
        <v>2011</v>
      </c>
      <c r="B2345" t="s">
        <v>801</v>
      </c>
      <c r="C2345" t="s">
        <v>5279</v>
      </c>
      <c r="D2345" s="3" t="str">
        <f t="shared" si="36"/>
        <v>Orillia Power Distribution CorporationUnmetered Scattered LoadMSC</v>
      </c>
      <c r="E2345" t="s">
        <v>5020</v>
      </c>
      <c r="F2345" t="s">
        <v>1541</v>
      </c>
      <c r="G2345" s="3" t="s">
        <v>5256</v>
      </c>
      <c r="H2345" s="1">
        <v>10.01</v>
      </c>
      <c r="I2345" t="s">
        <v>5264</v>
      </c>
    </row>
    <row r="2346" spans="1:9" x14ac:dyDescent="0.2">
      <c r="A2346">
        <v>2011</v>
      </c>
      <c r="B2346" t="s">
        <v>801</v>
      </c>
      <c r="C2346" t="s">
        <v>5279</v>
      </c>
      <c r="D2346" s="3" t="str">
        <f t="shared" si="36"/>
        <v>Orillia Power Distribution CorporationUnmetered Scattered LoadVC</v>
      </c>
      <c r="E2346" t="s">
        <v>5021</v>
      </c>
      <c r="F2346" t="s">
        <v>2462</v>
      </c>
      <c r="G2346" s="3" t="s">
        <v>5257</v>
      </c>
      <c r="H2346" s="1">
        <v>8.9999999999999993E-3</v>
      </c>
      <c r="I2346" t="s">
        <v>5266</v>
      </c>
    </row>
    <row r="2347" spans="1:9" x14ac:dyDescent="0.2">
      <c r="A2347">
        <v>2011</v>
      </c>
      <c r="B2347" t="s">
        <v>801</v>
      </c>
      <c r="C2347" t="s">
        <v>5279</v>
      </c>
      <c r="D2347" s="3" t="str">
        <f t="shared" si="36"/>
        <v>Orillia Power Distribution CorporationUnmetered Scattered LoadVC_LV_Rate</v>
      </c>
      <c r="E2347" t="s">
        <v>5022</v>
      </c>
      <c r="F2347" t="s">
        <v>2463</v>
      </c>
      <c r="G2347" s="3" t="s">
        <v>5257</v>
      </c>
      <c r="H2347" s="1">
        <v>5.9999999999999995E-4</v>
      </c>
      <c r="I2347" t="s">
        <v>5267</v>
      </c>
    </row>
    <row r="2348" spans="1:9" x14ac:dyDescent="0.2">
      <c r="A2348">
        <v>2011</v>
      </c>
      <c r="B2348" t="s">
        <v>801</v>
      </c>
      <c r="C2348" t="s">
        <v>5279</v>
      </c>
      <c r="D2348" s="3" t="str">
        <f t="shared" si="36"/>
        <v>Orillia Power Distribution CorporationUnmetered Scattered LoadVC_Rate_Rider_1</v>
      </c>
      <c r="E2348" t="s">
        <v>5023</v>
      </c>
      <c r="F2348" t="s">
        <v>1537</v>
      </c>
      <c r="G2348" s="3" t="s">
        <v>5257</v>
      </c>
      <c r="H2348" s="1">
        <v>-1E-4</v>
      </c>
      <c r="I2348" t="s">
        <v>5269</v>
      </c>
    </row>
    <row r="2349" spans="1:9" x14ac:dyDescent="0.2">
      <c r="A2349">
        <v>2011</v>
      </c>
      <c r="B2349" t="s">
        <v>801</v>
      </c>
      <c r="C2349" t="s">
        <v>5279</v>
      </c>
      <c r="D2349" s="3" t="str">
        <f t="shared" si="36"/>
        <v>Orillia Power Distribution CorporationUnmetered Scattered LoadRTSR_Network</v>
      </c>
      <c r="E2349" t="s">
        <v>5024</v>
      </c>
      <c r="F2349" t="s">
        <v>1538</v>
      </c>
      <c r="G2349" s="3" t="s">
        <v>5257</v>
      </c>
      <c r="H2349" s="1">
        <v>3.7000000000000002E-3</v>
      </c>
      <c r="I2349" t="s">
        <v>5272</v>
      </c>
    </row>
    <row r="2350" spans="1:9" x14ac:dyDescent="0.2">
      <c r="A2350">
        <v>2011</v>
      </c>
      <c r="B2350" t="s">
        <v>801</v>
      </c>
      <c r="C2350" t="s">
        <v>5279</v>
      </c>
      <c r="D2350" s="3" t="str">
        <f t="shared" si="36"/>
        <v>Orillia Power Distribution CorporationUnmetered Scattered LoadRTSR_Connection</v>
      </c>
      <c r="E2350" t="s">
        <v>5025</v>
      </c>
      <c r="F2350" t="s">
        <v>1539</v>
      </c>
      <c r="G2350" s="3" t="s">
        <v>5257</v>
      </c>
      <c r="H2350" s="1">
        <v>3.0999999999999999E-3</v>
      </c>
      <c r="I2350" t="s">
        <v>5273</v>
      </c>
    </row>
    <row r="2351" spans="1:9" x14ac:dyDescent="0.2">
      <c r="A2351">
        <v>2011</v>
      </c>
      <c r="B2351" t="s">
        <v>801</v>
      </c>
      <c r="C2351" t="s">
        <v>5280</v>
      </c>
      <c r="D2351" s="3" t="str">
        <f t="shared" si="36"/>
        <v>Orillia Power Distribution CorporationSentinel LightingMSC</v>
      </c>
      <c r="E2351" t="s">
        <v>5026</v>
      </c>
      <c r="F2351" t="s">
        <v>1541</v>
      </c>
      <c r="G2351" s="3" t="s">
        <v>5256</v>
      </c>
      <c r="H2351" s="1">
        <v>3.67</v>
      </c>
      <c r="I2351" t="s">
        <v>5264</v>
      </c>
    </row>
    <row r="2352" spans="1:9" x14ac:dyDescent="0.2">
      <c r="A2352">
        <v>2011</v>
      </c>
      <c r="B2352" t="s">
        <v>801</v>
      </c>
      <c r="C2352" t="s">
        <v>5280</v>
      </c>
      <c r="D2352" s="3" t="str">
        <f t="shared" si="36"/>
        <v>Orillia Power Distribution CorporationSentinel LightingVC</v>
      </c>
      <c r="E2352" t="s">
        <v>5027</v>
      </c>
      <c r="F2352" t="s">
        <v>2462</v>
      </c>
      <c r="G2352" s="3" t="s">
        <v>5478</v>
      </c>
      <c r="H2352" s="1">
        <v>9.593</v>
      </c>
      <c r="I2352" t="s">
        <v>5266</v>
      </c>
    </row>
    <row r="2353" spans="1:9" x14ac:dyDescent="0.2">
      <c r="A2353">
        <v>2011</v>
      </c>
      <c r="B2353" t="s">
        <v>801</v>
      </c>
      <c r="C2353" t="s">
        <v>5280</v>
      </c>
      <c r="D2353" s="3" t="str">
        <f t="shared" si="36"/>
        <v>Orillia Power Distribution CorporationSentinel LightingVC_LV_Rate</v>
      </c>
      <c r="E2353" t="s">
        <v>5028</v>
      </c>
      <c r="F2353" t="s">
        <v>2463</v>
      </c>
      <c r="G2353" s="3" t="s">
        <v>5478</v>
      </c>
      <c r="H2353" s="1">
        <v>0.16980000000000001</v>
      </c>
      <c r="I2353" t="s">
        <v>5267</v>
      </c>
    </row>
    <row r="2354" spans="1:9" x14ac:dyDescent="0.2">
      <c r="A2354">
        <v>2011</v>
      </c>
      <c r="B2354" t="s">
        <v>801</v>
      </c>
      <c r="C2354" t="s">
        <v>5280</v>
      </c>
      <c r="D2354" s="3" t="str">
        <f t="shared" si="36"/>
        <v>Orillia Power Distribution CorporationSentinel LightingVC_Rate_Rider_1</v>
      </c>
      <c r="E2354" t="s">
        <v>5467</v>
      </c>
      <c r="F2354" t="s">
        <v>1537</v>
      </c>
      <c r="G2354" s="3" t="s">
        <v>5478</v>
      </c>
      <c r="H2354" s="1">
        <v>-7.1199999999999999E-2</v>
      </c>
      <c r="I2354" t="s">
        <v>5269</v>
      </c>
    </row>
    <row r="2355" spans="1:9" x14ac:dyDescent="0.2">
      <c r="A2355">
        <v>2011</v>
      </c>
      <c r="B2355" t="s">
        <v>801</v>
      </c>
      <c r="C2355" t="s">
        <v>5280</v>
      </c>
      <c r="D2355" s="3" t="str">
        <f t="shared" si="36"/>
        <v>Orillia Power Distribution CorporationSentinel LightingRTSR_Network</v>
      </c>
      <c r="E2355" t="s">
        <v>5468</v>
      </c>
      <c r="F2355" t="s">
        <v>1538</v>
      </c>
      <c r="G2355" s="3" t="s">
        <v>5478</v>
      </c>
      <c r="H2355" s="1">
        <v>1.1958</v>
      </c>
      <c r="I2355" t="s">
        <v>5272</v>
      </c>
    </row>
    <row r="2356" spans="1:9" x14ac:dyDescent="0.2">
      <c r="A2356">
        <v>2011</v>
      </c>
      <c r="B2356" t="s">
        <v>801</v>
      </c>
      <c r="C2356" t="s">
        <v>5280</v>
      </c>
      <c r="D2356" s="3" t="str">
        <f t="shared" si="36"/>
        <v>Orillia Power Distribution CorporationSentinel LightingRTSR_Connection</v>
      </c>
      <c r="E2356" t="s">
        <v>5469</v>
      </c>
      <c r="F2356" t="s">
        <v>1539</v>
      </c>
      <c r="G2356" s="3" t="s">
        <v>5478</v>
      </c>
      <c r="H2356" s="1">
        <v>0.9506</v>
      </c>
      <c r="I2356" t="s">
        <v>5273</v>
      </c>
    </row>
    <row r="2357" spans="1:9" x14ac:dyDescent="0.2">
      <c r="A2357">
        <v>2011</v>
      </c>
      <c r="B2357" t="s">
        <v>801</v>
      </c>
      <c r="C2357" t="s">
        <v>5281</v>
      </c>
      <c r="D2357" s="3" t="str">
        <f t="shared" si="36"/>
        <v>Orillia Power Distribution CorporationStreet LightingMSC</v>
      </c>
      <c r="E2357" t="s">
        <v>5470</v>
      </c>
      <c r="F2357" t="s">
        <v>1541</v>
      </c>
      <c r="G2357" s="3" t="s">
        <v>5256</v>
      </c>
      <c r="H2357" s="1">
        <v>4.3099999999999996</v>
      </c>
      <c r="I2357" t="s">
        <v>5264</v>
      </c>
    </row>
    <row r="2358" spans="1:9" x14ac:dyDescent="0.2">
      <c r="A2358">
        <v>2011</v>
      </c>
      <c r="B2358" t="s">
        <v>801</v>
      </c>
      <c r="C2358" t="s">
        <v>5281</v>
      </c>
      <c r="D2358" s="3" t="str">
        <f t="shared" si="36"/>
        <v>Orillia Power Distribution CorporationStreet LightingVC</v>
      </c>
      <c r="E2358" t="s">
        <v>5471</v>
      </c>
      <c r="F2358" t="s">
        <v>2462</v>
      </c>
      <c r="G2358" s="3" t="s">
        <v>5478</v>
      </c>
      <c r="H2358" s="1">
        <v>14.336499999999999</v>
      </c>
      <c r="I2358" t="s">
        <v>5266</v>
      </c>
    </row>
    <row r="2359" spans="1:9" x14ac:dyDescent="0.2">
      <c r="A2359">
        <v>2011</v>
      </c>
      <c r="B2359" t="s">
        <v>801</v>
      </c>
      <c r="C2359" t="s">
        <v>5281</v>
      </c>
      <c r="D2359" s="3" t="str">
        <f t="shared" si="36"/>
        <v>Orillia Power Distribution CorporationStreet LightingVC_LV_Rate</v>
      </c>
      <c r="E2359" t="s">
        <v>5472</v>
      </c>
      <c r="F2359" t="s">
        <v>2463</v>
      </c>
      <c r="G2359" s="3" t="s">
        <v>5478</v>
      </c>
      <c r="H2359" s="1">
        <v>0.1663</v>
      </c>
      <c r="I2359" t="s">
        <v>5267</v>
      </c>
    </row>
    <row r="2360" spans="1:9" x14ac:dyDescent="0.2">
      <c r="A2360">
        <v>2011</v>
      </c>
      <c r="B2360" t="s">
        <v>801</v>
      </c>
      <c r="C2360" t="s">
        <v>5281</v>
      </c>
      <c r="D2360" s="3" t="str">
        <f t="shared" si="36"/>
        <v>Orillia Power Distribution CorporationStreet LightingVC_Rate_Rider_1</v>
      </c>
      <c r="E2360" t="s">
        <v>5473</v>
      </c>
      <c r="F2360" t="s">
        <v>1537</v>
      </c>
      <c r="G2360" s="3" t="s">
        <v>5478</v>
      </c>
      <c r="H2360" s="1">
        <v>-9.5899999999999999E-2</v>
      </c>
      <c r="I2360" t="s">
        <v>5269</v>
      </c>
    </row>
    <row r="2361" spans="1:9" x14ac:dyDescent="0.2">
      <c r="A2361">
        <v>2011</v>
      </c>
      <c r="B2361" t="s">
        <v>801</v>
      </c>
      <c r="C2361" t="s">
        <v>5281</v>
      </c>
      <c r="D2361" s="3" t="str">
        <f t="shared" si="36"/>
        <v>Orillia Power Distribution CorporationStreet LightingRTSR_Network</v>
      </c>
      <c r="E2361" t="s">
        <v>5474</v>
      </c>
      <c r="F2361" t="s">
        <v>1538</v>
      </c>
      <c r="G2361" s="3" t="s">
        <v>5478</v>
      </c>
      <c r="H2361" s="1">
        <v>1.1897</v>
      </c>
      <c r="I2361" t="s">
        <v>5272</v>
      </c>
    </row>
    <row r="2362" spans="1:9" x14ac:dyDescent="0.2">
      <c r="A2362">
        <v>2011</v>
      </c>
      <c r="B2362" t="s">
        <v>801</v>
      </c>
      <c r="C2362" t="s">
        <v>5281</v>
      </c>
      <c r="D2362" s="3" t="str">
        <f t="shared" si="36"/>
        <v>Orillia Power Distribution CorporationStreet LightingRTSR_Connection</v>
      </c>
      <c r="E2362" t="s">
        <v>5475</v>
      </c>
      <c r="F2362" t="s">
        <v>1539</v>
      </c>
      <c r="G2362" s="3" t="s">
        <v>5478</v>
      </c>
      <c r="H2362" s="1">
        <v>0.93100000000000005</v>
      </c>
      <c r="I2362" t="s">
        <v>5273</v>
      </c>
    </row>
    <row r="2363" spans="1:9" x14ac:dyDescent="0.2">
      <c r="A2363">
        <v>2011</v>
      </c>
      <c r="B2363" t="s">
        <v>802</v>
      </c>
      <c r="C2363" t="s">
        <v>5275</v>
      </c>
      <c r="D2363" s="3" t="str">
        <f t="shared" si="36"/>
        <v>Oshawa PUC Networks Inc.TLF_Secondary_LT_5000kW</v>
      </c>
      <c r="E2363" t="s">
        <v>2473</v>
      </c>
      <c r="F2363" t="s">
        <v>2456</v>
      </c>
      <c r="H2363" s="1">
        <v>1.0487</v>
      </c>
      <c r="I2363" t="s">
        <v>5260</v>
      </c>
    </row>
    <row r="2364" spans="1:9" x14ac:dyDescent="0.2">
      <c r="A2364">
        <v>2011</v>
      </c>
      <c r="B2364" t="s">
        <v>802</v>
      </c>
      <c r="C2364" t="s">
        <v>5275</v>
      </c>
      <c r="D2364" s="3" t="str">
        <f t="shared" si="36"/>
        <v>Oshawa PUC Networks Inc.TLF_Secondary_GT_5000kW</v>
      </c>
      <c r="E2364" t="s">
        <v>2474</v>
      </c>
      <c r="F2364" t="s">
        <v>2457</v>
      </c>
      <c r="H2364" s="1">
        <v>1.0145</v>
      </c>
      <c r="I2364" t="s">
        <v>5261</v>
      </c>
    </row>
    <row r="2365" spans="1:9" x14ac:dyDescent="0.2">
      <c r="A2365">
        <v>2011</v>
      </c>
      <c r="B2365" t="s">
        <v>802</v>
      </c>
      <c r="C2365" t="s">
        <v>5275</v>
      </c>
      <c r="D2365" s="3" t="str">
        <f t="shared" si="36"/>
        <v>Oshawa PUC Networks Inc.TLF_Primary_LT_5000kW</v>
      </c>
      <c r="E2365" t="s">
        <v>2475</v>
      </c>
      <c r="F2365" t="s">
        <v>2458</v>
      </c>
      <c r="H2365" s="1">
        <v>1.0382</v>
      </c>
      <c r="I2365" t="s">
        <v>5262</v>
      </c>
    </row>
    <row r="2366" spans="1:9" x14ac:dyDescent="0.2">
      <c r="A2366">
        <v>2011</v>
      </c>
      <c r="B2366" t="s">
        <v>802</v>
      </c>
      <c r="C2366" t="s">
        <v>5275</v>
      </c>
      <c r="D2366" s="3" t="str">
        <f t="shared" si="36"/>
        <v>Oshawa PUC Networks Inc.TLF_Primary_GT_5000kW</v>
      </c>
      <c r="E2366" t="s">
        <v>2476</v>
      </c>
      <c r="F2366" t="s">
        <v>2459</v>
      </c>
      <c r="H2366" s="1">
        <v>1.0487</v>
      </c>
      <c r="I2366" t="s">
        <v>5263</v>
      </c>
    </row>
    <row r="2367" spans="1:9" x14ac:dyDescent="0.2">
      <c r="A2367">
        <v>2011</v>
      </c>
      <c r="B2367" t="s">
        <v>802</v>
      </c>
      <c r="C2367" t="s">
        <v>5276</v>
      </c>
      <c r="D2367" s="3" t="str">
        <f t="shared" si="36"/>
        <v>Oshawa PUC Networks Inc.ResidentialMSC</v>
      </c>
      <c r="E2367" t="s">
        <v>2477</v>
      </c>
      <c r="F2367" t="s">
        <v>2460</v>
      </c>
      <c r="G2367" s="3" t="s">
        <v>5256</v>
      </c>
      <c r="H2367" s="1">
        <v>8.4499999999999993</v>
      </c>
      <c r="I2367" t="s">
        <v>5264</v>
      </c>
    </row>
    <row r="2368" spans="1:9" x14ac:dyDescent="0.2">
      <c r="A2368">
        <v>2011</v>
      </c>
      <c r="B2368" t="s">
        <v>802</v>
      </c>
      <c r="C2368" t="s">
        <v>5276</v>
      </c>
      <c r="D2368" s="3" t="str">
        <f t="shared" si="36"/>
        <v>Oshawa PUC Networks Inc.ResidentialSM_Rate_Adder</v>
      </c>
      <c r="E2368" t="s">
        <v>2478</v>
      </c>
      <c r="F2368" t="s">
        <v>2461</v>
      </c>
      <c r="G2368" s="3" t="s">
        <v>5256</v>
      </c>
      <c r="H2368" s="1">
        <v>1</v>
      </c>
      <c r="I2368" t="s">
        <v>5265</v>
      </c>
    </row>
    <row r="2369" spans="1:9" x14ac:dyDescent="0.2">
      <c r="A2369">
        <v>2011</v>
      </c>
      <c r="B2369" t="s">
        <v>802</v>
      </c>
      <c r="C2369" t="s">
        <v>5276</v>
      </c>
      <c r="D2369" s="3" t="str">
        <f t="shared" si="36"/>
        <v>Oshawa PUC Networks Inc.ResidentialMSC_Rate_Rider_1</v>
      </c>
      <c r="E2369" t="s">
        <v>273</v>
      </c>
      <c r="F2369" t="s">
        <v>1542</v>
      </c>
      <c r="G2369" s="3" t="s">
        <v>5256</v>
      </c>
      <c r="H2369" s="1">
        <v>0.17</v>
      </c>
      <c r="I2369" t="s">
        <v>4741</v>
      </c>
    </row>
    <row r="2370" spans="1:9" x14ac:dyDescent="0.2">
      <c r="A2370">
        <v>2011</v>
      </c>
      <c r="B2370" t="s">
        <v>802</v>
      </c>
      <c r="C2370" t="s">
        <v>5276</v>
      </c>
      <c r="D2370" s="3" t="str">
        <f t="shared" si="36"/>
        <v>Oshawa PUC Networks Inc.ResidentialVC</v>
      </c>
      <c r="E2370" t="s">
        <v>2479</v>
      </c>
      <c r="F2370" t="s">
        <v>2462</v>
      </c>
      <c r="G2370" s="3" t="s">
        <v>5257</v>
      </c>
      <c r="H2370" s="1">
        <v>1.23E-2</v>
      </c>
      <c r="I2370" t="s">
        <v>5266</v>
      </c>
    </row>
    <row r="2371" spans="1:9" x14ac:dyDescent="0.2">
      <c r="A2371">
        <v>2011</v>
      </c>
      <c r="B2371" t="s">
        <v>802</v>
      </c>
      <c r="C2371" t="s">
        <v>5276</v>
      </c>
      <c r="D2371" s="3" t="str">
        <f t="shared" ref="D2371:D2434" si="37">IF(C2371="Loss Factors", B2371&amp;I2371, B2371&amp;C2371&amp;I2371)</f>
        <v>Oshawa PUC Networks Inc.ResidentialVC_GA_Rate_Rider_kWh_1</v>
      </c>
      <c r="E2371" t="s">
        <v>274</v>
      </c>
      <c r="F2371" t="s">
        <v>3127</v>
      </c>
      <c r="G2371" s="3" t="s">
        <v>5257</v>
      </c>
      <c r="H2371" s="1">
        <v>2.7000000000000001E-3</v>
      </c>
      <c r="I2371" t="s">
        <v>5268</v>
      </c>
    </row>
    <row r="2372" spans="1:9" x14ac:dyDescent="0.2">
      <c r="A2372">
        <v>2011</v>
      </c>
      <c r="B2372" t="s">
        <v>802</v>
      </c>
      <c r="C2372" t="s">
        <v>5276</v>
      </c>
      <c r="D2372" s="3" t="str">
        <f t="shared" si="37"/>
        <v>Oshawa PUC Networks Inc.ResidentialVC_Rate_Rider_1</v>
      </c>
      <c r="E2372" t="s">
        <v>2480</v>
      </c>
      <c r="F2372" t="s">
        <v>472</v>
      </c>
      <c r="G2372" s="3" t="s">
        <v>5257</v>
      </c>
      <c r="H2372" s="1">
        <v>-3.0999999999999999E-3</v>
      </c>
      <c r="I2372" t="s">
        <v>5269</v>
      </c>
    </row>
    <row r="2373" spans="1:9" x14ac:dyDescent="0.2">
      <c r="A2373">
        <v>2011</v>
      </c>
      <c r="B2373" t="s">
        <v>802</v>
      </c>
      <c r="C2373" t="s">
        <v>5276</v>
      </c>
      <c r="D2373" s="3" t="str">
        <f t="shared" si="37"/>
        <v>Oshawa PUC Networks Inc.ResidentialVC_Rate_Rider_2</v>
      </c>
      <c r="E2373" t="s">
        <v>275</v>
      </c>
      <c r="F2373" t="s">
        <v>4052</v>
      </c>
      <c r="G2373" s="3" t="s">
        <v>5257</v>
      </c>
      <c r="H2373" s="1">
        <v>2.9999999999999997E-4</v>
      </c>
      <c r="I2373" t="s">
        <v>5270</v>
      </c>
    </row>
    <row r="2374" spans="1:9" x14ac:dyDescent="0.2">
      <c r="A2374">
        <v>2011</v>
      </c>
      <c r="B2374" t="s">
        <v>802</v>
      </c>
      <c r="C2374" t="s">
        <v>5276</v>
      </c>
      <c r="D2374" s="3" t="str">
        <f t="shared" si="37"/>
        <v>Oshawa PUC Networks Inc.ResidentialVC_Rate_Rider_3</v>
      </c>
      <c r="E2374" t="s">
        <v>276</v>
      </c>
      <c r="F2374" t="s">
        <v>1537</v>
      </c>
      <c r="G2374" s="3" t="s">
        <v>5257</v>
      </c>
      <c r="H2374" s="1">
        <v>-2.9999999999999997E-4</v>
      </c>
      <c r="I2374" t="s">
        <v>5271</v>
      </c>
    </row>
    <row r="2375" spans="1:9" x14ac:dyDescent="0.2">
      <c r="A2375">
        <v>2011</v>
      </c>
      <c r="B2375" t="s">
        <v>802</v>
      </c>
      <c r="C2375" t="s">
        <v>5276</v>
      </c>
      <c r="D2375" s="3" t="str">
        <f t="shared" si="37"/>
        <v>Oshawa PUC Networks Inc.ResidentialRTSR_Network</v>
      </c>
      <c r="E2375" t="s">
        <v>2481</v>
      </c>
      <c r="F2375" t="s">
        <v>1538</v>
      </c>
      <c r="G2375" s="3" t="s">
        <v>5257</v>
      </c>
      <c r="H2375" s="1">
        <v>6.6E-3</v>
      </c>
      <c r="I2375" t="s">
        <v>5272</v>
      </c>
    </row>
    <row r="2376" spans="1:9" x14ac:dyDescent="0.2">
      <c r="A2376">
        <v>2011</v>
      </c>
      <c r="B2376" t="s">
        <v>802</v>
      </c>
      <c r="C2376" t="s">
        <v>5276</v>
      </c>
      <c r="D2376" s="3" t="str">
        <f t="shared" si="37"/>
        <v>Oshawa PUC Networks Inc.ResidentialRTSR_Connection</v>
      </c>
      <c r="E2376" t="s">
        <v>2482</v>
      </c>
      <c r="F2376" t="s">
        <v>1539</v>
      </c>
      <c r="G2376" s="3" t="s">
        <v>5257</v>
      </c>
      <c r="H2376" s="1">
        <v>5.5999999999999999E-3</v>
      </c>
      <c r="I2376" t="s">
        <v>5273</v>
      </c>
    </row>
    <row r="2377" spans="1:9" x14ac:dyDescent="0.2">
      <c r="A2377">
        <v>2011</v>
      </c>
      <c r="B2377" t="s">
        <v>802</v>
      </c>
      <c r="C2377" t="s">
        <v>5277</v>
      </c>
      <c r="D2377" s="3" t="str">
        <f t="shared" si="37"/>
        <v>Oshawa PUC Networks Inc.General Service Less Than 50 kWMSC</v>
      </c>
      <c r="E2377" t="s">
        <v>2483</v>
      </c>
      <c r="F2377" t="s">
        <v>2460</v>
      </c>
      <c r="G2377" s="3" t="s">
        <v>5256</v>
      </c>
      <c r="H2377" s="1">
        <v>8.39</v>
      </c>
      <c r="I2377" t="s">
        <v>5264</v>
      </c>
    </row>
    <row r="2378" spans="1:9" x14ac:dyDescent="0.2">
      <c r="A2378">
        <v>2011</v>
      </c>
      <c r="B2378" t="s">
        <v>802</v>
      </c>
      <c r="C2378" t="s">
        <v>5277</v>
      </c>
      <c r="D2378" s="3" t="str">
        <f t="shared" si="37"/>
        <v>Oshawa PUC Networks Inc.General Service Less Than 50 kWSM_Rate_Adder</v>
      </c>
      <c r="E2378" t="s">
        <v>2493</v>
      </c>
      <c r="F2378" t="s">
        <v>2461</v>
      </c>
      <c r="G2378" s="3" t="s">
        <v>5256</v>
      </c>
      <c r="H2378" s="1">
        <v>1</v>
      </c>
      <c r="I2378" t="s">
        <v>5265</v>
      </c>
    </row>
    <row r="2379" spans="1:9" x14ac:dyDescent="0.2">
      <c r="A2379">
        <v>2011</v>
      </c>
      <c r="B2379" t="s">
        <v>802</v>
      </c>
      <c r="C2379" t="s">
        <v>5277</v>
      </c>
      <c r="D2379" s="3" t="str">
        <f t="shared" si="37"/>
        <v>Oshawa PUC Networks Inc.General Service Less Than 50 kWMSC_Rate_Rider_1</v>
      </c>
      <c r="E2379" t="s">
        <v>277</v>
      </c>
      <c r="F2379" t="s">
        <v>1542</v>
      </c>
      <c r="G2379" s="3" t="s">
        <v>5256</v>
      </c>
      <c r="H2379" s="1">
        <v>0.56000000000000005</v>
      </c>
      <c r="I2379" t="s">
        <v>4741</v>
      </c>
    </row>
    <row r="2380" spans="1:9" x14ac:dyDescent="0.2">
      <c r="A2380">
        <v>2011</v>
      </c>
      <c r="B2380" t="s">
        <v>802</v>
      </c>
      <c r="C2380" t="s">
        <v>5277</v>
      </c>
      <c r="D2380" s="3" t="str">
        <f t="shared" si="37"/>
        <v>Oshawa PUC Networks Inc.General Service Less Than 50 kWVC</v>
      </c>
      <c r="E2380" t="s">
        <v>2494</v>
      </c>
      <c r="F2380" t="s">
        <v>2462</v>
      </c>
      <c r="G2380" s="3" t="s">
        <v>5257</v>
      </c>
      <c r="H2380" s="1">
        <v>1.72E-2</v>
      </c>
      <c r="I2380" t="s">
        <v>5266</v>
      </c>
    </row>
    <row r="2381" spans="1:9" x14ac:dyDescent="0.2">
      <c r="A2381">
        <v>2011</v>
      </c>
      <c r="B2381" t="s">
        <v>802</v>
      </c>
      <c r="C2381" t="s">
        <v>5277</v>
      </c>
      <c r="D2381" s="3" t="str">
        <f t="shared" si="37"/>
        <v>Oshawa PUC Networks Inc.General Service Less Than 50 kWVC_GA_Rate_Rider_kWh_1</v>
      </c>
      <c r="E2381" t="s">
        <v>278</v>
      </c>
      <c r="F2381" t="s">
        <v>3127</v>
      </c>
      <c r="G2381" s="3" t="s">
        <v>5257</v>
      </c>
      <c r="H2381" s="1">
        <v>2.7000000000000001E-3</v>
      </c>
      <c r="I2381" t="s">
        <v>5268</v>
      </c>
    </row>
    <row r="2382" spans="1:9" x14ac:dyDescent="0.2">
      <c r="A2382">
        <v>2011</v>
      </c>
      <c r="B2382" t="s">
        <v>802</v>
      </c>
      <c r="C2382" t="s">
        <v>5277</v>
      </c>
      <c r="D2382" s="3" t="str">
        <f t="shared" si="37"/>
        <v>Oshawa PUC Networks Inc.General Service Less Than 50 kWVC_Rate_Rider_1</v>
      </c>
      <c r="E2382" t="s">
        <v>279</v>
      </c>
      <c r="F2382" t="s">
        <v>472</v>
      </c>
      <c r="G2382" s="3" t="s">
        <v>5257</v>
      </c>
      <c r="H2382" s="1">
        <v>-3.0999999999999999E-3</v>
      </c>
      <c r="I2382" t="s">
        <v>5269</v>
      </c>
    </row>
    <row r="2383" spans="1:9" x14ac:dyDescent="0.2">
      <c r="A2383">
        <v>2011</v>
      </c>
      <c r="B2383" t="s">
        <v>802</v>
      </c>
      <c r="C2383" t="s">
        <v>5277</v>
      </c>
      <c r="D2383" s="3" t="str">
        <f t="shared" si="37"/>
        <v>Oshawa PUC Networks Inc.General Service Less Than 50 kWVC_Rate_Rider_2</v>
      </c>
      <c r="E2383" t="s">
        <v>280</v>
      </c>
      <c r="F2383" t="s">
        <v>4052</v>
      </c>
      <c r="G2383" s="3" t="s">
        <v>5257</v>
      </c>
      <c r="H2383" s="1">
        <v>8.0000000000000004E-4</v>
      </c>
      <c r="I2383" t="s">
        <v>5270</v>
      </c>
    </row>
    <row r="2384" spans="1:9" x14ac:dyDescent="0.2">
      <c r="A2384">
        <v>2011</v>
      </c>
      <c r="B2384" t="s">
        <v>802</v>
      </c>
      <c r="C2384" t="s">
        <v>5277</v>
      </c>
      <c r="D2384" s="3" t="str">
        <f t="shared" si="37"/>
        <v>Oshawa PUC Networks Inc.General Service Less Than 50 kWVC_Rate_Rider_3</v>
      </c>
      <c r="E2384" t="s">
        <v>281</v>
      </c>
      <c r="F2384" t="s">
        <v>1537</v>
      </c>
      <c r="G2384" s="3" t="s">
        <v>5257</v>
      </c>
      <c r="H2384" s="1">
        <v>-2.0000000000000001E-4</v>
      </c>
      <c r="I2384" t="s">
        <v>5271</v>
      </c>
    </row>
    <row r="2385" spans="1:9" x14ac:dyDescent="0.2">
      <c r="A2385">
        <v>2011</v>
      </c>
      <c r="B2385" t="s">
        <v>802</v>
      </c>
      <c r="C2385" t="s">
        <v>5277</v>
      </c>
      <c r="D2385" s="3" t="str">
        <f t="shared" si="37"/>
        <v>Oshawa PUC Networks Inc.General Service Less Than 50 kWRTSR_Network</v>
      </c>
      <c r="E2385" t="s">
        <v>2495</v>
      </c>
      <c r="F2385" t="s">
        <v>1538</v>
      </c>
      <c r="G2385" s="3" t="s">
        <v>5257</v>
      </c>
      <c r="H2385" s="1">
        <v>6.0000000000000001E-3</v>
      </c>
      <c r="I2385" t="s">
        <v>5272</v>
      </c>
    </row>
    <row r="2386" spans="1:9" x14ac:dyDescent="0.2">
      <c r="A2386">
        <v>2011</v>
      </c>
      <c r="B2386" t="s">
        <v>802</v>
      </c>
      <c r="C2386" t="s">
        <v>5277</v>
      </c>
      <c r="D2386" s="3" t="str">
        <f t="shared" si="37"/>
        <v>Oshawa PUC Networks Inc.General Service Less Than 50 kWRTSR_Connection</v>
      </c>
      <c r="E2386" t="s">
        <v>2496</v>
      </c>
      <c r="F2386" t="s">
        <v>1539</v>
      </c>
      <c r="G2386" s="3" t="s">
        <v>5257</v>
      </c>
      <c r="H2386" s="1">
        <v>5.1000000000000004E-3</v>
      </c>
      <c r="I2386" t="s">
        <v>5273</v>
      </c>
    </row>
    <row r="2387" spans="1:9" x14ac:dyDescent="0.2">
      <c r="A2387">
        <v>2011</v>
      </c>
      <c r="B2387" t="s">
        <v>802</v>
      </c>
      <c r="C2387" t="s">
        <v>2272</v>
      </c>
      <c r="D2387" s="3" t="str">
        <f t="shared" si="37"/>
        <v>Oshawa PUC Networks Inc.General Service 50 to 999 kWMSC</v>
      </c>
      <c r="E2387" t="s">
        <v>2497</v>
      </c>
      <c r="F2387" t="s">
        <v>2460</v>
      </c>
      <c r="G2387" s="3" t="s">
        <v>5256</v>
      </c>
      <c r="H2387" s="1">
        <v>43.06</v>
      </c>
      <c r="I2387" t="s">
        <v>5264</v>
      </c>
    </row>
    <row r="2388" spans="1:9" x14ac:dyDescent="0.2">
      <c r="A2388">
        <v>2011</v>
      </c>
      <c r="B2388" t="s">
        <v>802</v>
      </c>
      <c r="C2388" t="s">
        <v>2272</v>
      </c>
      <c r="D2388" s="3" t="str">
        <f t="shared" si="37"/>
        <v>Oshawa PUC Networks Inc.General Service 50 to 999 kWSM_Rate_Adder</v>
      </c>
      <c r="E2388" t="s">
        <v>2498</v>
      </c>
      <c r="F2388" t="s">
        <v>2461</v>
      </c>
      <c r="G2388" s="3" t="s">
        <v>5256</v>
      </c>
      <c r="H2388" s="1">
        <v>1</v>
      </c>
      <c r="I2388" t="s">
        <v>5265</v>
      </c>
    </row>
    <row r="2389" spans="1:9" x14ac:dyDescent="0.2">
      <c r="A2389">
        <v>2011</v>
      </c>
      <c r="B2389" t="s">
        <v>802</v>
      </c>
      <c r="C2389" t="s">
        <v>2272</v>
      </c>
      <c r="D2389" s="3" t="str">
        <f t="shared" si="37"/>
        <v>Oshawa PUC Networks Inc.General Service 50 to 999 kWMSC_Rate_Rider_1</v>
      </c>
      <c r="E2389" t="s">
        <v>282</v>
      </c>
      <c r="F2389" t="s">
        <v>1542</v>
      </c>
      <c r="G2389" s="3" t="s">
        <v>5256</v>
      </c>
      <c r="H2389" s="1">
        <v>6.24</v>
      </c>
      <c r="I2389" t="s">
        <v>4741</v>
      </c>
    </row>
    <row r="2390" spans="1:9" x14ac:dyDescent="0.2">
      <c r="A2390">
        <v>2011</v>
      </c>
      <c r="B2390" t="s">
        <v>802</v>
      </c>
      <c r="C2390" t="s">
        <v>2272</v>
      </c>
      <c r="D2390" s="3" t="str">
        <f t="shared" si="37"/>
        <v>Oshawa PUC Networks Inc.General Service 50 to 999 kWVC</v>
      </c>
      <c r="E2390" t="s">
        <v>3414</v>
      </c>
      <c r="F2390" t="s">
        <v>2462</v>
      </c>
      <c r="G2390" s="3" t="s">
        <v>5259</v>
      </c>
      <c r="H2390" s="1">
        <v>3.7511000000000001</v>
      </c>
      <c r="I2390" t="s">
        <v>5266</v>
      </c>
    </row>
    <row r="2391" spans="1:9" x14ac:dyDescent="0.2">
      <c r="A2391">
        <v>2011</v>
      </c>
      <c r="B2391" t="s">
        <v>802</v>
      </c>
      <c r="C2391" t="s">
        <v>2272</v>
      </c>
      <c r="D2391" s="3" t="str">
        <f t="shared" si="37"/>
        <v>Oshawa PUC Networks Inc.General Service 50 to 999 kWVC_GA_Rate_Rider_kW_1</v>
      </c>
      <c r="E2391" t="s">
        <v>283</v>
      </c>
      <c r="F2391" t="s">
        <v>3127</v>
      </c>
      <c r="G2391" s="3" t="s">
        <v>5259</v>
      </c>
      <c r="H2391" s="1">
        <v>1.1564000000000001</v>
      </c>
      <c r="I2391" t="s">
        <v>5274</v>
      </c>
    </row>
    <row r="2392" spans="1:9" x14ac:dyDescent="0.2">
      <c r="A2392">
        <v>2011</v>
      </c>
      <c r="B2392" t="s">
        <v>802</v>
      </c>
      <c r="C2392" t="s">
        <v>2272</v>
      </c>
      <c r="D2392" s="3" t="str">
        <f t="shared" si="37"/>
        <v>Oshawa PUC Networks Inc.General Service 50 to 999 kWVC_Rate_Rider_1</v>
      </c>
      <c r="E2392" t="s">
        <v>3415</v>
      </c>
      <c r="F2392" t="s">
        <v>472</v>
      </c>
      <c r="G2392" s="3" t="s">
        <v>5259</v>
      </c>
      <c r="H2392" s="1">
        <v>-1.3093999999999999</v>
      </c>
      <c r="I2392" t="s">
        <v>5269</v>
      </c>
    </row>
    <row r="2393" spans="1:9" x14ac:dyDescent="0.2">
      <c r="A2393">
        <v>2011</v>
      </c>
      <c r="B2393" t="s">
        <v>802</v>
      </c>
      <c r="C2393" t="s">
        <v>2272</v>
      </c>
      <c r="D2393" s="3" t="str">
        <f t="shared" si="37"/>
        <v>Oshawa PUC Networks Inc.General Service 50 to 999 kWVC_Rate_Rider_2</v>
      </c>
      <c r="E2393" t="s">
        <v>284</v>
      </c>
      <c r="F2393" t="s">
        <v>4052</v>
      </c>
      <c r="G2393" s="3" t="s">
        <v>5259</v>
      </c>
      <c r="H2393" s="1">
        <v>1.7299999999999999E-2</v>
      </c>
      <c r="I2393" t="s">
        <v>5270</v>
      </c>
    </row>
    <row r="2394" spans="1:9" x14ac:dyDescent="0.2">
      <c r="A2394">
        <v>2011</v>
      </c>
      <c r="B2394" t="s">
        <v>802</v>
      </c>
      <c r="C2394" t="s">
        <v>2272</v>
      </c>
      <c r="D2394" s="3" t="str">
        <f t="shared" si="37"/>
        <v>Oshawa PUC Networks Inc.General Service 50 to 999 kWVC_Rate_Rider_3</v>
      </c>
      <c r="E2394" t="s">
        <v>285</v>
      </c>
      <c r="F2394" t="s">
        <v>1537</v>
      </c>
      <c r="G2394" s="3" t="s">
        <v>5259</v>
      </c>
      <c r="H2394" s="1">
        <v>-4.9700000000000001E-2</v>
      </c>
      <c r="I2394" t="s">
        <v>5271</v>
      </c>
    </row>
    <row r="2395" spans="1:9" x14ac:dyDescent="0.2">
      <c r="A2395">
        <v>2011</v>
      </c>
      <c r="B2395" t="s">
        <v>802</v>
      </c>
      <c r="C2395" t="s">
        <v>2272</v>
      </c>
      <c r="D2395" s="3" t="str">
        <f t="shared" si="37"/>
        <v>Oshawa PUC Networks Inc.General Service 50 to 999 kWRTSR_Network</v>
      </c>
      <c r="E2395" t="s">
        <v>3416</v>
      </c>
      <c r="F2395" t="s">
        <v>1538</v>
      </c>
      <c r="G2395" s="3" t="s">
        <v>5259</v>
      </c>
      <c r="H2395" s="1">
        <v>2.1850999999999998</v>
      </c>
      <c r="I2395" t="s">
        <v>5272</v>
      </c>
    </row>
    <row r="2396" spans="1:9" x14ac:dyDescent="0.2">
      <c r="A2396">
        <v>2011</v>
      </c>
      <c r="B2396" t="s">
        <v>802</v>
      </c>
      <c r="C2396" t="s">
        <v>2272</v>
      </c>
      <c r="D2396" s="3" t="str">
        <f t="shared" si="37"/>
        <v>Oshawa PUC Networks Inc.General Service 50 to 999 kWRTSR_Connection</v>
      </c>
      <c r="E2396" t="s">
        <v>3417</v>
      </c>
      <c r="F2396" t="s">
        <v>1539</v>
      </c>
      <c r="G2396" s="3" t="s">
        <v>5259</v>
      </c>
      <c r="H2396" s="1">
        <v>1.837</v>
      </c>
      <c r="I2396" t="s">
        <v>5273</v>
      </c>
    </row>
    <row r="2397" spans="1:9" x14ac:dyDescent="0.2">
      <c r="A2397">
        <v>2011</v>
      </c>
      <c r="B2397" t="s">
        <v>802</v>
      </c>
      <c r="C2397" t="s">
        <v>2272</v>
      </c>
      <c r="D2397" s="3" t="str">
        <f t="shared" si="37"/>
        <v>Oshawa PUC Networks Inc.General Service 50 to 999 kWRTSR_Network_Interval</v>
      </c>
      <c r="E2397" t="s">
        <v>3418</v>
      </c>
      <c r="F2397" t="s">
        <v>1543</v>
      </c>
      <c r="G2397" s="3" t="s">
        <v>5259</v>
      </c>
      <c r="H2397" s="1">
        <v>2.8007</v>
      </c>
      <c r="I2397" t="s">
        <v>4742</v>
      </c>
    </row>
    <row r="2398" spans="1:9" x14ac:dyDescent="0.2">
      <c r="A2398">
        <v>2011</v>
      </c>
      <c r="B2398" t="s">
        <v>802</v>
      </c>
      <c r="C2398" t="s">
        <v>2272</v>
      </c>
      <c r="D2398" s="3" t="str">
        <f t="shared" si="37"/>
        <v>Oshawa PUC Networks Inc.General Service 50 to 999 kWRTSR_Connection_Interval</v>
      </c>
      <c r="E2398" t="s">
        <v>3419</v>
      </c>
      <c r="F2398" t="s">
        <v>2485</v>
      </c>
      <c r="G2398" s="3" t="s">
        <v>5259</v>
      </c>
      <c r="H2398" s="1">
        <v>2.3336000000000001</v>
      </c>
      <c r="I2398" t="s">
        <v>4744</v>
      </c>
    </row>
    <row r="2399" spans="1:9" x14ac:dyDescent="0.2">
      <c r="A2399">
        <v>2011</v>
      </c>
      <c r="B2399" t="s">
        <v>802</v>
      </c>
      <c r="C2399" t="s">
        <v>2273</v>
      </c>
      <c r="D2399" s="3" t="str">
        <f t="shared" si="37"/>
        <v>Oshawa PUC Networks Inc.General Service 1,000 to 4,999 kWMSC</v>
      </c>
      <c r="E2399" t="s">
        <v>3420</v>
      </c>
      <c r="F2399" t="s">
        <v>2460</v>
      </c>
      <c r="G2399" s="3" t="s">
        <v>5256</v>
      </c>
      <c r="H2399" s="2">
        <v>1190.07</v>
      </c>
      <c r="I2399" t="s">
        <v>5264</v>
      </c>
    </row>
    <row r="2400" spans="1:9" x14ac:dyDescent="0.2">
      <c r="A2400">
        <v>2011</v>
      </c>
      <c r="B2400" t="s">
        <v>802</v>
      </c>
      <c r="C2400" t="s">
        <v>2273</v>
      </c>
      <c r="D2400" s="3" t="str">
        <f t="shared" si="37"/>
        <v>Oshawa PUC Networks Inc.General Service 1,000 to 4,999 kWSM_Rate_Adder</v>
      </c>
      <c r="E2400" t="s">
        <v>3421</v>
      </c>
      <c r="F2400" t="s">
        <v>2461</v>
      </c>
      <c r="G2400" s="3" t="s">
        <v>5256</v>
      </c>
      <c r="H2400" s="1">
        <v>1</v>
      </c>
      <c r="I2400" t="s">
        <v>5265</v>
      </c>
    </row>
    <row r="2401" spans="1:9" x14ac:dyDescent="0.2">
      <c r="A2401">
        <v>2011</v>
      </c>
      <c r="B2401" t="s">
        <v>802</v>
      </c>
      <c r="C2401" t="s">
        <v>2273</v>
      </c>
      <c r="D2401" s="3" t="str">
        <f t="shared" si="37"/>
        <v>Oshawa PUC Networks Inc.General Service 1,000 to 4,999 kWMSC_Rate_Rider_1</v>
      </c>
      <c r="E2401" t="s">
        <v>286</v>
      </c>
      <c r="F2401" t="s">
        <v>1542</v>
      </c>
      <c r="G2401" s="3" t="s">
        <v>5256</v>
      </c>
      <c r="H2401" s="1">
        <v>6.51</v>
      </c>
      <c r="I2401" t="s">
        <v>4741</v>
      </c>
    </row>
    <row r="2402" spans="1:9" x14ac:dyDescent="0.2">
      <c r="A2402">
        <v>2011</v>
      </c>
      <c r="B2402" t="s">
        <v>802</v>
      </c>
      <c r="C2402" t="s">
        <v>2273</v>
      </c>
      <c r="D2402" s="3" t="str">
        <f t="shared" si="37"/>
        <v>Oshawa PUC Networks Inc.General Service 1,000 to 4,999 kWVC</v>
      </c>
      <c r="E2402" t="s">
        <v>3422</v>
      </c>
      <c r="F2402" t="s">
        <v>2462</v>
      </c>
      <c r="G2402" s="3" t="s">
        <v>5259</v>
      </c>
      <c r="H2402" s="1">
        <v>2.6432000000000002</v>
      </c>
      <c r="I2402" t="s">
        <v>5266</v>
      </c>
    </row>
    <row r="2403" spans="1:9" x14ac:dyDescent="0.2">
      <c r="A2403">
        <v>2011</v>
      </c>
      <c r="B2403" t="s">
        <v>802</v>
      </c>
      <c r="C2403" t="s">
        <v>2273</v>
      </c>
      <c r="D2403" s="3" t="str">
        <f t="shared" si="37"/>
        <v>Oshawa PUC Networks Inc.General Service 1,000 to 4,999 kWVC_GA_Rate_Rider_kW_1</v>
      </c>
      <c r="E2403" t="s">
        <v>1003</v>
      </c>
      <c r="F2403" t="s">
        <v>3127</v>
      </c>
      <c r="G2403" s="3" t="s">
        <v>5259</v>
      </c>
      <c r="H2403" s="1">
        <v>1.306</v>
      </c>
      <c r="I2403" t="s">
        <v>5274</v>
      </c>
    </row>
    <row r="2404" spans="1:9" x14ac:dyDescent="0.2">
      <c r="A2404">
        <v>2011</v>
      </c>
      <c r="B2404" t="s">
        <v>802</v>
      </c>
      <c r="C2404" t="s">
        <v>2273</v>
      </c>
      <c r="D2404" s="3" t="str">
        <f t="shared" si="37"/>
        <v>Oshawa PUC Networks Inc.General Service 1,000 to 4,999 kWVC_Rate_Rider_1</v>
      </c>
      <c r="E2404" t="s">
        <v>1963</v>
      </c>
      <c r="F2404" t="s">
        <v>472</v>
      </c>
      <c r="G2404" s="3" t="s">
        <v>5259</v>
      </c>
      <c r="H2404" s="1">
        <v>-1.5723</v>
      </c>
      <c r="I2404" t="s">
        <v>5269</v>
      </c>
    </row>
    <row r="2405" spans="1:9" x14ac:dyDescent="0.2">
      <c r="A2405">
        <v>2011</v>
      </c>
      <c r="B2405" t="s">
        <v>802</v>
      </c>
      <c r="C2405" t="s">
        <v>2273</v>
      </c>
      <c r="D2405" s="3" t="str">
        <f t="shared" si="37"/>
        <v>Oshawa PUC Networks Inc.General Service 1,000 to 4,999 kWVC_Rate_Rider_2</v>
      </c>
      <c r="E2405" t="s">
        <v>1964</v>
      </c>
      <c r="F2405" t="s">
        <v>1537</v>
      </c>
      <c r="G2405" s="3" t="s">
        <v>5259</v>
      </c>
      <c r="H2405" s="1">
        <v>-4.1599999999999998E-2</v>
      </c>
      <c r="I2405" t="s">
        <v>5270</v>
      </c>
    </row>
    <row r="2406" spans="1:9" x14ac:dyDescent="0.2">
      <c r="A2406">
        <v>2011</v>
      </c>
      <c r="B2406" t="s">
        <v>802</v>
      </c>
      <c r="C2406" t="s">
        <v>2273</v>
      </c>
      <c r="D2406" s="3" t="str">
        <f t="shared" si="37"/>
        <v>Oshawa PUC Networks Inc.General Service 1,000 to 4,999 kWRTSR_Network_Interval</v>
      </c>
      <c r="E2406" t="s">
        <v>1965</v>
      </c>
      <c r="F2406" t="s">
        <v>1543</v>
      </c>
      <c r="G2406" s="3" t="s">
        <v>5259</v>
      </c>
      <c r="H2406" s="1">
        <v>2.8007</v>
      </c>
      <c r="I2406" t="s">
        <v>4742</v>
      </c>
    </row>
    <row r="2407" spans="1:9" x14ac:dyDescent="0.2">
      <c r="A2407">
        <v>2011</v>
      </c>
      <c r="B2407" t="s">
        <v>802</v>
      </c>
      <c r="C2407" t="s">
        <v>2273</v>
      </c>
      <c r="D2407" s="3" t="str">
        <f t="shared" si="37"/>
        <v>Oshawa PUC Networks Inc.General Service 1,000 to 4,999 kWRTSR_Connection_Interval</v>
      </c>
      <c r="E2407" t="s">
        <v>1966</v>
      </c>
      <c r="F2407" t="s">
        <v>2485</v>
      </c>
      <c r="G2407" s="3" t="s">
        <v>5259</v>
      </c>
      <c r="H2407" s="1">
        <v>2.3336000000000001</v>
      </c>
      <c r="I2407" t="s">
        <v>4744</v>
      </c>
    </row>
    <row r="2408" spans="1:9" x14ac:dyDescent="0.2">
      <c r="A2408">
        <v>2011</v>
      </c>
      <c r="B2408" t="s">
        <v>802</v>
      </c>
      <c r="C2408" t="s">
        <v>2274</v>
      </c>
      <c r="D2408" s="3" t="str">
        <f t="shared" si="37"/>
        <v>Oshawa PUC Networks Inc.Large UseMSC</v>
      </c>
      <c r="E2408" t="s">
        <v>1835</v>
      </c>
      <c r="F2408" t="s">
        <v>2460</v>
      </c>
      <c r="G2408" s="3" t="s">
        <v>5256</v>
      </c>
      <c r="H2408" s="2">
        <v>8057.37</v>
      </c>
      <c r="I2408" t="s">
        <v>5264</v>
      </c>
    </row>
    <row r="2409" spans="1:9" x14ac:dyDescent="0.2">
      <c r="A2409">
        <v>2011</v>
      </c>
      <c r="B2409" t="s">
        <v>802</v>
      </c>
      <c r="C2409" t="s">
        <v>2274</v>
      </c>
      <c r="D2409" s="3" t="str">
        <f t="shared" si="37"/>
        <v>Oshawa PUC Networks Inc.Large UseSM_Rate_Adder</v>
      </c>
      <c r="E2409" t="s">
        <v>1836</v>
      </c>
      <c r="F2409" t="s">
        <v>2461</v>
      </c>
      <c r="G2409" s="3" t="s">
        <v>5256</v>
      </c>
      <c r="H2409" s="1">
        <v>1</v>
      </c>
      <c r="I2409" t="s">
        <v>5265</v>
      </c>
    </row>
    <row r="2410" spans="1:9" x14ac:dyDescent="0.2">
      <c r="A2410">
        <v>2011</v>
      </c>
      <c r="B2410" t="s">
        <v>802</v>
      </c>
      <c r="C2410" t="s">
        <v>2274</v>
      </c>
      <c r="D2410" s="3" t="str">
        <f t="shared" si="37"/>
        <v>Oshawa PUC Networks Inc.Large UseMSC_Rate_Rider_1</v>
      </c>
      <c r="E2410" t="s">
        <v>1967</v>
      </c>
      <c r="F2410" t="s">
        <v>1542</v>
      </c>
      <c r="G2410" s="3" t="s">
        <v>5256</v>
      </c>
      <c r="H2410" s="1">
        <v>315.05</v>
      </c>
      <c r="I2410" t="s">
        <v>4741</v>
      </c>
    </row>
    <row r="2411" spans="1:9" x14ac:dyDescent="0.2">
      <c r="A2411">
        <v>2011</v>
      </c>
      <c r="B2411" t="s">
        <v>802</v>
      </c>
      <c r="C2411" t="s">
        <v>2274</v>
      </c>
      <c r="D2411" s="3" t="str">
        <f t="shared" si="37"/>
        <v>Oshawa PUC Networks Inc.Large UseVC</v>
      </c>
      <c r="E2411" t="s">
        <v>1837</v>
      </c>
      <c r="F2411" t="s">
        <v>2462</v>
      </c>
      <c r="G2411" s="3" t="s">
        <v>5259</v>
      </c>
      <c r="H2411" s="1">
        <v>2.2155</v>
      </c>
      <c r="I2411" t="s">
        <v>5266</v>
      </c>
    </row>
    <row r="2412" spans="1:9" x14ac:dyDescent="0.2">
      <c r="A2412">
        <v>2011</v>
      </c>
      <c r="B2412" t="s">
        <v>802</v>
      </c>
      <c r="C2412" t="s">
        <v>2274</v>
      </c>
      <c r="D2412" s="3" t="str">
        <f t="shared" si="37"/>
        <v>Oshawa PUC Networks Inc.Large UseVC_GA_Rate_Rider_kW_1</v>
      </c>
      <c r="E2412" t="s">
        <v>1968</v>
      </c>
      <c r="F2412" t="s">
        <v>3127</v>
      </c>
      <c r="G2412" s="3" t="s">
        <v>5259</v>
      </c>
      <c r="H2412" s="1">
        <v>1.1329</v>
      </c>
      <c r="I2412" t="s">
        <v>5274</v>
      </c>
    </row>
    <row r="2413" spans="1:9" x14ac:dyDescent="0.2">
      <c r="A2413">
        <v>2011</v>
      </c>
      <c r="B2413" t="s">
        <v>802</v>
      </c>
      <c r="C2413" t="s">
        <v>2274</v>
      </c>
      <c r="D2413" s="3" t="str">
        <f t="shared" si="37"/>
        <v>Oshawa PUC Networks Inc.Large UseVC_Rate_Rider_1</v>
      </c>
      <c r="E2413" t="s">
        <v>1969</v>
      </c>
      <c r="F2413" t="s">
        <v>472</v>
      </c>
      <c r="G2413" s="3" t="s">
        <v>5259</v>
      </c>
      <c r="H2413" s="1">
        <v>-1.2404999999999999</v>
      </c>
      <c r="I2413" t="s">
        <v>5269</v>
      </c>
    </row>
    <row r="2414" spans="1:9" x14ac:dyDescent="0.2">
      <c r="A2414">
        <v>2011</v>
      </c>
      <c r="B2414" t="s">
        <v>802</v>
      </c>
      <c r="C2414" t="s">
        <v>2274</v>
      </c>
      <c r="D2414" s="3" t="str">
        <f t="shared" si="37"/>
        <v>Oshawa PUC Networks Inc.Large UseVC_Rate_Rider_2</v>
      </c>
      <c r="E2414" t="s">
        <v>1970</v>
      </c>
      <c r="F2414" t="s">
        <v>1537</v>
      </c>
      <c r="G2414" s="3" t="s">
        <v>5259</v>
      </c>
      <c r="H2414" s="1">
        <v>-4.41E-2</v>
      </c>
      <c r="I2414" t="s">
        <v>5270</v>
      </c>
    </row>
    <row r="2415" spans="1:9" x14ac:dyDescent="0.2">
      <c r="A2415">
        <v>2011</v>
      </c>
      <c r="B2415" t="s">
        <v>802</v>
      </c>
      <c r="C2415" t="s">
        <v>2274</v>
      </c>
      <c r="D2415" s="3" t="str">
        <f t="shared" si="37"/>
        <v>Oshawa PUC Networks Inc.Large UseRTSR_Network_Interval</v>
      </c>
      <c r="E2415" t="s">
        <v>1971</v>
      </c>
      <c r="F2415" t="s">
        <v>1543</v>
      </c>
      <c r="G2415" s="3" t="s">
        <v>5259</v>
      </c>
      <c r="H2415" s="1">
        <v>2.9841000000000002</v>
      </c>
      <c r="I2415" t="s">
        <v>4742</v>
      </c>
    </row>
    <row r="2416" spans="1:9" x14ac:dyDescent="0.2">
      <c r="A2416">
        <v>2011</v>
      </c>
      <c r="B2416" t="s">
        <v>802</v>
      </c>
      <c r="C2416" t="s">
        <v>2274</v>
      </c>
      <c r="D2416" s="3" t="str">
        <f t="shared" si="37"/>
        <v>Oshawa PUC Networks Inc.Large UseRTSR_Connection_Interval</v>
      </c>
      <c r="E2416" t="s">
        <v>1972</v>
      </c>
      <c r="F2416" t="s">
        <v>2485</v>
      </c>
      <c r="G2416" s="3" t="s">
        <v>5259</v>
      </c>
      <c r="H2416" s="1">
        <v>2.5463</v>
      </c>
      <c r="I2416" t="s">
        <v>4744</v>
      </c>
    </row>
    <row r="2417" spans="1:9" x14ac:dyDescent="0.2">
      <c r="A2417">
        <v>2011</v>
      </c>
      <c r="B2417" t="s">
        <v>802</v>
      </c>
      <c r="C2417" t="s">
        <v>5279</v>
      </c>
      <c r="D2417" s="3" t="str">
        <f t="shared" si="37"/>
        <v>Oshawa PUC Networks Inc.Unmetered Scattered LoadMSC</v>
      </c>
      <c r="E2417" t="s">
        <v>1838</v>
      </c>
      <c r="F2417" t="s">
        <v>1541</v>
      </c>
      <c r="G2417" s="3" t="s">
        <v>5256</v>
      </c>
      <c r="H2417" s="1">
        <v>3.33</v>
      </c>
      <c r="I2417" t="s">
        <v>5264</v>
      </c>
    </row>
    <row r="2418" spans="1:9" x14ac:dyDescent="0.2">
      <c r="A2418">
        <v>2011</v>
      </c>
      <c r="B2418" t="s">
        <v>802</v>
      </c>
      <c r="C2418" t="s">
        <v>5279</v>
      </c>
      <c r="D2418" s="3" t="str">
        <f t="shared" si="37"/>
        <v>Oshawa PUC Networks Inc.Unmetered Scattered LoadMSC_Rate_Rider_1</v>
      </c>
      <c r="E2418" t="s">
        <v>1973</v>
      </c>
      <c r="F2418" t="s">
        <v>1542</v>
      </c>
      <c r="G2418" s="3" t="s">
        <v>5256</v>
      </c>
      <c r="H2418" s="1">
        <v>0.17</v>
      </c>
      <c r="I2418" t="s">
        <v>4741</v>
      </c>
    </row>
    <row r="2419" spans="1:9" x14ac:dyDescent="0.2">
      <c r="A2419">
        <v>2011</v>
      </c>
      <c r="B2419" t="s">
        <v>802</v>
      </c>
      <c r="C2419" t="s">
        <v>5279</v>
      </c>
      <c r="D2419" s="3" t="str">
        <f t="shared" si="37"/>
        <v>Oshawa PUC Networks Inc.Unmetered Scattered LoadVC</v>
      </c>
      <c r="E2419" t="s">
        <v>1839</v>
      </c>
      <c r="F2419" t="s">
        <v>2462</v>
      </c>
      <c r="G2419" s="3" t="s">
        <v>5257</v>
      </c>
      <c r="H2419" s="1">
        <v>1.38E-2</v>
      </c>
      <c r="I2419" t="s">
        <v>5266</v>
      </c>
    </row>
    <row r="2420" spans="1:9" x14ac:dyDescent="0.2">
      <c r="A2420">
        <v>2011</v>
      </c>
      <c r="B2420" t="s">
        <v>802</v>
      </c>
      <c r="C2420" t="s">
        <v>5279</v>
      </c>
      <c r="D2420" s="3" t="str">
        <f t="shared" si="37"/>
        <v>Oshawa PUC Networks Inc.Unmetered Scattered LoadVC_GA_Rate_Rider_kWh_1</v>
      </c>
      <c r="E2420" t="s">
        <v>1974</v>
      </c>
      <c r="F2420" t="s">
        <v>3127</v>
      </c>
      <c r="G2420" s="3" t="s">
        <v>5257</v>
      </c>
      <c r="H2420" s="1">
        <v>2.7000000000000001E-3</v>
      </c>
      <c r="I2420" t="s">
        <v>5268</v>
      </c>
    </row>
    <row r="2421" spans="1:9" x14ac:dyDescent="0.2">
      <c r="A2421">
        <v>2011</v>
      </c>
      <c r="B2421" t="s">
        <v>802</v>
      </c>
      <c r="C2421" t="s">
        <v>5279</v>
      </c>
      <c r="D2421" s="3" t="str">
        <f t="shared" si="37"/>
        <v>Oshawa PUC Networks Inc.Unmetered Scattered LoadVC_Rate_Rider_1</v>
      </c>
      <c r="E2421" t="s">
        <v>1840</v>
      </c>
      <c r="F2421" t="s">
        <v>472</v>
      </c>
      <c r="G2421" s="3" t="s">
        <v>5257</v>
      </c>
      <c r="H2421" s="1">
        <v>-2.8999999999999998E-3</v>
      </c>
      <c r="I2421" t="s">
        <v>5269</v>
      </c>
    </row>
    <row r="2422" spans="1:9" x14ac:dyDescent="0.2">
      <c r="A2422">
        <v>2011</v>
      </c>
      <c r="B2422" t="s">
        <v>802</v>
      </c>
      <c r="C2422" t="s">
        <v>5279</v>
      </c>
      <c r="D2422" s="3" t="str">
        <f t="shared" si="37"/>
        <v>Oshawa PUC Networks Inc.Unmetered Scattered LoadVC_Rate_Rider_2</v>
      </c>
      <c r="E2422" t="s">
        <v>1975</v>
      </c>
      <c r="F2422" t="s">
        <v>4052</v>
      </c>
      <c r="G2422" s="3" t="s">
        <v>5257</v>
      </c>
      <c r="H2422" s="1">
        <v>5.7999999999999996E-3</v>
      </c>
      <c r="I2422" t="s">
        <v>5270</v>
      </c>
    </row>
    <row r="2423" spans="1:9" x14ac:dyDescent="0.2">
      <c r="A2423">
        <v>2011</v>
      </c>
      <c r="B2423" t="s">
        <v>802</v>
      </c>
      <c r="C2423" t="s">
        <v>5279</v>
      </c>
      <c r="D2423" s="3" t="str">
        <f t="shared" si="37"/>
        <v>Oshawa PUC Networks Inc.Unmetered Scattered LoadVC_Rate_Rider_3</v>
      </c>
      <c r="E2423" t="s">
        <v>1976</v>
      </c>
      <c r="F2423" t="s">
        <v>1537</v>
      </c>
      <c r="G2423" s="3" t="s">
        <v>5257</v>
      </c>
      <c r="H2423" s="1">
        <v>-2.0000000000000001E-4</v>
      </c>
      <c r="I2423" t="s">
        <v>5271</v>
      </c>
    </row>
    <row r="2424" spans="1:9" x14ac:dyDescent="0.2">
      <c r="A2424">
        <v>2011</v>
      </c>
      <c r="B2424" t="s">
        <v>802</v>
      </c>
      <c r="C2424" t="s">
        <v>5279</v>
      </c>
      <c r="D2424" s="3" t="str">
        <f t="shared" si="37"/>
        <v>Oshawa PUC Networks Inc.Unmetered Scattered LoadRTSR_Network</v>
      </c>
      <c r="E2424" t="s">
        <v>1841</v>
      </c>
      <c r="F2424" t="s">
        <v>1538</v>
      </c>
      <c r="G2424" s="3" t="s">
        <v>5257</v>
      </c>
      <c r="H2424" s="1">
        <v>6.0000000000000001E-3</v>
      </c>
      <c r="I2424" t="s">
        <v>5272</v>
      </c>
    </row>
    <row r="2425" spans="1:9" x14ac:dyDescent="0.2">
      <c r="A2425">
        <v>2011</v>
      </c>
      <c r="B2425" t="s">
        <v>802</v>
      </c>
      <c r="C2425" t="s">
        <v>5279</v>
      </c>
      <c r="D2425" s="3" t="str">
        <f t="shared" si="37"/>
        <v>Oshawa PUC Networks Inc.Unmetered Scattered LoadRTSR_Connection</v>
      </c>
      <c r="E2425" t="s">
        <v>1842</v>
      </c>
      <c r="F2425" t="s">
        <v>1539</v>
      </c>
      <c r="G2425" s="3" t="s">
        <v>5257</v>
      </c>
      <c r="H2425" s="1">
        <v>5.1000000000000004E-3</v>
      </c>
      <c r="I2425" t="s">
        <v>5273</v>
      </c>
    </row>
    <row r="2426" spans="1:9" x14ac:dyDescent="0.2">
      <c r="A2426">
        <v>2011</v>
      </c>
      <c r="B2426" t="s">
        <v>802</v>
      </c>
      <c r="C2426" t="s">
        <v>5280</v>
      </c>
      <c r="D2426" s="3" t="str">
        <f t="shared" si="37"/>
        <v>Oshawa PUC Networks Inc.Sentinel LightingMSC</v>
      </c>
      <c r="E2426" t="s">
        <v>1843</v>
      </c>
      <c r="F2426" t="s">
        <v>1541</v>
      </c>
      <c r="G2426" s="3" t="s">
        <v>5256</v>
      </c>
      <c r="H2426" s="1">
        <v>4.22</v>
      </c>
      <c r="I2426" t="s">
        <v>5264</v>
      </c>
    </row>
    <row r="2427" spans="1:9" x14ac:dyDescent="0.2">
      <c r="A2427">
        <v>2011</v>
      </c>
      <c r="B2427" t="s">
        <v>802</v>
      </c>
      <c r="C2427" t="s">
        <v>5280</v>
      </c>
      <c r="D2427" s="3" t="str">
        <f t="shared" si="37"/>
        <v>Oshawa PUC Networks Inc.Sentinel LightingMSC_Rate_Rider_1</v>
      </c>
      <c r="E2427" t="s">
        <v>1977</v>
      </c>
      <c r="F2427" t="s">
        <v>1542</v>
      </c>
      <c r="G2427" s="3" t="s">
        <v>5256</v>
      </c>
      <c r="H2427" s="1">
        <v>0.01</v>
      </c>
      <c r="I2427" t="s">
        <v>4741</v>
      </c>
    </row>
    <row r="2428" spans="1:9" x14ac:dyDescent="0.2">
      <c r="A2428">
        <v>2011</v>
      </c>
      <c r="B2428" t="s">
        <v>802</v>
      </c>
      <c r="C2428" t="s">
        <v>5280</v>
      </c>
      <c r="D2428" s="3" t="str">
        <f t="shared" si="37"/>
        <v>Oshawa PUC Networks Inc.Sentinel LightingVC</v>
      </c>
      <c r="E2428" t="s">
        <v>1844</v>
      </c>
      <c r="F2428" t="s">
        <v>2462</v>
      </c>
      <c r="G2428" s="3" t="s">
        <v>5259</v>
      </c>
      <c r="H2428" s="1">
        <v>9.5485000000000007</v>
      </c>
      <c r="I2428" t="s">
        <v>5266</v>
      </c>
    </row>
    <row r="2429" spans="1:9" x14ac:dyDescent="0.2">
      <c r="A2429">
        <v>2011</v>
      </c>
      <c r="B2429" t="s">
        <v>802</v>
      </c>
      <c r="C2429" t="s">
        <v>5280</v>
      </c>
      <c r="D2429" s="3" t="str">
        <f t="shared" si="37"/>
        <v>Oshawa PUC Networks Inc.Sentinel LightingVC_GA_Rate_Rider_kW_1</v>
      </c>
      <c r="E2429" t="s">
        <v>1978</v>
      </c>
      <c r="F2429" t="s">
        <v>3127</v>
      </c>
      <c r="G2429" s="3" t="s">
        <v>5259</v>
      </c>
      <c r="H2429" s="1">
        <v>1.075</v>
      </c>
      <c r="I2429" t="s">
        <v>5274</v>
      </c>
    </row>
    <row r="2430" spans="1:9" x14ac:dyDescent="0.2">
      <c r="A2430">
        <v>2011</v>
      </c>
      <c r="B2430" t="s">
        <v>802</v>
      </c>
      <c r="C2430" t="s">
        <v>5280</v>
      </c>
      <c r="D2430" s="3" t="str">
        <f t="shared" si="37"/>
        <v>Oshawa PUC Networks Inc.Sentinel LightingVC_Rate_Rider_1</v>
      </c>
      <c r="E2430" t="s">
        <v>1979</v>
      </c>
      <c r="F2430" t="s">
        <v>472</v>
      </c>
      <c r="G2430" s="3" t="s">
        <v>5259</v>
      </c>
      <c r="H2430" s="1">
        <v>-1.3028</v>
      </c>
      <c r="I2430" t="s">
        <v>5269</v>
      </c>
    </row>
    <row r="2431" spans="1:9" x14ac:dyDescent="0.2">
      <c r="A2431">
        <v>2011</v>
      </c>
      <c r="B2431" t="s">
        <v>802</v>
      </c>
      <c r="C2431" t="s">
        <v>5280</v>
      </c>
      <c r="D2431" s="3" t="str">
        <f t="shared" si="37"/>
        <v>Oshawa PUC Networks Inc.Sentinel LightingVC_Rate_Rider_2</v>
      </c>
      <c r="E2431" t="s">
        <v>1980</v>
      </c>
      <c r="F2431" t="s">
        <v>1537</v>
      </c>
      <c r="G2431" s="3" t="s">
        <v>5259</v>
      </c>
      <c r="H2431" s="1">
        <v>-0.46089999999999998</v>
      </c>
      <c r="I2431" t="s">
        <v>5270</v>
      </c>
    </row>
    <row r="2432" spans="1:9" x14ac:dyDescent="0.2">
      <c r="A2432">
        <v>2011</v>
      </c>
      <c r="B2432" t="s">
        <v>802</v>
      </c>
      <c r="C2432" t="s">
        <v>5280</v>
      </c>
      <c r="D2432" s="3" t="str">
        <f t="shared" si="37"/>
        <v>Oshawa PUC Networks Inc.Sentinel LightingRTSR_Network</v>
      </c>
      <c r="E2432" t="s">
        <v>1845</v>
      </c>
      <c r="F2432" t="s">
        <v>1538</v>
      </c>
      <c r="G2432" s="3" t="s">
        <v>5259</v>
      </c>
      <c r="H2432" s="1">
        <v>1.5072000000000001</v>
      </c>
      <c r="I2432" t="s">
        <v>5272</v>
      </c>
    </row>
    <row r="2433" spans="1:9" x14ac:dyDescent="0.2">
      <c r="A2433">
        <v>2011</v>
      </c>
      <c r="B2433" t="s">
        <v>802</v>
      </c>
      <c r="C2433" t="s">
        <v>5280</v>
      </c>
      <c r="D2433" s="3" t="str">
        <f t="shared" si="37"/>
        <v>Oshawa PUC Networks Inc.Sentinel LightingRTSR_Connection</v>
      </c>
      <c r="E2433" t="s">
        <v>1846</v>
      </c>
      <c r="F2433" t="s">
        <v>1539</v>
      </c>
      <c r="G2433" s="3" t="s">
        <v>5259</v>
      </c>
      <c r="H2433" s="1">
        <v>2.1566000000000001</v>
      </c>
      <c r="I2433" t="s">
        <v>5273</v>
      </c>
    </row>
    <row r="2434" spans="1:9" x14ac:dyDescent="0.2">
      <c r="A2434">
        <v>2011</v>
      </c>
      <c r="B2434" t="s">
        <v>802</v>
      </c>
      <c r="C2434" t="s">
        <v>5281</v>
      </c>
      <c r="D2434" s="3" t="str">
        <f t="shared" si="37"/>
        <v>Oshawa PUC Networks Inc.Street LightingMSC</v>
      </c>
      <c r="E2434" t="s">
        <v>1847</v>
      </c>
      <c r="F2434" t="s">
        <v>1541</v>
      </c>
      <c r="G2434" s="3" t="s">
        <v>5256</v>
      </c>
      <c r="H2434" s="1">
        <v>1.1399999999999999</v>
      </c>
      <c r="I2434" t="s">
        <v>5264</v>
      </c>
    </row>
    <row r="2435" spans="1:9" x14ac:dyDescent="0.2">
      <c r="A2435">
        <v>2011</v>
      </c>
      <c r="B2435" t="s">
        <v>802</v>
      </c>
      <c r="C2435" t="s">
        <v>5281</v>
      </c>
      <c r="D2435" s="3" t="str">
        <f t="shared" ref="D2435:D2498" si="38">IF(C2435="Loss Factors", B2435&amp;I2435, B2435&amp;C2435&amp;I2435)</f>
        <v>Oshawa PUC Networks Inc.Street LightingMSC_Rate_Rider_1</v>
      </c>
      <c r="E2435" t="s">
        <v>1981</v>
      </c>
      <c r="F2435" t="s">
        <v>1542</v>
      </c>
      <c r="G2435" s="3" t="s">
        <v>5256</v>
      </c>
      <c r="H2435" s="1">
        <v>0.03</v>
      </c>
      <c r="I2435" t="s">
        <v>4741</v>
      </c>
    </row>
    <row r="2436" spans="1:9" x14ac:dyDescent="0.2">
      <c r="A2436">
        <v>2011</v>
      </c>
      <c r="B2436" t="s">
        <v>802</v>
      </c>
      <c r="C2436" t="s">
        <v>5281</v>
      </c>
      <c r="D2436" s="3" t="str">
        <f t="shared" si="38"/>
        <v>Oshawa PUC Networks Inc.Street LightingVC</v>
      </c>
      <c r="E2436" t="s">
        <v>2785</v>
      </c>
      <c r="F2436" t="s">
        <v>2462</v>
      </c>
      <c r="G2436" s="3" t="s">
        <v>5259</v>
      </c>
      <c r="H2436" s="1">
        <v>17.905999999999999</v>
      </c>
      <c r="I2436" t="s">
        <v>5266</v>
      </c>
    </row>
    <row r="2437" spans="1:9" x14ac:dyDescent="0.2">
      <c r="A2437">
        <v>2011</v>
      </c>
      <c r="B2437" t="s">
        <v>802</v>
      </c>
      <c r="C2437" t="s">
        <v>5281</v>
      </c>
      <c r="D2437" s="3" t="str">
        <f t="shared" si="38"/>
        <v>Oshawa PUC Networks Inc.Street LightingVC_GA_Rate_Rider_kW_1</v>
      </c>
      <c r="E2437" t="s">
        <v>1982</v>
      </c>
      <c r="F2437" t="s">
        <v>3127</v>
      </c>
      <c r="G2437" s="3" t="s">
        <v>5259</v>
      </c>
      <c r="H2437" s="1">
        <v>1.0750999999999999</v>
      </c>
      <c r="I2437" t="s">
        <v>5274</v>
      </c>
    </row>
    <row r="2438" spans="1:9" x14ac:dyDescent="0.2">
      <c r="A2438">
        <v>2011</v>
      </c>
      <c r="B2438" t="s">
        <v>802</v>
      </c>
      <c r="C2438" t="s">
        <v>5281</v>
      </c>
      <c r="D2438" s="3" t="str">
        <f t="shared" si="38"/>
        <v>Oshawa PUC Networks Inc.Street LightingVC_Rate_Rider_1</v>
      </c>
      <c r="E2438" t="s">
        <v>1983</v>
      </c>
      <c r="F2438" t="s">
        <v>472</v>
      </c>
      <c r="G2438" s="3" t="s">
        <v>5259</v>
      </c>
      <c r="H2438" s="1">
        <v>-1.2845</v>
      </c>
      <c r="I2438" t="s">
        <v>5269</v>
      </c>
    </row>
    <row r="2439" spans="1:9" x14ac:dyDescent="0.2">
      <c r="A2439">
        <v>2011</v>
      </c>
      <c r="B2439" t="s">
        <v>802</v>
      </c>
      <c r="C2439" t="s">
        <v>5281</v>
      </c>
      <c r="D2439" s="3" t="str">
        <f t="shared" si="38"/>
        <v>Oshawa PUC Networks Inc.Street LightingVC_Rate_Rider_2</v>
      </c>
      <c r="E2439" t="s">
        <v>1984</v>
      </c>
      <c r="F2439" t="s">
        <v>1537</v>
      </c>
      <c r="G2439" s="3" t="s">
        <v>5259</v>
      </c>
      <c r="H2439" s="1">
        <v>-0.29430000000000001</v>
      </c>
      <c r="I2439" t="s">
        <v>5270</v>
      </c>
    </row>
    <row r="2440" spans="1:9" x14ac:dyDescent="0.2">
      <c r="A2440">
        <v>2011</v>
      </c>
      <c r="B2440" t="s">
        <v>802</v>
      </c>
      <c r="C2440" t="s">
        <v>5281</v>
      </c>
      <c r="D2440" s="3" t="str">
        <f t="shared" si="38"/>
        <v>Oshawa PUC Networks Inc.Street LightingRTSR_Network</v>
      </c>
      <c r="E2440" t="s">
        <v>2786</v>
      </c>
      <c r="F2440" t="s">
        <v>1538</v>
      </c>
      <c r="G2440" s="3" t="s">
        <v>5259</v>
      </c>
      <c r="H2440" s="1">
        <v>1.4816</v>
      </c>
      <c r="I2440" t="s">
        <v>5272</v>
      </c>
    </row>
    <row r="2441" spans="1:9" x14ac:dyDescent="0.2">
      <c r="A2441">
        <v>2011</v>
      </c>
      <c r="B2441" t="s">
        <v>802</v>
      </c>
      <c r="C2441" t="s">
        <v>5281</v>
      </c>
      <c r="D2441" s="3" t="str">
        <f t="shared" si="38"/>
        <v>Oshawa PUC Networks Inc.Street LightingRTSR_Connection</v>
      </c>
      <c r="E2441" t="s">
        <v>2787</v>
      </c>
      <c r="F2441" t="s">
        <v>1539</v>
      </c>
      <c r="G2441" s="3" t="s">
        <v>5259</v>
      </c>
      <c r="H2441" s="1">
        <v>2.12</v>
      </c>
      <c r="I2441" t="s">
        <v>5273</v>
      </c>
    </row>
    <row r="2442" spans="1:9" x14ac:dyDescent="0.2">
      <c r="A2442">
        <v>2011</v>
      </c>
      <c r="B2442" t="s">
        <v>803</v>
      </c>
      <c r="C2442" t="s">
        <v>5275</v>
      </c>
      <c r="D2442" s="3" t="str">
        <f t="shared" si="38"/>
        <v>Peterborough Distribution IncorporatedTLF_Secondary_LT_5000kW</v>
      </c>
      <c r="E2442" t="s">
        <v>2788</v>
      </c>
      <c r="F2442" t="s">
        <v>2456</v>
      </c>
      <c r="H2442" s="1">
        <v>1.0487</v>
      </c>
      <c r="I2442" t="s">
        <v>5260</v>
      </c>
    </row>
    <row r="2443" spans="1:9" x14ac:dyDescent="0.2">
      <c r="A2443">
        <v>2011</v>
      </c>
      <c r="B2443" t="s">
        <v>803</v>
      </c>
      <c r="C2443" t="s">
        <v>5275</v>
      </c>
      <c r="D2443" s="3" t="str">
        <f t="shared" si="38"/>
        <v>Peterborough Distribution IncorporatedTLF_Secondary_GT_5000kW</v>
      </c>
      <c r="E2443" t="s">
        <v>2789</v>
      </c>
      <c r="F2443" t="s">
        <v>2457</v>
      </c>
      <c r="H2443" s="1">
        <v>1.0170999999999999</v>
      </c>
      <c r="I2443" t="s">
        <v>5261</v>
      </c>
    </row>
    <row r="2444" spans="1:9" x14ac:dyDescent="0.2">
      <c r="A2444">
        <v>2011</v>
      </c>
      <c r="B2444" t="s">
        <v>803</v>
      </c>
      <c r="C2444" t="s">
        <v>5275</v>
      </c>
      <c r="D2444" s="3" t="str">
        <f t="shared" si="38"/>
        <v>Peterborough Distribution IncorporatedTLF_Primary_LT_5000kW</v>
      </c>
      <c r="E2444" t="s">
        <v>2790</v>
      </c>
      <c r="F2444" t="s">
        <v>2458</v>
      </c>
      <c r="H2444" s="1">
        <v>1.0382</v>
      </c>
      <c r="I2444" t="s">
        <v>5262</v>
      </c>
    </row>
    <row r="2445" spans="1:9" x14ac:dyDescent="0.2">
      <c r="A2445">
        <v>2011</v>
      </c>
      <c r="B2445" t="s">
        <v>803</v>
      </c>
      <c r="C2445" t="s">
        <v>5275</v>
      </c>
      <c r="D2445" s="3" t="str">
        <f t="shared" si="38"/>
        <v>Peterborough Distribution IncorporatedTLF_Primary_GT_5000kW</v>
      </c>
      <c r="E2445" t="s">
        <v>2791</v>
      </c>
      <c r="F2445" t="s">
        <v>2459</v>
      </c>
      <c r="H2445" s="1">
        <v>1.0071000000000001</v>
      </c>
      <c r="I2445" t="s">
        <v>5263</v>
      </c>
    </row>
    <row r="2446" spans="1:9" x14ac:dyDescent="0.2">
      <c r="A2446">
        <v>2011</v>
      </c>
      <c r="B2446" t="s">
        <v>803</v>
      </c>
      <c r="C2446" t="s">
        <v>5276</v>
      </c>
      <c r="D2446" s="3" t="str">
        <f t="shared" si="38"/>
        <v>Peterborough Distribution IncorporatedResidentialMSC</v>
      </c>
      <c r="E2446" t="s">
        <v>2792</v>
      </c>
      <c r="F2446" t="s">
        <v>2460</v>
      </c>
      <c r="G2446" s="3" t="s">
        <v>5256</v>
      </c>
      <c r="H2446" s="1">
        <v>11.81</v>
      </c>
      <c r="I2446" t="s">
        <v>5264</v>
      </c>
    </row>
    <row r="2447" spans="1:9" x14ac:dyDescent="0.2">
      <c r="A2447">
        <v>2011</v>
      </c>
      <c r="B2447" t="s">
        <v>803</v>
      </c>
      <c r="C2447" t="s">
        <v>5276</v>
      </c>
      <c r="D2447" s="3" t="str">
        <f t="shared" si="38"/>
        <v>Peterborough Distribution IncorporatedResidentialSM_Rate_Adder</v>
      </c>
      <c r="E2447" t="s">
        <v>2793</v>
      </c>
      <c r="F2447" t="s">
        <v>2039</v>
      </c>
      <c r="G2447" s="3" t="s">
        <v>5256</v>
      </c>
      <c r="H2447" s="1">
        <v>1</v>
      </c>
      <c r="I2447" t="s">
        <v>5265</v>
      </c>
    </row>
    <row r="2448" spans="1:9" x14ac:dyDescent="0.2">
      <c r="A2448">
        <v>2011</v>
      </c>
      <c r="B2448" t="s">
        <v>803</v>
      </c>
      <c r="C2448" t="s">
        <v>5276</v>
      </c>
      <c r="D2448" s="3" t="str">
        <f t="shared" si="38"/>
        <v>Peterborough Distribution IncorporatedResidentialMSC_Rate_Rider_1</v>
      </c>
      <c r="E2448" t="s">
        <v>1985</v>
      </c>
      <c r="F2448" t="s">
        <v>1542</v>
      </c>
      <c r="G2448" s="3" t="s">
        <v>5256</v>
      </c>
      <c r="H2448" s="1">
        <v>0.18</v>
      </c>
      <c r="I2448" t="s">
        <v>4741</v>
      </c>
    </row>
    <row r="2449" spans="1:9" x14ac:dyDescent="0.2">
      <c r="A2449">
        <v>2011</v>
      </c>
      <c r="B2449" t="s">
        <v>803</v>
      </c>
      <c r="C2449" t="s">
        <v>5276</v>
      </c>
      <c r="D2449" s="3" t="str">
        <f t="shared" si="38"/>
        <v>Peterborough Distribution IncorporatedResidentialVC</v>
      </c>
      <c r="E2449" t="s">
        <v>2794</v>
      </c>
      <c r="F2449" t="s">
        <v>2462</v>
      </c>
      <c r="G2449" s="3" t="s">
        <v>5257</v>
      </c>
      <c r="H2449" s="1">
        <v>1.15E-2</v>
      </c>
      <c r="I2449" t="s">
        <v>5266</v>
      </c>
    </row>
    <row r="2450" spans="1:9" x14ac:dyDescent="0.2">
      <c r="A2450">
        <v>2011</v>
      </c>
      <c r="B2450" t="s">
        <v>803</v>
      </c>
      <c r="C2450" t="s">
        <v>5276</v>
      </c>
      <c r="D2450" s="3" t="str">
        <f t="shared" si="38"/>
        <v>Peterborough Distribution IncorporatedResidentialVC_LV_Rate</v>
      </c>
      <c r="E2450" t="s">
        <v>2795</v>
      </c>
      <c r="F2450" t="s">
        <v>2463</v>
      </c>
      <c r="G2450" s="3" t="s">
        <v>5257</v>
      </c>
      <c r="H2450" s="1">
        <v>5.0000000000000001E-4</v>
      </c>
      <c r="I2450" t="s">
        <v>5267</v>
      </c>
    </row>
    <row r="2451" spans="1:9" x14ac:dyDescent="0.2">
      <c r="A2451">
        <v>2011</v>
      </c>
      <c r="B2451" t="s">
        <v>803</v>
      </c>
      <c r="C2451" t="s">
        <v>5276</v>
      </c>
      <c r="D2451" s="3" t="str">
        <f t="shared" si="38"/>
        <v>Peterborough Distribution IncorporatedResidentialVC_GA_Rate_Rider_kWh_1</v>
      </c>
      <c r="E2451" t="s">
        <v>1986</v>
      </c>
      <c r="F2451" t="s">
        <v>473</v>
      </c>
      <c r="G2451" s="3" t="s">
        <v>5257</v>
      </c>
      <c r="H2451" s="1">
        <v>1.1000000000000001E-3</v>
      </c>
      <c r="I2451" t="s">
        <v>5268</v>
      </c>
    </row>
    <row r="2452" spans="1:9" x14ac:dyDescent="0.2">
      <c r="A2452">
        <v>2011</v>
      </c>
      <c r="B2452" t="s">
        <v>803</v>
      </c>
      <c r="C2452" t="s">
        <v>5276</v>
      </c>
      <c r="D2452" s="3" t="str">
        <f t="shared" si="38"/>
        <v>Peterborough Distribution IncorporatedResidentialVC_Rate_Rider_1</v>
      </c>
      <c r="E2452" t="s">
        <v>1037</v>
      </c>
      <c r="F2452" t="s">
        <v>472</v>
      </c>
      <c r="G2452" s="3" t="s">
        <v>5257</v>
      </c>
      <c r="H2452" s="1">
        <v>5.0000000000000001E-4</v>
      </c>
      <c r="I2452" t="s">
        <v>5269</v>
      </c>
    </row>
    <row r="2453" spans="1:9" x14ac:dyDescent="0.2">
      <c r="A2453">
        <v>2011</v>
      </c>
      <c r="B2453" t="s">
        <v>803</v>
      </c>
      <c r="C2453" t="s">
        <v>5276</v>
      </c>
      <c r="D2453" s="3" t="str">
        <f t="shared" si="38"/>
        <v>Peterborough Distribution IncorporatedResidentialVC_Rate_Rider_2</v>
      </c>
      <c r="E2453" t="s">
        <v>1038</v>
      </c>
      <c r="F2453" t="s">
        <v>1537</v>
      </c>
      <c r="G2453" s="3" t="s">
        <v>5257</v>
      </c>
      <c r="H2453" s="1">
        <v>-2.9999999999999997E-4</v>
      </c>
      <c r="I2453" t="s">
        <v>5270</v>
      </c>
    </row>
    <row r="2454" spans="1:9" x14ac:dyDescent="0.2">
      <c r="A2454">
        <v>2011</v>
      </c>
      <c r="B2454" t="s">
        <v>803</v>
      </c>
      <c r="C2454" t="s">
        <v>5276</v>
      </c>
      <c r="D2454" s="3" t="str">
        <f t="shared" si="38"/>
        <v>Peterborough Distribution IncorporatedResidentialRTSR_Network</v>
      </c>
      <c r="E2454" t="s">
        <v>2796</v>
      </c>
      <c r="F2454" t="s">
        <v>1538</v>
      </c>
      <c r="G2454" s="3" t="s">
        <v>5257</v>
      </c>
      <c r="H2454" s="1">
        <v>6.1999999999999998E-3</v>
      </c>
      <c r="I2454" t="s">
        <v>5272</v>
      </c>
    </row>
    <row r="2455" spans="1:9" x14ac:dyDescent="0.2">
      <c r="A2455">
        <v>2011</v>
      </c>
      <c r="B2455" t="s">
        <v>803</v>
      </c>
      <c r="C2455" t="s">
        <v>5276</v>
      </c>
      <c r="D2455" s="3" t="str">
        <f t="shared" si="38"/>
        <v>Peterborough Distribution IncorporatedResidentialRTSR_Connection</v>
      </c>
      <c r="E2455" t="s">
        <v>2797</v>
      </c>
      <c r="F2455" t="s">
        <v>1539</v>
      </c>
      <c r="G2455" s="3" t="s">
        <v>5257</v>
      </c>
      <c r="H2455" s="1">
        <v>4.4000000000000003E-3</v>
      </c>
      <c r="I2455" t="s">
        <v>5273</v>
      </c>
    </row>
    <row r="2456" spans="1:9" x14ac:dyDescent="0.2">
      <c r="A2456">
        <v>2011</v>
      </c>
      <c r="B2456" t="s">
        <v>803</v>
      </c>
      <c r="C2456" t="s">
        <v>5277</v>
      </c>
      <c r="D2456" s="3" t="str">
        <f t="shared" si="38"/>
        <v>Peterborough Distribution IncorporatedGeneral Service Less Than 50 kWMSC</v>
      </c>
      <c r="E2456" t="s">
        <v>2798</v>
      </c>
      <c r="F2456" t="s">
        <v>2460</v>
      </c>
      <c r="G2456" s="3" t="s">
        <v>5256</v>
      </c>
      <c r="H2456" s="1">
        <v>29.64</v>
      </c>
      <c r="I2456" t="s">
        <v>5264</v>
      </c>
    </row>
    <row r="2457" spans="1:9" x14ac:dyDescent="0.2">
      <c r="A2457">
        <v>2011</v>
      </c>
      <c r="B2457" t="s">
        <v>803</v>
      </c>
      <c r="C2457" t="s">
        <v>5277</v>
      </c>
      <c r="D2457" s="3" t="str">
        <f t="shared" si="38"/>
        <v>Peterborough Distribution IncorporatedGeneral Service Less Than 50 kWSM_Rate_Adder</v>
      </c>
      <c r="E2457" t="s">
        <v>2799</v>
      </c>
      <c r="F2457" t="s">
        <v>2039</v>
      </c>
      <c r="G2457" s="3" t="s">
        <v>5256</v>
      </c>
      <c r="H2457" s="1">
        <v>1</v>
      </c>
      <c r="I2457" t="s">
        <v>5265</v>
      </c>
    </row>
    <row r="2458" spans="1:9" x14ac:dyDescent="0.2">
      <c r="A2458">
        <v>2011</v>
      </c>
      <c r="B2458" t="s">
        <v>803</v>
      </c>
      <c r="C2458" t="s">
        <v>5277</v>
      </c>
      <c r="D2458" s="3" t="str">
        <f t="shared" si="38"/>
        <v>Peterborough Distribution IncorporatedGeneral Service Less Than 50 kWMSC_Rate_Rider_1</v>
      </c>
      <c r="E2458" t="s">
        <v>1039</v>
      </c>
      <c r="F2458" t="s">
        <v>1542</v>
      </c>
      <c r="G2458" s="3" t="s">
        <v>5256</v>
      </c>
      <c r="H2458" s="1">
        <v>0.42</v>
      </c>
      <c r="I2458" t="s">
        <v>4741</v>
      </c>
    </row>
    <row r="2459" spans="1:9" x14ac:dyDescent="0.2">
      <c r="A2459">
        <v>2011</v>
      </c>
      <c r="B2459" t="s">
        <v>803</v>
      </c>
      <c r="C2459" t="s">
        <v>5277</v>
      </c>
      <c r="D2459" s="3" t="str">
        <f t="shared" si="38"/>
        <v>Peterborough Distribution IncorporatedGeneral Service Less Than 50 kWVC</v>
      </c>
      <c r="E2459" t="s">
        <v>2800</v>
      </c>
      <c r="F2459" t="s">
        <v>2462</v>
      </c>
      <c r="G2459" s="3" t="s">
        <v>5257</v>
      </c>
      <c r="H2459" s="1">
        <v>8.8999999999999999E-3</v>
      </c>
      <c r="I2459" t="s">
        <v>5266</v>
      </c>
    </row>
    <row r="2460" spans="1:9" x14ac:dyDescent="0.2">
      <c r="A2460">
        <v>2011</v>
      </c>
      <c r="B2460" t="s">
        <v>803</v>
      </c>
      <c r="C2460" t="s">
        <v>5277</v>
      </c>
      <c r="D2460" s="3" t="str">
        <f t="shared" si="38"/>
        <v>Peterborough Distribution IncorporatedGeneral Service Less Than 50 kWVC_LV_Rate</v>
      </c>
      <c r="E2460" t="s">
        <v>2801</v>
      </c>
      <c r="F2460" t="s">
        <v>2463</v>
      </c>
      <c r="G2460" s="3" t="s">
        <v>5257</v>
      </c>
      <c r="H2460" s="1">
        <v>5.0000000000000001E-4</v>
      </c>
      <c r="I2460" t="s">
        <v>5267</v>
      </c>
    </row>
    <row r="2461" spans="1:9" x14ac:dyDescent="0.2">
      <c r="A2461">
        <v>2011</v>
      </c>
      <c r="B2461" t="s">
        <v>803</v>
      </c>
      <c r="C2461" t="s">
        <v>5277</v>
      </c>
      <c r="D2461" s="3" t="str">
        <f t="shared" si="38"/>
        <v>Peterborough Distribution IncorporatedGeneral Service Less Than 50 kWVC_GA_Rate_Rider_kWh_1</v>
      </c>
      <c r="E2461" t="s">
        <v>1040</v>
      </c>
      <c r="F2461" t="s">
        <v>473</v>
      </c>
      <c r="G2461" s="3" t="s">
        <v>5257</v>
      </c>
      <c r="H2461" s="1">
        <v>1.1000000000000001E-3</v>
      </c>
      <c r="I2461" t="s">
        <v>5268</v>
      </c>
    </row>
    <row r="2462" spans="1:9" x14ac:dyDescent="0.2">
      <c r="A2462">
        <v>2011</v>
      </c>
      <c r="B2462" t="s">
        <v>803</v>
      </c>
      <c r="C2462" t="s">
        <v>5277</v>
      </c>
      <c r="D2462" s="3" t="str">
        <f t="shared" si="38"/>
        <v>Peterborough Distribution IncorporatedGeneral Service Less Than 50 kWVC_Rate_Rider_1</v>
      </c>
      <c r="E2462" t="s">
        <v>1041</v>
      </c>
      <c r="F2462" t="s">
        <v>472</v>
      </c>
      <c r="G2462" s="3" t="s">
        <v>5257</v>
      </c>
      <c r="H2462" s="1">
        <v>5.0000000000000001E-4</v>
      </c>
      <c r="I2462" t="s">
        <v>5269</v>
      </c>
    </row>
    <row r="2463" spans="1:9" x14ac:dyDescent="0.2">
      <c r="A2463">
        <v>2011</v>
      </c>
      <c r="B2463" t="s">
        <v>803</v>
      </c>
      <c r="C2463" t="s">
        <v>5277</v>
      </c>
      <c r="D2463" s="3" t="str">
        <f t="shared" si="38"/>
        <v>Peterborough Distribution IncorporatedGeneral Service Less Than 50 kWVC_Rate_Rider_2</v>
      </c>
      <c r="E2463" t="s">
        <v>1042</v>
      </c>
      <c r="F2463" t="s">
        <v>1537</v>
      </c>
      <c r="G2463" s="3" t="s">
        <v>5257</v>
      </c>
      <c r="H2463" s="1">
        <v>-2.9999999999999997E-4</v>
      </c>
      <c r="I2463" t="s">
        <v>5270</v>
      </c>
    </row>
    <row r="2464" spans="1:9" x14ac:dyDescent="0.2">
      <c r="A2464">
        <v>2011</v>
      </c>
      <c r="B2464" t="s">
        <v>803</v>
      </c>
      <c r="C2464" t="s">
        <v>5277</v>
      </c>
      <c r="D2464" s="3" t="str">
        <f t="shared" si="38"/>
        <v>Peterborough Distribution IncorporatedGeneral Service Less Than 50 kWRTSR_Network</v>
      </c>
      <c r="E2464" t="s">
        <v>2802</v>
      </c>
      <c r="F2464" t="s">
        <v>1538</v>
      </c>
      <c r="G2464" s="3" t="s">
        <v>5257</v>
      </c>
      <c r="H2464" s="1">
        <v>5.5999999999999999E-3</v>
      </c>
      <c r="I2464" t="s">
        <v>5272</v>
      </c>
    </row>
    <row r="2465" spans="1:9" x14ac:dyDescent="0.2">
      <c r="A2465">
        <v>2011</v>
      </c>
      <c r="B2465" t="s">
        <v>803</v>
      </c>
      <c r="C2465" t="s">
        <v>5277</v>
      </c>
      <c r="D2465" s="3" t="str">
        <f t="shared" si="38"/>
        <v>Peterborough Distribution IncorporatedGeneral Service Less Than 50 kWRTSR_Connection</v>
      </c>
      <c r="E2465" t="s">
        <v>2803</v>
      </c>
      <c r="F2465" t="s">
        <v>1539</v>
      </c>
      <c r="G2465" s="3" t="s">
        <v>5257</v>
      </c>
      <c r="H2465" s="1">
        <v>4.0000000000000001E-3</v>
      </c>
      <c r="I2465" t="s">
        <v>5273</v>
      </c>
    </row>
    <row r="2466" spans="1:9" x14ac:dyDescent="0.2">
      <c r="A2466">
        <v>2011</v>
      </c>
      <c r="B2466" t="s">
        <v>803</v>
      </c>
      <c r="C2466" t="s">
        <v>5278</v>
      </c>
      <c r="D2466" s="3" t="str">
        <f t="shared" si="38"/>
        <v>Peterborough Distribution IncorporatedGeneral Service 50 to 4,999 kWMSC</v>
      </c>
      <c r="E2466" t="s">
        <v>2804</v>
      </c>
      <c r="F2466" t="s">
        <v>2460</v>
      </c>
      <c r="G2466" s="3" t="s">
        <v>5256</v>
      </c>
      <c r="H2466" s="1">
        <v>245.33</v>
      </c>
      <c r="I2466" t="s">
        <v>5264</v>
      </c>
    </row>
    <row r="2467" spans="1:9" x14ac:dyDescent="0.2">
      <c r="A2467">
        <v>2011</v>
      </c>
      <c r="B2467" t="s">
        <v>803</v>
      </c>
      <c r="C2467" t="s">
        <v>5278</v>
      </c>
      <c r="D2467" s="3" t="str">
        <f t="shared" si="38"/>
        <v>Peterborough Distribution IncorporatedGeneral Service 50 to 4,999 kWSM_Rate_Adder</v>
      </c>
      <c r="E2467" t="s">
        <v>1869</v>
      </c>
      <c r="F2467" t="s">
        <v>2039</v>
      </c>
      <c r="G2467" s="3" t="s">
        <v>5256</v>
      </c>
      <c r="H2467" s="1">
        <v>1</v>
      </c>
      <c r="I2467" t="s">
        <v>5265</v>
      </c>
    </row>
    <row r="2468" spans="1:9" x14ac:dyDescent="0.2">
      <c r="A2468">
        <v>2011</v>
      </c>
      <c r="B2468" t="s">
        <v>803</v>
      </c>
      <c r="C2468" t="s">
        <v>5278</v>
      </c>
      <c r="D2468" s="3" t="str">
        <f t="shared" si="38"/>
        <v>Peterborough Distribution IncorporatedGeneral Service 50 to 4,999 kWMSC_Rate_Rider_1</v>
      </c>
      <c r="E2468" t="s">
        <v>1043</v>
      </c>
      <c r="F2468" t="s">
        <v>1542</v>
      </c>
      <c r="G2468" s="3" t="s">
        <v>5256</v>
      </c>
      <c r="H2468" s="1">
        <v>5.26</v>
      </c>
      <c r="I2468" t="s">
        <v>4741</v>
      </c>
    </row>
    <row r="2469" spans="1:9" x14ac:dyDescent="0.2">
      <c r="A2469">
        <v>2011</v>
      </c>
      <c r="B2469" t="s">
        <v>803</v>
      </c>
      <c r="C2469" t="s">
        <v>5278</v>
      </c>
      <c r="D2469" s="3" t="str">
        <f t="shared" si="38"/>
        <v>Peterborough Distribution IncorporatedGeneral Service 50 to 4,999 kWVC</v>
      </c>
      <c r="E2469" t="s">
        <v>1870</v>
      </c>
      <c r="F2469" t="s">
        <v>2462</v>
      </c>
      <c r="G2469" s="3" t="s">
        <v>5259</v>
      </c>
      <c r="H2469" s="1">
        <v>2.4142000000000001</v>
      </c>
      <c r="I2469" t="s">
        <v>5266</v>
      </c>
    </row>
    <row r="2470" spans="1:9" x14ac:dyDescent="0.2">
      <c r="A2470">
        <v>2011</v>
      </c>
      <c r="B2470" t="s">
        <v>803</v>
      </c>
      <c r="C2470" t="s">
        <v>5278</v>
      </c>
      <c r="D2470" s="3" t="str">
        <f t="shared" si="38"/>
        <v>Peterborough Distribution IncorporatedGeneral Service 50 to 4,999 kWVC_LV_Rate</v>
      </c>
      <c r="E2470" t="s">
        <v>1871</v>
      </c>
      <c r="F2470" t="s">
        <v>2463</v>
      </c>
      <c r="G2470" s="3" t="s">
        <v>5259</v>
      </c>
      <c r="H2470" s="1">
        <v>0.193</v>
      </c>
      <c r="I2470" t="s">
        <v>5267</v>
      </c>
    </row>
    <row r="2471" spans="1:9" x14ac:dyDescent="0.2">
      <c r="A2471">
        <v>2011</v>
      </c>
      <c r="B2471" t="s">
        <v>803</v>
      </c>
      <c r="C2471" t="s">
        <v>5278</v>
      </c>
      <c r="D2471" s="3" t="str">
        <f t="shared" si="38"/>
        <v>Peterborough Distribution IncorporatedGeneral Service 50 to 4,999 kWVC_GA_Rate_Rider_kW_1</v>
      </c>
      <c r="E2471" t="s">
        <v>1044</v>
      </c>
      <c r="F2471" t="s">
        <v>473</v>
      </c>
      <c r="G2471" s="3" t="s">
        <v>5259</v>
      </c>
      <c r="H2471" s="1">
        <v>0.44869999999999999</v>
      </c>
      <c r="I2471" t="s">
        <v>5274</v>
      </c>
    </row>
    <row r="2472" spans="1:9" x14ac:dyDescent="0.2">
      <c r="A2472">
        <v>2011</v>
      </c>
      <c r="B2472" t="s">
        <v>803</v>
      </c>
      <c r="C2472" t="s">
        <v>5278</v>
      </c>
      <c r="D2472" s="3" t="str">
        <f t="shared" si="38"/>
        <v>Peterborough Distribution IncorporatedGeneral Service 50 to 4,999 kWVC_Rate_Rider_1</v>
      </c>
      <c r="E2472" t="s">
        <v>2004</v>
      </c>
      <c r="F2472" t="s">
        <v>472</v>
      </c>
      <c r="G2472" s="3" t="s">
        <v>5259</v>
      </c>
      <c r="H2472" s="1">
        <v>0.19089999999999999</v>
      </c>
      <c r="I2472" t="s">
        <v>5269</v>
      </c>
    </row>
    <row r="2473" spans="1:9" x14ac:dyDescent="0.2">
      <c r="A2473">
        <v>2011</v>
      </c>
      <c r="B2473" t="s">
        <v>803</v>
      </c>
      <c r="C2473" t="s">
        <v>5278</v>
      </c>
      <c r="D2473" s="3" t="str">
        <f t="shared" si="38"/>
        <v>Peterborough Distribution IncorporatedGeneral Service 50 to 4,999 kWVC_Rate_Rider_2</v>
      </c>
      <c r="E2473" t="s">
        <v>1046</v>
      </c>
      <c r="F2473" t="s">
        <v>1537</v>
      </c>
      <c r="G2473" s="3" t="s">
        <v>5259</v>
      </c>
      <c r="H2473" s="1">
        <v>-5.0500000000000003E-2</v>
      </c>
      <c r="I2473" t="s">
        <v>5270</v>
      </c>
    </row>
    <row r="2474" spans="1:9" x14ac:dyDescent="0.2">
      <c r="A2474">
        <v>2011</v>
      </c>
      <c r="B2474" t="s">
        <v>803</v>
      </c>
      <c r="C2474" t="s">
        <v>5278</v>
      </c>
      <c r="D2474" s="3" t="str">
        <f t="shared" si="38"/>
        <v>Peterborough Distribution IncorporatedGeneral Service 50 to 4,999 kWRTSR_Network</v>
      </c>
      <c r="E2474" t="s">
        <v>1872</v>
      </c>
      <c r="F2474" t="s">
        <v>1538</v>
      </c>
      <c r="G2474" s="3" t="s">
        <v>5259</v>
      </c>
      <c r="H2474" s="1">
        <v>2.2740999999999998</v>
      </c>
      <c r="I2474" t="s">
        <v>5272</v>
      </c>
    </row>
    <row r="2475" spans="1:9" x14ac:dyDescent="0.2">
      <c r="A2475">
        <v>2011</v>
      </c>
      <c r="B2475" t="s">
        <v>803</v>
      </c>
      <c r="C2475" t="s">
        <v>5278</v>
      </c>
      <c r="D2475" s="3" t="str">
        <f t="shared" si="38"/>
        <v>Peterborough Distribution IncorporatedGeneral Service 50 to 4,999 kWRTSR_Connection</v>
      </c>
      <c r="E2475" t="s">
        <v>1873</v>
      </c>
      <c r="F2475" t="s">
        <v>1539</v>
      </c>
      <c r="G2475" s="3" t="s">
        <v>5259</v>
      </c>
      <c r="H2475" s="1">
        <v>1.5619000000000001</v>
      </c>
      <c r="I2475" t="s">
        <v>5273</v>
      </c>
    </row>
    <row r="2476" spans="1:9" x14ac:dyDescent="0.2">
      <c r="A2476">
        <v>2011</v>
      </c>
      <c r="B2476" t="s">
        <v>803</v>
      </c>
      <c r="C2476" t="s">
        <v>2274</v>
      </c>
      <c r="D2476" s="3" t="str">
        <f t="shared" si="38"/>
        <v>Peterborough Distribution IncorporatedLarge UseMSC</v>
      </c>
      <c r="E2476" t="s">
        <v>1874</v>
      </c>
      <c r="F2476" t="s">
        <v>2460</v>
      </c>
      <c r="G2476" s="3" t="s">
        <v>5256</v>
      </c>
      <c r="H2476" s="2">
        <v>6256.73</v>
      </c>
      <c r="I2476" t="s">
        <v>5264</v>
      </c>
    </row>
    <row r="2477" spans="1:9" x14ac:dyDescent="0.2">
      <c r="A2477">
        <v>2011</v>
      </c>
      <c r="B2477" t="s">
        <v>803</v>
      </c>
      <c r="C2477" t="s">
        <v>2274</v>
      </c>
      <c r="D2477" s="3" t="str">
        <f t="shared" si="38"/>
        <v>Peterborough Distribution IncorporatedLarge UseSM_Rate_Adder</v>
      </c>
      <c r="E2477" t="s">
        <v>1875</v>
      </c>
      <c r="F2477" t="s">
        <v>2039</v>
      </c>
      <c r="G2477" s="3" t="s">
        <v>5256</v>
      </c>
      <c r="H2477" s="1">
        <v>1</v>
      </c>
      <c r="I2477" t="s">
        <v>5265</v>
      </c>
    </row>
    <row r="2478" spans="1:9" x14ac:dyDescent="0.2">
      <c r="A2478">
        <v>2011</v>
      </c>
      <c r="B2478" t="s">
        <v>803</v>
      </c>
      <c r="C2478" t="s">
        <v>2274</v>
      </c>
      <c r="D2478" s="3" t="str">
        <f t="shared" si="38"/>
        <v>Peterborough Distribution IncorporatedLarge UseMSC_Rate_Rider_1</v>
      </c>
      <c r="E2478" t="s">
        <v>1047</v>
      </c>
      <c r="F2478" t="s">
        <v>1542</v>
      </c>
      <c r="G2478" s="3" t="s">
        <v>5256</v>
      </c>
      <c r="H2478" s="1">
        <v>49.03</v>
      </c>
      <c r="I2478" t="s">
        <v>4741</v>
      </c>
    </row>
    <row r="2479" spans="1:9" x14ac:dyDescent="0.2">
      <c r="A2479">
        <v>2011</v>
      </c>
      <c r="B2479" t="s">
        <v>803</v>
      </c>
      <c r="C2479" t="s">
        <v>2274</v>
      </c>
      <c r="D2479" s="3" t="str">
        <f t="shared" si="38"/>
        <v>Peterborough Distribution IncorporatedLarge UseVC</v>
      </c>
      <c r="E2479" t="s">
        <v>1876</v>
      </c>
      <c r="F2479" t="s">
        <v>2462</v>
      </c>
      <c r="G2479" s="3" t="s">
        <v>5259</v>
      </c>
      <c r="H2479" s="1">
        <v>0.73089999999999999</v>
      </c>
      <c r="I2479" t="s">
        <v>5266</v>
      </c>
    </row>
    <row r="2480" spans="1:9" x14ac:dyDescent="0.2">
      <c r="A2480">
        <v>2011</v>
      </c>
      <c r="B2480" t="s">
        <v>803</v>
      </c>
      <c r="C2480" t="s">
        <v>2274</v>
      </c>
      <c r="D2480" s="3" t="str">
        <f t="shared" si="38"/>
        <v>Peterborough Distribution IncorporatedLarge UseVC_LV_Rate</v>
      </c>
      <c r="E2480" t="s">
        <v>1877</v>
      </c>
      <c r="F2480" t="s">
        <v>2463</v>
      </c>
      <c r="G2480" s="3" t="s">
        <v>5259</v>
      </c>
      <c r="H2480" s="1">
        <v>0.2364</v>
      </c>
      <c r="I2480" t="s">
        <v>5267</v>
      </c>
    </row>
    <row r="2481" spans="1:9" x14ac:dyDescent="0.2">
      <c r="A2481">
        <v>2011</v>
      </c>
      <c r="B2481" t="s">
        <v>803</v>
      </c>
      <c r="C2481" t="s">
        <v>2274</v>
      </c>
      <c r="D2481" s="3" t="str">
        <f t="shared" si="38"/>
        <v>Peterborough Distribution IncorporatedLarge UseVC_GA_Rate_Rider_kW_1</v>
      </c>
      <c r="E2481" t="s">
        <v>1048</v>
      </c>
      <c r="F2481" t="s">
        <v>473</v>
      </c>
      <c r="G2481" s="3" t="s">
        <v>5259</v>
      </c>
      <c r="H2481" s="1">
        <v>0.5212</v>
      </c>
      <c r="I2481" t="s">
        <v>5274</v>
      </c>
    </row>
    <row r="2482" spans="1:9" x14ac:dyDescent="0.2">
      <c r="A2482">
        <v>2011</v>
      </c>
      <c r="B2482" t="s">
        <v>803</v>
      </c>
      <c r="C2482" t="s">
        <v>2274</v>
      </c>
      <c r="D2482" s="3" t="str">
        <f t="shared" si="38"/>
        <v>Peterborough Distribution IncorporatedLarge UseVC_Rate_Rider_1</v>
      </c>
      <c r="E2482" t="s">
        <v>1049</v>
      </c>
      <c r="F2482" t="s">
        <v>472</v>
      </c>
      <c r="G2482" s="3" t="s">
        <v>5259</v>
      </c>
      <c r="H2482" s="1">
        <v>0.22170000000000001</v>
      </c>
      <c r="I2482" t="s">
        <v>5269</v>
      </c>
    </row>
    <row r="2483" spans="1:9" x14ac:dyDescent="0.2">
      <c r="A2483">
        <v>2011</v>
      </c>
      <c r="B2483" t="s">
        <v>803</v>
      </c>
      <c r="C2483" t="s">
        <v>2274</v>
      </c>
      <c r="D2483" s="3" t="str">
        <f t="shared" si="38"/>
        <v>Peterborough Distribution IncorporatedLarge UseVC_Rate_Rider_2</v>
      </c>
      <c r="E2483" t="s">
        <v>1050</v>
      </c>
      <c r="F2483" t="s">
        <v>1537</v>
      </c>
      <c r="G2483" s="3" t="s">
        <v>5259</v>
      </c>
      <c r="H2483" s="1">
        <v>-2.46E-2</v>
      </c>
      <c r="I2483" t="s">
        <v>5270</v>
      </c>
    </row>
    <row r="2484" spans="1:9" x14ac:dyDescent="0.2">
      <c r="A2484">
        <v>2011</v>
      </c>
      <c r="B2484" t="s">
        <v>803</v>
      </c>
      <c r="C2484" t="s">
        <v>2274</v>
      </c>
      <c r="D2484" s="3" t="str">
        <f t="shared" si="38"/>
        <v>Peterborough Distribution IncorporatedLarge UseRTSR_Network</v>
      </c>
      <c r="E2484" t="s">
        <v>1878</v>
      </c>
      <c r="F2484" t="s">
        <v>1538</v>
      </c>
      <c r="G2484" s="3" t="s">
        <v>5259</v>
      </c>
      <c r="H2484" s="1">
        <v>2.6793</v>
      </c>
      <c r="I2484" t="s">
        <v>5272</v>
      </c>
    </row>
    <row r="2485" spans="1:9" x14ac:dyDescent="0.2">
      <c r="A2485">
        <v>2011</v>
      </c>
      <c r="B2485" t="s">
        <v>803</v>
      </c>
      <c r="C2485" t="s">
        <v>2274</v>
      </c>
      <c r="D2485" s="3" t="str">
        <f t="shared" si="38"/>
        <v>Peterborough Distribution IncorporatedLarge UseRTSR_Connection</v>
      </c>
      <c r="E2485" t="s">
        <v>1879</v>
      </c>
      <c r="F2485" t="s">
        <v>1539</v>
      </c>
      <c r="G2485" s="3" t="s">
        <v>5259</v>
      </c>
      <c r="H2485" s="1">
        <v>1.9134</v>
      </c>
      <c r="I2485" t="s">
        <v>5273</v>
      </c>
    </row>
    <row r="2486" spans="1:9" x14ac:dyDescent="0.2">
      <c r="A2486">
        <v>2011</v>
      </c>
      <c r="B2486" t="s">
        <v>803</v>
      </c>
      <c r="C2486" t="s">
        <v>5279</v>
      </c>
      <c r="D2486" s="3" t="str">
        <f t="shared" si="38"/>
        <v>Peterborough Distribution IncorporatedUnmetered Scattered LoadMSC</v>
      </c>
      <c r="E2486" t="s">
        <v>1880</v>
      </c>
      <c r="F2486" t="s">
        <v>1541</v>
      </c>
      <c r="G2486" s="3" t="s">
        <v>5256</v>
      </c>
      <c r="H2486" s="1">
        <v>11</v>
      </c>
      <c r="I2486" t="s">
        <v>5264</v>
      </c>
    </row>
    <row r="2487" spans="1:9" x14ac:dyDescent="0.2">
      <c r="A2487">
        <v>2011</v>
      </c>
      <c r="B2487" t="s">
        <v>803</v>
      </c>
      <c r="C2487" t="s">
        <v>5279</v>
      </c>
      <c r="D2487" s="3" t="str">
        <f t="shared" si="38"/>
        <v>Peterborough Distribution IncorporatedUnmetered Scattered LoadMSC_Rate_Rider_1</v>
      </c>
      <c r="E2487" t="s">
        <v>1051</v>
      </c>
      <c r="F2487" t="s">
        <v>1542</v>
      </c>
      <c r="G2487" s="3" t="s">
        <v>5256</v>
      </c>
      <c r="H2487" s="1">
        <v>0.16</v>
      </c>
      <c r="I2487" t="s">
        <v>4741</v>
      </c>
    </row>
    <row r="2488" spans="1:9" x14ac:dyDescent="0.2">
      <c r="A2488">
        <v>2011</v>
      </c>
      <c r="B2488" t="s">
        <v>803</v>
      </c>
      <c r="C2488" t="s">
        <v>5279</v>
      </c>
      <c r="D2488" s="3" t="str">
        <f t="shared" si="38"/>
        <v>Peterborough Distribution IncorporatedUnmetered Scattered LoadVC</v>
      </c>
      <c r="E2488" t="s">
        <v>1881</v>
      </c>
      <c r="F2488" t="s">
        <v>2462</v>
      </c>
      <c r="G2488" s="3" t="s">
        <v>5257</v>
      </c>
      <c r="H2488" s="1">
        <v>0.14510000000000001</v>
      </c>
      <c r="I2488" t="s">
        <v>5266</v>
      </c>
    </row>
    <row r="2489" spans="1:9" x14ac:dyDescent="0.2">
      <c r="A2489">
        <v>2011</v>
      </c>
      <c r="B2489" t="s">
        <v>803</v>
      </c>
      <c r="C2489" t="s">
        <v>5279</v>
      </c>
      <c r="D2489" s="3" t="str">
        <f t="shared" si="38"/>
        <v>Peterborough Distribution IncorporatedUnmetered Scattered LoadVC_LV_Rate</v>
      </c>
      <c r="E2489" t="s">
        <v>1882</v>
      </c>
      <c r="F2489" t="s">
        <v>2463</v>
      </c>
      <c r="G2489" s="3" t="s">
        <v>5257</v>
      </c>
      <c r="H2489" s="1">
        <v>5.0000000000000001E-4</v>
      </c>
      <c r="I2489" t="s">
        <v>5267</v>
      </c>
    </row>
    <row r="2490" spans="1:9" x14ac:dyDescent="0.2">
      <c r="A2490">
        <v>2011</v>
      </c>
      <c r="B2490" t="s">
        <v>803</v>
      </c>
      <c r="C2490" t="s">
        <v>5279</v>
      </c>
      <c r="D2490" s="3" t="str">
        <f t="shared" si="38"/>
        <v>Peterborough Distribution IncorporatedUnmetered Scattered LoadVC_GA_Rate_Rider_kWh_1</v>
      </c>
      <c r="E2490" t="s">
        <v>1052</v>
      </c>
      <c r="F2490" t="s">
        <v>473</v>
      </c>
      <c r="G2490" s="3" t="s">
        <v>5257</v>
      </c>
      <c r="H2490" s="1">
        <v>1.1000000000000001E-3</v>
      </c>
      <c r="I2490" t="s">
        <v>5268</v>
      </c>
    </row>
    <row r="2491" spans="1:9" x14ac:dyDescent="0.2">
      <c r="A2491">
        <v>2011</v>
      </c>
      <c r="B2491" t="s">
        <v>803</v>
      </c>
      <c r="C2491" t="s">
        <v>5279</v>
      </c>
      <c r="D2491" s="3" t="str">
        <f t="shared" si="38"/>
        <v>Peterborough Distribution IncorporatedUnmetered Scattered LoadVC_Rate_Rider_1</v>
      </c>
      <c r="E2491" t="s">
        <v>1053</v>
      </c>
      <c r="F2491" t="s">
        <v>472</v>
      </c>
      <c r="G2491" s="3" t="s">
        <v>5257</v>
      </c>
      <c r="H2491" s="1">
        <v>5.0000000000000001E-4</v>
      </c>
      <c r="I2491" t="s">
        <v>5269</v>
      </c>
    </row>
    <row r="2492" spans="1:9" x14ac:dyDescent="0.2">
      <c r="A2492">
        <v>2011</v>
      </c>
      <c r="B2492" t="s">
        <v>803</v>
      </c>
      <c r="C2492" t="s">
        <v>5279</v>
      </c>
      <c r="D2492" s="3" t="str">
        <f t="shared" si="38"/>
        <v>Peterborough Distribution IncorporatedUnmetered Scattered LoadVC_Rate_Rider_2</v>
      </c>
      <c r="E2492" t="s">
        <v>1054</v>
      </c>
      <c r="F2492" t="s">
        <v>1537</v>
      </c>
      <c r="G2492" s="3" t="s">
        <v>5257</v>
      </c>
      <c r="H2492" s="1">
        <v>-2.2000000000000001E-3</v>
      </c>
      <c r="I2492" t="s">
        <v>5270</v>
      </c>
    </row>
    <row r="2493" spans="1:9" x14ac:dyDescent="0.2">
      <c r="A2493">
        <v>2011</v>
      </c>
      <c r="B2493" t="s">
        <v>803</v>
      </c>
      <c r="C2493" t="s">
        <v>5279</v>
      </c>
      <c r="D2493" s="3" t="str">
        <f t="shared" si="38"/>
        <v>Peterborough Distribution IncorporatedUnmetered Scattered LoadRTSR_Network</v>
      </c>
      <c r="E2493" t="s">
        <v>1883</v>
      </c>
      <c r="F2493" t="s">
        <v>1538</v>
      </c>
      <c r="G2493" s="3" t="s">
        <v>5257</v>
      </c>
      <c r="H2493" s="1">
        <v>5.5999999999999999E-3</v>
      </c>
      <c r="I2493" t="s">
        <v>5272</v>
      </c>
    </row>
    <row r="2494" spans="1:9" x14ac:dyDescent="0.2">
      <c r="A2494">
        <v>2011</v>
      </c>
      <c r="B2494" t="s">
        <v>803</v>
      </c>
      <c r="C2494" t="s">
        <v>5279</v>
      </c>
      <c r="D2494" s="3" t="str">
        <f t="shared" si="38"/>
        <v>Peterborough Distribution IncorporatedUnmetered Scattered LoadRTSR_Connection</v>
      </c>
      <c r="E2494" t="s">
        <v>939</v>
      </c>
      <c r="F2494" t="s">
        <v>1539</v>
      </c>
      <c r="G2494" s="3" t="s">
        <v>5257</v>
      </c>
      <c r="H2494" s="1">
        <v>4.0000000000000001E-3</v>
      </c>
      <c r="I2494" t="s">
        <v>5273</v>
      </c>
    </row>
    <row r="2495" spans="1:9" x14ac:dyDescent="0.2">
      <c r="A2495">
        <v>2011</v>
      </c>
      <c r="B2495" t="s">
        <v>803</v>
      </c>
      <c r="C2495" t="s">
        <v>5280</v>
      </c>
      <c r="D2495" s="3" t="str">
        <f t="shared" si="38"/>
        <v>Peterborough Distribution IncorporatedSentinel LightingMSC</v>
      </c>
      <c r="E2495" t="s">
        <v>940</v>
      </c>
      <c r="F2495" t="s">
        <v>1541</v>
      </c>
      <c r="G2495" s="3" t="s">
        <v>5256</v>
      </c>
      <c r="H2495" s="1">
        <v>3.7</v>
      </c>
      <c r="I2495" t="s">
        <v>5264</v>
      </c>
    </row>
    <row r="2496" spans="1:9" x14ac:dyDescent="0.2">
      <c r="A2496">
        <v>2011</v>
      </c>
      <c r="B2496" t="s">
        <v>803</v>
      </c>
      <c r="C2496" t="s">
        <v>5280</v>
      </c>
      <c r="D2496" s="3" t="str">
        <f t="shared" si="38"/>
        <v>Peterborough Distribution IncorporatedSentinel LightingMSC_Rate_Rider_1</v>
      </c>
      <c r="E2496" t="s">
        <v>1055</v>
      </c>
      <c r="F2496" t="s">
        <v>1542</v>
      </c>
      <c r="G2496" s="3" t="s">
        <v>5256</v>
      </c>
      <c r="H2496" s="1">
        <v>0.05</v>
      </c>
      <c r="I2496" t="s">
        <v>4741</v>
      </c>
    </row>
    <row r="2497" spans="1:9" x14ac:dyDescent="0.2">
      <c r="A2497">
        <v>2011</v>
      </c>
      <c r="B2497" t="s">
        <v>803</v>
      </c>
      <c r="C2497" t="s">
        <v>5280</v>
      </c>
      <c r="D2497" s="3" t="str">
        <f t="shared" si="38"/>
        <v>Peterborough Distribution IncorporatedSentinel LightingVC</v>
      </c>
      <c r="E2497" t="s">
        <v>1895</v>
      </c>
      <c r="F2497" t="s">
        <v>2462</v>
      </c>
      <c r="G2497" s="3" t="s">
        <v>5259</v>
      </c>
      <c r="H2497" s="1">
        <v>17.674499999999998</v>
      </c>
      <c r="I2497" t="s">
        <v>5266</v>
      </c>
    </row>
    <row r="2498" spans="1:9" x14ac:dyDescent="0.2">
      <c r="A2498">
        <v>2011</v>
      </c>
      <c r="B2498" t="s">
        <v>803</v>
      </c>
      <c r="C2498" t="s">
        <v>5280</v>
      </c>
      <c r="D2498" s="3" t="str">
        <f t="shared" si="38"/>
        <v>Peterborough Distribution IncorporatedSentinel LightingVC_LV_Rate</v>
      </c>
      <c r="E2498" t="s">
        <v>1896</v>
      </c>
      <c r="F2498" t="s">
        <v>2463</v>
      </c>
      <c r="G2498" s="3" t="s">
        <v>5259</v>
      </c>
      <c r="H2498" s="1">
        <v>0.1532</v>
      </c>
      <c r="I2498" t="s">
        <v>5267</v>
      </c>
    </row>
    <row r="2499" spans="1:9" x14ac:dyDescent="0.2">
      <c r="A2499">
        <v>2011</v>
      </c>
      <c r="B2499" t="s">
        <v>803</v>
      </c>
      <c r="C2499" t="s">
        <v>5280</v>
      </c>
      <c r="D2499" s="3" t="str">
        <f t="shared" ref="D2499:D2562" si="39">IF(C2499="Loss Factors", B2499&amp;I2499, B2499&amp;C2499&amp;I2499)</f>
        <v>Peterborough Distribution IncorporatedSentinel LightingVC_GA_Rate_Rider_kW_1</v>
      </c>
      <c r="E2499" t="s">
        <v>1056</v>
      </c>
      <c r="F2499" t="s">
        <v>473</v>
      </c>
      <c r="G2499" s="3" t="s">
        <v>5259</v>
      </c>
      <c r="H2499" s="1">
        <v>0.53010000000000002</v>
      </c>
      <c r="I2499" t="s">
        <v>5274</v>
      </c>
    </row>
    <row r="2500" spans="1:9" x14ac:dyDescent="0.2">
      <c r="A2500">
        <v>2011</v>
      </c>
      <c r="B2500" t="s">
        <v>803</v>
      </c>
      <c r="C2500" t="s">
        <v>5280</v>
      </c>
      <c r="D2500" s="3" t="str">
        <f t="shared" si="39"/>
        <v>Peterborough Distribution IncorporatedSentinel LightingVC_Rate_Rider_1</v>
      </c>
      <c r="E2500" t="s">
        <v>1057</v>
      </c>
      <c r="F2500" t="s">
        <v>472</v>
      </c>
      <c r="G2500" s="3" t="s">
        <v>5259</v>
      </c>
      <c r="H2500" s="1">
        <v>0.22550000000000001</v>
      </c>
      <c r="I2500" t="s">
        <v>5269</v>
      </c>
    </row>
    <row r="2501" spans="1:9" x14ac:dyDescent="0.2">
      <c r="A2501">
        <v>2011</v>
      </c>
      <c r="B2501" t="s">
        <v>803</v>
      </c>
      <c r="C2501" t="s">
        <v>5280</v>
      </c>
      <c r="D2501" s="3" t="str">
        <f t="shared" si="39"/>
        <v>Peterborough Distribution IncorporatedSentinel LightingVC_Rate_Rider_2</v>
      </c>
      <c r="E2501" t="s">
        <v>1058</v>
      </c>
      <c r="F2501" t="s">
        <v>1537</v>
      </c>
      <c r="G2501" s="3" t="s">
        <v>5259</v>
      </c>
      <c r="H2501" s="1">
        <v>-0.35749999999999998</v>
      </c>
      <c r="I2501" t="s">
        <v>5270</v>
      </c>
    </row>
    <row r="2502" spans="1:9" x14ac:dyDescent="0.2">
      <c r="A2502">
        <v>2011</v>
      </c>
      <c r="B2502" t="s">
        <v>803</v>
      </c>
      <c r="C2502" t="s">
        <v>5280</v>
      </c>
      <c r="D2502" s="3" t="str">
        <f t="shared" si="39"/>
        <v>Peterborough Distribution IncorporatedSentinel LightingRTSR_Network</v>
      </c>
      <c r="E2502" t="s">
        <v>1885</v>
      </c>
      <c r="F2502" t="s">
        <v>1538</v>
      </c>
      <c r="G2502" s="3" t="s">
        <v>5259</v>
      </c>
      <c r="H2502" s="1">
        <v>1.7269000000000001</v>
      </c>
      <c r="I2502" t="s">
        <v>5272</v>
      </c>
    </row>
    <row r="2503" spans="1:9" x14ac:dyDescent="0.2">
      <c r="A2503">
        <v>2011</v>
      </c>
      <c r="B2503" t="s">
        <v>803</v>
      </c>
      <c r="C2503" t="s">
        <v>5280</v>
      </c>
      <c r="D2503" s="3" t="str">
        <f t="shared" si="39"/>
        <v>Peterborough Distribution IncorporatedSentinel LightingRTSR_Connection</v>
      </c>
      <c r="E2503" t="s">
        <v>1886</v>
      </c>
      <c r="F2503" t="s">
        <v>1539</v>
      </c>
      <c r="G2503" s="3" t="s">
        <v>5259</v>
      </c>
      <c r="H2503" s="1">
        <v>1.2402</v>
      </c>
      <c r="I2503" t="s">
        <v>5273</v>
      </c>
    </row>
    <row r="2504" spans="1:9" x14ac:dyDescent="0.2">
      <c r="A2504">
        <v>2011</v>
      </c>
      <c r="B2504" t="s">
        <v>803</v>
      </c>
      <c r="C2504" t="s">
        <v>5281</v>
      </c>
      <c r="D2504" s="3" t="str">
        <f t="shared" si="39"/>
        <v>Peterborough Distribution IncorporatedStreet LightingMSC</v>
      </c>
      <c r="E2504" t="s">
        <v>1887</v>
      </c>
      <c r="F2504" t="s">
        <v>1541</v>
      </c>
      <c r="G2504" s="3" t="s">
        <v>5256</v>
      </c>
      <c r="H2504" s="1">
        <v>3.13</v>
      </c>
      <c r="I2504" t="s">
        <v>5264</v>
      </c>
    </row>
    <row r="2505" spans="1:9" x14ac:dyDescent="0.2">
      <c r="A2505">
        <v>2011</v>
      </c>
      <c r="B2505" t="s">
        <v>803</v>
      </c>
      <c r="C2505" t="s">
        <v>5281</v>
      </c>
      <c r="D2505" s="3" t="str">
        <f t="shared" si="39"/>
        <v>Peterborough Distribution IncorporatedStreet LightingMSC_Rate_Rider_1</v>
      </c>
      <c r="E2505" t="s">
        <v>2937</v>
      </c>
      <c r="F2505" t="s">
        <v>1542</v>
      </c>
      <c r="G2505" s="3" t="s">
        <v>5256</v>
      </c>
      <c r="H2505" s="1">
        <v>0.02</v>
      </c>
      <c r="I2505" t="s">
        <v>4741</v>
      </c>
    </row>
    <row r="2506" spans="1:9" x14ac:dyDescent="0.2">
      <c r="A2506">
        <v>2011</v>
      </c>
      <c r="B2506" t="s">
        <v>803</v>
      </c>
      <c r="C2506" t="s">
        <v>5281</v>
      </c>
      <c r="D2506" s="3" t="str">
        <f t="shared" si="39"/>
        <v>Peterborough Distribution IncorporatedStreet LightingVC</v>
      </c>
      <c r="E2506" t="s">
        <v>1888</v>
      </c>
      <c r="F2506" t="s">
        <v>2462</v>
      </c>
      <c r="G2506" s="3" t="s">
        <v>5259</v>
      </c>
      <c r="H2506" s="1">
        <v>13.073</v>
      </c>
      <c r="I2506" t="s">
        <v>5266</v>
      </c>
    </row>
    <row r="2507" spans="1:9" x14ac:dyDescent="0.2">
      <c r="A2507">
        <v>2011</v>
      </c>
      <c r="B2507" t="s">
        <v>803</v>
      </c>
      <c r="C2507" t="s">
        <v>5281</v>
      </c>
      <c r="D2507" s="3" t="str">
        <f t="shared" si="39"/>
        <v>Peterborough Distribution IncorporatedStreet LightingVC_LV_Rate</v>
      </c>
      <c r="E2507" t="s">
        <v>1889</v>
      </c>
      <c r="F2507" t="s">
        <v>2463</v>
      </c>
      <c r="G2507" s="3" t="s">
        <v>5259</v>
      </c>
      <c r="H2507" s="1">
        <v>0.1497</v>
      </c>
      <c r="I2507" t="s">
        <v>5267</v>
      </c>
    </row>
    <row r="2508" spans="1:9" x14ac:dyDescent="0.2">
      <c r="A2508">
        <v>2011</v>
      </c>
      <c r="B2508" t="s">
        <v>803</v>
      </c>
      <c r="C2508" t="s">
        <v>5281</v>
      </c>
      <c r="D2508" s="3" t="str">
        <f t="shared" si="39"/>
        <v>Peterborough Distribution IncorporatedStreet LightingVC_GA_Rate_Rider_kW_1</v>
      </c>
      <c r="E2508" t="s">
        <v>2005</v>
      </c>
      <c r="F2508" t="s">
        <v>473</v>
      </c>
      <c r="G2508" s="3" t="s">
        <v>5259</v>
      </c>
      <c r="H2508" s="1">
        <v>0.42770000000000002</v>
      </c>
      <c r="I2508" t="s">
        <v>5274</v>
      </c>
    </row>
    <row r="2509" spans="1:9" x14ac:dyDescent="0.2">
      <c r="A2509">
        <v>2011</v>
      </c>
      <c r="B2509" t="s">
        <v>803</v>
      </c>
      <c r="C2509" t="s">
        <v>5281</v>
      </c>
      <c r="D2509" s="3" t="str">
        <f t="shared" si="39"/>
        <v>Peterborough Distribution IncorporatedStreet LightingVC_Rate_Rider_1</v>
      </c>
      <c r="E2509" t="s">
        <v>2006</v>
      </c>
      <c r="F2509" t="s">
        <v>472</v>
      </c>
      <c r="G2509" s="3" t="s">
        <v>5259</v>
      </c>
      <c r="H2509" s="1">
        <v>0.182</v>
      </c>
      <c r="I2509" t="s">
        <v>5269</v>
      </c>
    </row>
    <row r="2510" spans="1:9" x14ac:dyDescent="0.2">
      <c r="A2510">
        <v>2011</v>
      </c>
      <c r="B2510" t="s">
        <v>803</v>
      </c>
      <c r="C2510" t="s">
        <v>5281</v>
      </c>
      <c r="D2510" s="3" t="str">
        <f t="shared" si="39"/>
        <v>Peterborough Distribution IncorporatedStreet LightingVC_Rate_Rider_2</v>
      </c>
      <c r="E2510" t="s">
        <v>2007</v>
      </c>
      <c r="F2510" t="s">
        <v>1537</v>
      </c>
      <c r="G2510" s="3" t="s">
        <v>5259</v>
      </c>
      <c r="H2510" s="1">
        <v>-0.40629999999999999</v>
      </c>
      <c r="I2510" t="s">
        <v>5270</v>
      </c>
    </row>
    <row r="2511" spans="1:9" x14ac:dyDescent="0.2">
      <c r="A2511">
        <v>2011</v>
      </c>
      <c r="B2511" t="s">
        <v>803</v>
      </c>
      <c r="C2511" t="s">
        <v>5281</v>
      </c>
      <c r="D2511" s="3" t="str">
        <f t="shared" si="39"/>
        <v>Peterborough Distribution IncorporatedStreet LightingRTSR_Network</v>
      </c>
      <c r="E2511" t="s">
        <v>1890</v>
      </c>
      <c r="F2511" t="s">
        <v>1538</v>
      </c>
      <c r="G2511" s="3" t="s">
        <v>5259</v>
      </c>
      <c r="H2511" s="1">
        <v>1.7141</v>
      </c>
      <c r="I2511" t="s">
        <v>5272</v>
      </c>
    </row>
    <row r="2512" spans="1:9" x14ac:dyDescent="0.2">
      <c r="A2512">
        <v>2011</v>
      </c>
      <c r="B2512" t="s">
        <v>803</v>
      </c>
      <c r="C2512" t="s">
        <v>5281</v>
      </c>
      <c r="D2512" s="3" t="str">
        <f t="shared" si="39"/>
        <v>Peterborough Distribution IncorporatedStreet LightingRTSR_Connection</v>
      </c>
      <c r="E2512" t="s">
        <v>1891</v>
      </c>
      <c r="F2512" t="s">
        <v>1539</v>
      </c>
      <c r="G2512" s="3" t="s">
        <v>5259</v>
      </c>
      <c r="H2512" s="1">
        <v>1.2113</v>
      </c>
      <c r="I2512" t="s">
        <v>5273</v>
      </c>
    </row>
    <row r="2513" spans="1:9" x14ac:dyDescent="0.2">
      <c r="A2513">
        <v>2011</v>
      </c>
      <c r="B2513" t="s">
        <v>804</v>
      </c>
      <c r="C2513" t="s">
        <v>5275</v>
      </c>
      <c r="D2513" s="3" t="str">
        <f t="shared" si="39"/>
        <v>PowerStream Inc. - SouthTLF_Secondary_LT_5000kW</v>
      </c>
      <c r="E2513" t="s">
        <v>1892</v>
      </c>
      <c r="F2513" t="s">
        <v>2456</v>
      </c>
      <c r="H2513" s="1">
        <v>1.0299</v>
      </c>
      <c r="I2513" t="s">
        <v>5260</v>
      </c>
    </row>
    <row r="2514" spans="1:9" x14ac:dyDescent="0.2">
      <c r="A2514">
        <v>2011</v>
      </c>
      <c r="B2514" t="s">
        <v>804</v>
      </c>
      <c r="C2514" t="s">
        <v>5275</v>
      </c>
      <c r="D2514" s="3" t="str">
        <f t="shared" si="39"/>
        <v>PowerStream Inc. - SouthTLF_Secondary_GT_5000kW</v>
      </c>
      <c r="E2514" t="s">
        <v>1893</v>
      </c>
      <c r="F2514" t="s">
        <v>2457</v>
      </c>
      <c r="H2514" s="1">
        <v>1.0145</v>
      </c>
      <c r="I2514" t="s">
        <v>5261</v>
      </c>
    </row>
    <row r="2515" spans="1:9" x14ac:dyDescent="0.2">
      <c r="A2515">
        <v>2011</v>
      </c>
      <c r="B2515" t="s">
        <v>804</v>
      </c>
      <c r="C2515" t="s">
        <v>5275</v>
      </c>
      <c r="D2515" s="3" t="str">
        <f t="shared" si="39"/>
        <v>PowerStream Inc. - SouthTLF_Primary_LT_5000kW</v>
      </c>
      <c r="E2515" t="s">
        <v>1894</v>
      </c>
      <c r="F2515" t="s">
        <v>2458</v>
      </c>
      <c r="H2515" s="1">
        <v>1.0197000000000001</v>
      </c>
      <c r="I2515" t="s">
        <v>5262</v>
      </c>
    </row>
    <row r="2516" spans="1:9" x14ac:dyDescent="0.2">
      <c r="A2516">
        <v>2011</v>
      </c>
      <c r="B2516" t="s">
        <v>804</v>
      </c>
      <c r="C2516" t="s">
        <v>5275</v>
      </c>
      <c r="D2516" s="3" t="str">
        <f t="shared" si="39"/>
        <v>PowerStream Inc. - SouthTLF_Primary_GT_5000kW</v>
      </c>
      <c r="E2516" t="s">
        <v>2831</v>
      </c>
      <c r="F2516" t="s">
        <v>2459</v>
      </c>
      <c r="H2516" s="1">
        <v>1.0044999999999999</v>
      </c>
      <c r="I2516" t="s">
        <v>5263</v>
      </c>
    </row>
    <row r="2517" spans="1:9" x14ac:dyDescent="0.2">
      <c r="A2517">
        <v>2011</v>
      </c>
      <c r="B2517" t="s">
        <v>804</v>
      </c>
      <c r="C2517" t="s">
        <v>5276</v>
      </c>
      <c r="D2517" s="3" t="str">
        <f t="shared" si="39"/>
        <v>PowerStream Inc. - SouthResidentialMSC</v>
      </c>
      <c r="E2517" t="s">
        <v>2832</v>
      </c>
      <c r="F2517" t="s">
        <v>2460</v>
      </c>
      <c r="G2517" s="3" t="s">
        <v>5256</v>
      </c>
      <c r="H2517" s="1">
        <v>11.89</v>
      </c>
      <c r="I2517" t="s">
        <v>5264</v>
      </c>
    </row>
    <row r="2518" spans="1:9" x14ac:dyDescent="0.2">
      <c r="A2518">
        <v>2011</v>
      </c>
      <c r="B2518" t="s">
        <v>804</v>
      </c>
      <c r="C2518" t="s">
        <v>5276</v>
      </c>
      <c r="D2518" s="3" t="str">
        <f t="shared" si="39"/>
        <v>PowerStream Inc. - SouthResidentialMSC_Rate_Rider_1</v>
      </c>
      <c r="E2518" t="s">
        <v>2833</v>
      </c>
      <c r="F2518" t="s">
        <v>1542</v>
      </c>
      <c r="G2518" s="3" t="s">
        <v>5256</v>
      </c>
      <c r="H2518" s="1">
        <v>0.16</v>
      </c>
      <c r="I2518" t="s">
        <v>4741</v>
      </c>
    </row>
    <row r="2519" spans="1:9" x14ac:dyDescent="0.2">
      <c r="A2519">
        <v>2011</v>
      </c>
      <c r="B2519" t="s">
        <v>804</v>
      </c>
      <c r="C2519" t="s">
        <v>5276</v>
      </c>
      <c r="D2519" s="3" t="str">
        <f t="shared" si="39"/>
        <v>PowerStream Inc. - SouthResidentialMSC_Rate_Rider_2</v>
      </c>
      <c r="E2519" t="s">
        <v>2834</v>
      </c>
      <c r="F2519" t="s">
        <v>2227</v>
      </c>
      <c r="G2519" s="3" t="s">
        <v>5256</v>
      </c>
      <c r="H2519" s="1">
        <v>1.28</v>
      </c>
      <c r="I2519" t="s">
        <v>3842</v>
      </c>
    </row>
    <row r="2520" spans="1:9" x14ac:dyDescent="0.2">
      <c r="A2520">
        <v>2011</v>
      </c>
      <c r="B2520" t="s">
        <v>804</v>
      </c>
      <c r="C2520" t="s">
        <v>5276</v>
      </c>
      <c r="D2520" s="3" t="str">
        <f t="shared" si="39"/>
        <v>PowerStream Inc. - SouthResidentialVC</v>
      </c>
      <c r="E2520" t="s">
        <v>2835</v>
      </c>
      <c r="F2520" t="s">
        <v>2462</v>
      </c>
      <c r="G2520" s="3" t="s">
        <v>5257</v>
      </c>
      <c r="H2520" s="1">
        <v>1.34E-2</v>
      </c>
      <c r="I2520" t="s">
        <v>5266</v>
      </c>
    </row>
    <row r="2521" spans="1:9" x14ac:dyDescent="0.2">
      <c r="A2521">
        <v>2011</v>
      </c>
      <c r="B2521" t="s">
        <v>804</v>
      </c>
      <c r="C2521" t="s">
        <v>5276</v>
      </c>
      <c r="D2521" s="3" t="str">
        <f t="shared" si="39"/>
        <v>PowerStream Inc. - SouthResidentialVC_LV_Rate</v>
      </c>
      <c r="E2521" t="s">
        <v>2836</v>
      </c>
      <c r="F2521" t="s">
        <v>2463</v>
      </c>
      <c r="G2521" s="3" t="s">
        <v>5257</v>
      </c>
      <c r="H2521" s="1">
        <v>1E-4</v>
      </c>
      <c r="I2521" t="s">
        <v>5267</v>
      </c>
    </row>
    <row r="2522" spans="1:9" x14ac:dyDescent="0.2">
      <c r="A2522">
        <v>2011</v>
      </c>
      <c r="B2522" t="s">
        <v>804</v>
      </c>
      <c r="C2522" t="s">
        <v>5276</v>
      </c>
      <c r="D2522" s="3" t="str">
        <f t="shared" si="39"/>
        <v>PowerStream Inc. - SouthResidentialVC_Rate_Rider_1</v>
      </c>
      <c r="E2522" t="s">
        <v>2837</v>
      </c>
      <c r="F2522" t="s">
        <v>1537</v>
      </c>
      <c r="G2522" s="3" t="s">
        <v>5257</v>
      </c>
      <c r="H2522" s="1">
        <v>-2.9999999999999997E-4</v>
      </c>
      <c r="I2522" t="s">
        <v>5269</v>
      </c>
    </row>
    <row r="2523" spans="1:9" x14ac:dyDescent="0.2">
      <c r="A2523">
        <v>2011</v>
      </c>
      <c r="B2523" t="s">
        <v>804</v>
      </c>
      <c r="C2523" t="s">
        <v>5276</v>
      </c>
      <c r="D2523" s="3" t="str">
        <f t="shared" si="39"/>
        <v>PowerStream Inc. - SouthResidentialVC_Rate_Rider_2</v>
      </c>
      <c r="E2523" t="s">
        <v>2838</v>
      </c>
      <c r="F2523" t="s">
        <v>1536</v>
      </c>
      <c r="G2523" s="3" t="s">
        <v>5257</v>
      </c>
      <c r="H2523" s="1">
        <v>2.0000000000000001E-4</v>
      </c>
      <c r="I2523" t="s">
        <v>5270</v>
      </c>
    </row>
    <row r="2524" spans="1:9" x14ac:dyDescent="0.2">
      <c r="A2524">
        <v>2011</v>
      </c>
      <c r="B2524" t="s">
        <v>804</v>
      </c>
      <c r="C2524" t="s">
        <v>5276</v>
      </c>
      <c r="D2524" s="3" t="str">
        <f t="shared" si="39"/>
        <v>PowerStream Inc. - SouthResidentialRTSR_Network</v>
      </c>
      <c r="E2524" t="s">
        <v>2839</v>
      </c>
      <c r="F2524" t="s">
        <v>1538</v>
      </c>
      <c r="G2524" s="3" t="s">
        <v>5257</v>
      </c>
      <c r="H2524" s="1">
        <v>6.4000000000000003E-3</v>
      </c>
      <c r="I2524" t="s">
        <v>5272</v>
      </c>
    </row>
    <row r="2525" spans="1:9" x14ac:dyDescent="0.2">
      <c r="A2525">
        <v>2011</v>
      </c>
      <c r="B2525" t="s">
        <v>804</v>
      </c>
      <c r="C2525" t="s">
        <v>5276</v>
      </c>
      <c r="D2525" s="3" t="str">
        <f t="shared" si="39"/>
        <v>PowerStream Inc. - SouthResidentialRTSR_Connection</v>
      </c>
      <c r="E2525" t="s">
        <v>2840</v>
      </c>
      <c r="F2525" t="s">
        <v>1539</v>
      </c>
      <c r="G2525" s="3" t="s">
        <v>5257</v>
      </c>
      <c r="H2525" s="1">
        <v>2.5999999999999999E-3</v>
      </c>
      <c r="I2525" t="s">
        <v>5273</v>
      </c>
    </row>
    <row r="2526" spans="1:9" x14ac:dyDescent="0.2">
      <c r="A2526">
        <v>2011</v>
      </c>
      <c r="B2526" t="s">
        <v>804</v>
      </c>
      <c r="C2526" t="s">
        <v>5277</v>
      </c>
      <c r="D2526" s="3" t="str">
        <f t="shared" si="39"/>
        <v>PowerStream Inc. - SouthGeneral Service Less Than 50 kWMSC</v>
      </c>
      <c r="E2526" t="s">
        <v>2841</v>
      </c>
      <c r="F2526" t="s">
        <v>2460</v>
      </c>
      <c r="G2526" s="3" t="s">
        <v>5256</v>
      </c>
      <c r="H2526" s="1">
        <v>28.39</v>
      </c>
      <c r="I2526" t="s">
        <v>5264</v>
      </c>
    </row>
    <row r="2527" spans="1:9" x14ac:dyDescent="0.2">
      <c r="A2527">
        <v>2011</v>
      </c>
      <c r="B2527" t="s">
        <v>804</v>
      </c>
      <c r="C2527" t="s">
        <v>5277</v>
      </c>
      <c r="D2527" s="3" t="str">
        <f t="shared" si="39"/>
        <v>PowerStream Inc. - SouthGeneral Service Less Than 50 kWMSC_Rate_Rider_1</v>
      </c>
      <c r="E2527" t="s">
        <v>2842</v>
      </c>
      <c r="F2527" t="s">
        <v>1542</v>
      </c>
      <c r="G2527" s="3" t="s">
        <v>5256</v>
      </c>
      <c r="H2527" s="1">
        <v>0.43</v>
      </c>
      <c r="I2527" t="s">
        <v>4741</v>
      </c>
    </row>
    <row r="2528" spans="1:9" x14ac:dyDescent="0.2">
      <c r="A2528">
        <v>2011</v>
      </c>
      <c r="B2528" t="s">
        <v>804</v>
      </c>
      <c r="C2528" t="s">
        <v>5277</v>
      </c>
      <c r="D2528" s="3" t="str">
        <f t="shared" si="39"/>
        <v>PowerStream Inc. - SouthGeneral Service Less Than 50 kWMSC_Rate_Rider_2</v>
      </c>
      <c r="E2528" t="s">
        <v>2843</v>
      </c>
      <c r="F2528" t="s">
        <v>2227</v>
      </c>
      <c r="G2528" s="3" t="s">
        <v>5256</v>
      </c>
      <c r="H2528" s="1">
        <v>1.01</v>
      </c>
      <c r="I2528" t="s">
        <v>3842</v>
      </c>
    </row>
    <row r="2529" spans="1:9" x14ac:dyDescent="0.2">
      <c r="A2529">
        <v>2011</v>
      </c>
      <c r="B2529" t="s">
        <v>804</v>
      </c>
      <c r="C2529" t="s">
        <v>5277</v>
      </c>
      <c r="D2529" s="3" t="str">
        <f t="shared" si="39"/>
        <v>PowerStream Inc. - SouthGeneral Service Less Than 50 kWVC</v>
      </c>
      <c r="E2529" t="s">
        <v>2844</v>
      </c>
      <c r="F2529" t="s">
        <v>2462</v>
      </c>
      <c r="G2529" s="3" t="s">
        <v>5257</v>
      </c>
      <c r="H2529" s="1">
        <v>1.15E-2</v>
      </c>
      <c r="I2529" t="s">
        <v>5266</v>
      </c>
    </row>
    <row r="2530" spans="1:9" x14ac:dyDescent="0.2">
      <c r="A2530">
        <v>2011</v>
      </c>
      <c r="B2530" t="s">
        <v>804</v>
      </c>
      <c r="C2530" t="s">
        <v>5277</v>
      </c>
      <c r="D2530" s="3" t="str">
        <f t="shared" si="39"/>
        <v>PowerStream Inc. - SouthGeneral Service Less Than 50 kWVC_LV_Rate</v>
      </c>
      <c r="E2530" t="s">
        <v>2845</v>
      </c>
      <c r="F2530" t="s">
        <v>2463</v>
      </c>
      <c r="G2530" s="3" t="s">
        <v>5257</v>
      </c>
      <c r="H2530" s="1">
        <v>1E-4</v>
      </c>
      <c r="I2530" t="s">
        <v>5267</v>
      </c>
    </row>
    <row r="2531" spans="1:9" x14ac:dyDescent="0.2">
      <c r="A2531">
        <v>2011</v>
      </c>
      <c r="B2531" t="s">
        <v>804</v>
      </c>
      <c r="C2531" t="s">
        <v>5277</v>
      </c>
      <c r="D2531" s="3" t="str">
        <f t="shared" si="39"/>
        <v>PowerStream Inc. - SouthGeneral Service Less Than 50 kWVC_Rate_Rider_1</v>
      </c>
      <c r="E2531" t="s">
        <v>2846</v>
      </c>
      <c r="F2531" t="s">
        <v>1537</v>
      </c>
      <c r="G2531" s="3" t="s">
        <v>5257</v>
      </c>
      <c r="H2531" s="1">
        <v>-2.0000000000000001E-4</v>
      </c>
      <c r="I2531" t="s">
        <v>5269</v>
      </c>
    </row>
    <row r="2532" spans="1:9" x14ac:dyDescent="0.2">
      <c r="A2532">
        <v>2011</v>
      </c>
      <c r="B2532" t="s">
        <v>804</v>
      </c>
      <c r="C2532" t="s">
        <v>5277</v>
      </c>
      <c r="D2532" s="3" t="str">
        <f t="shared" si="39"/>
        <v>PowerStream Inc. - SouthGeneral Service Less Than 50 kWVC_Rate_Rider_2</v>
      </c>
      <c r="E2532" t="s">
        <v>2847</v>
      </c>
      <c r="F2532" t="s">
        <v>1536</v>
      </c>
      <c r="G2532" s="3" t="s">
        <v>5257</v>
      </c>
      <c r="H2532" s="1">
        <v>1E-4</v>
      </c>
      <c r="I2532" t="s">
        <v>5270</v>
      </c>
    </row>
    <row r="2533" spans="1:9" x14ac:dyDescent="0.2">
      <c r="A2533">
        <v>2011</v>
      </c>
      <c r="B2533" t="s">
        <v>804</v>
      </c>
      <c r="C2533" t="s">
        <v>5277</v>
      </c>
      <c r="D2533" s="3" t="str">
        <f t="shared" si="39"/>
        <v>PowerStream Inc. - SouthGeneral Service Less Than 50 kWRTSR_Network</v>
      </c>
      <c r="E2533" t="s">
        <v>2848</v>
      </c>
      <c r="F2533" t="s">
        <v>1538</v>
      </c>
      <c r="G2533" s="3" t="s">
        <v>5257</v>
      </c>
      <c r="H2533" s="1">
        <v>5.7999999999999996E-3</v>
      </c>
      <c r="I2533" t="s">
        <v>5272</v>
      </c>
    </row>
    <row r="2534" spans="1:9" x14ac:dyDescent="0.2">
      <c r="A2534">
        <v>2011</v>
      </c>
      <c r="B2534" t="s">
        <v>804</v>
      </c>
      <c r="C2534" t="s">
        <v>5277</v>
      </c>
      <c r="D2534" s="3" t="str">
        <f t="shared" si="39"/>
        <v>PowerStream Inc. - SouthGeneral Service Less Than 50 kWRTSR_Connection</v>
      </c>
      <c r="E2534" t="s">
        <v>2849</v>
      </c>
      <c r="F2534" t="s">
        <v>1539</v>
      </c>
      <c r="G2534" s="3" t="s">
        <v>5257</v>
      </c>
      <c r="H2534" s="1">
        <v>2.3E-3</v>
      </c>
      <c r="I2534" t="s">
        <v>5273</v>
      </c>
    </row>
    <row r="2535" spans="1:9" x14ac:dyDescent="0.2">
      <c r="A2535">
        <v>2011</v>
      </c>
      <c r="B2535" t="s">
        <v>804</v>
      </c>
      <c r="C2535" t="s">
        <v>5278</v>
      </c>
      <c r="D2535" s="3" t="str">
        <f t="shared" si="39"/>
        <v>PowerStream Inc. - SouthGeneral Service 50 to 4,999 kWMSC</v>
      </c>
      <c r="E2535" t="s">
        <v>2850</v>
      </c>
      <c r="F2535" t="s">
        <v>2460</v>
      </c>
      <c r="G2535" s="3" t="s">
        <v>5256</v>
      </c>
      <c r="H2535" s="1">
        <v>83.71</v>
      </c>
      <c r="I2535" t="s">
        <v>5264</v>
      </c>
    </row>
    <row r="2536" spans="1:9" x14ac:dyDescent="0.2">
      <c r="A2536">
        <v>2011</v>
      </c>
      <c r="B2536" t="s">
        <v>804</v>
      </c>
      <c r="C2536" t="s">
        <v>5278</v>
      </c>
      <c r="D2536" s="3" t="str">
        <f t="shared" si="39"/>
        <v>PowerStream Inc. - SouthGeneral Service 50 to 4,999 kWMSC_Rate_Rider_1</v>
      </c>
      <c r="E2536" t="s">
        <v>970</v>
      </c>
      <c r="F2536" t="s">
        <v>1542</v>
      </c>
      <c r="G2536" s="3" t="s">
        <v>5256</v>
      </c>
      <c r="H2536" s="1">
        <v>5.38</v>
      </c>
      <c r="I2536" t="s">
        <v>4741</v>
      </c>
    </row>
    <row r="2537" spans="1:9" x14ac:dyDescent="0.2">
      <c r="A2537">
        <v>2011</v>
      </c>
      <c r="B2537" t="s">
        <v>804</v>
      </c>
      <c r="C2537" t="s">
        <v>5278</v>
      </c>
      <c r="D2537" s="3" t="str">
        <f t="shared" si="39"/>
        <v>PowerStream Inc. - SouthGeneral Service 50 to 4,999 kWVC</v>
      </c>
      <c r="E2537" t="s">
        <v>2851</v>
      </c>
      <c r="F2537" t="s">
        <v>2462</v>
      </c>
      <c r="G2537" s="3" t="s">
        <v>5259</v>
      </c>
      <c r="H2537" s="1">
        <v>3.4729999999999999</v>
      </c>
      <c r="I2537" t="s">
        <v>5266</v>
      </c>
    </row>
    <row r="2538" spans="1:9" x14ac:dyDescent="0.2">
      <c r="A2538">
        <v>2011</v>
      </c>
      <c r="B2538" t="s">
        <v>804</v>
      </c>
      <c r="C2538" t="s">
        <v>5278</v>
      </c>
      <c r="D2538" s="3" t="str">
        <f t="shared" si="39"/>
        <v>PowerStream Inc. - SouthGeneral Service 50 to 4,999 kWVC_LV_Rate</v>
      </c>
      <c r="E2538" t="s">
        <v>2852</v>
      </c>
      <c r="F2538" t="s">
        <v>2463</v>
      </c>
      <c r="G2538" s="3" t="s">
        <v>5259</v>
      </c>
      <c r="H2538" s="1">
        <v>4.7199999999999999E-2</v>
      </c>
      <c r="I2538" t="s">
        <v>5267</v>
      </c>
    </row>
    <row r="2539" spans="1:9" x14ac:dyDescent="0.2">
      <c r="A2539">
        <v>2011</v>
      </c>
      <c r="B2539" t="s">
        <v>804</v>
      </c>
      <c r="C2539" t="s">
        <v>5278</v>
      </c>
      <c r="D2539" s="3" t="str">
        <f t="shared" si="39"/>
        <v>PowerStream Inc. - SouthGeneral Service 50 to 4,999 kWVC_Rate_Rider_1</v>
      </c>
      <c r="E2539" t="s">
        <v>2853</v>
      </c>
      <c r="F2539" t="s">
        <v>1537</v>
      </c>
      <c r="G2539" s="3" t="s">
        <v>5259</v>
      </c>
      <c r="H2539" s="1">
        <v>-4.1700000000000001E-2</v>
      </c>
      <c r="I2539" t="s">
        <v>5269</v>
      </c>
    </row>
    <row r="2540" spans="1:9" x14ac:dyDescent="0.2">
      <c r="A2540">
        <v>2011</v>
      </c>
      <c r="B2540" t="s">
        <v>804</v>
      </c>
      <c r="C2540" t="s">
        <v>5278</v>
      </c>
      <c r="D2540" s="3" t="str">
        <f t="shared" si="39"/>
        <v>PowerStream Inc. - SouthGeneral Service 50 to 4,999 kWVC_Rate_Rider_2</v>
      </c>
      <c r="E2540" t="s">
        <v>2854</v>
      </c>
      <c r="F2540" t="s">
        <v>1536</v>
      </c>
      <c r="G2540" s="3" t="s">
        <v>5259</v>
      </c>
      <c r="H2540" s="1">
        <v>1E-4</v>
      </c>
      <c r="I2540" t="s">
        <v>5270</v>
      </c>
    </row>
    <row r="2541" spans="1:9" x14ac:dyDescent="0.2">
      <c r="A2541">
        <v>2011</v>
      </c>
      <c r="B2541" t="s">
        <v>804</v>
      </c>
      <c r="C2541" t="s">
        <v>5278</v>
      </c>
      <c r="D2541" s="3" t="str">
        <f t="shared" si="39"/>
        <v>PowerStream Inc. - SouthGeneral Service 50 to 4,999 kWRTSR_Network</v>
      </c>
      <c r="E2541" t="s">
        <v>2855</v>
      </c>
      <c r="F2541" t="s">
        <v>1538</v>
      </c>
      <c r="G2541" s="3" t="s">
        <v>5259</v>
      </c>
      <c r="H2541" s="1">
        <v>2.351</v>
      </c>
      <c r="I2541" t="s">
        <v>5272</v>
      </c>
    </row>
    <row r="2542" spans="1:9" x14ac:dyDescent="0.2">
      <c r="A2542">
        <v>2011</v>
      </c>
      <c r="B2542" t="s">
        <v>804</v>
      </c>
      <c r="C2542" t="s">
        <v>5278</v>
      </c>
      <c r="D2542" s="3" t="str">
        <f t="shared" si="39"/>
        <v>PowerStream Inc. - SouthGeneral Service 50 to 4,999 kWRTSR_Connection</v>
      </c>
      <c r="E2542" t="s">
        <v>2856</v>
      </c>
      <c r="F2542" t="s">
        <v>1539</v>
      </c>
      <c r="G2542" s="3" t="s">
        <v>5259</v>
      </c>
      <c r="H2542" s="1">
        <v>0.92989999999999995</v>
      </c>
      <c r="I2542" t="s">
        <v>5273</v>
      </c>
    </row>
    <row r="2543" spans="1:9" x14ac:dyDescent="0.2">
      <c r="A2543">
        <v>2011</v>
      </c>
      <c r="B2543" t="s">
        <v>804</v>
      </c>
      <c r="C2543" t="s">
        <v>2274</v>
      </c>
      <c r="D2543" s="3" t="str">
        <f t="shared" si="39"/>
        <v>PowerStream Inc. - SouthLarge UseMSC</v>
      </c>
      <c r="E2543" t="s">
        <v>2857</v>
      </c>
      <c r="F2543" t="s">
        <v>2460</v>
      </c>
      <c r="G2543" s="3" t="s">
        <v>5256</v>
      </c>
      <c r="H2543" s="2">
        <v>2154.67</v>
      </c>
      <c r="I2543" t="s">
        <v>5264</v>
      </c>
    </row>
    <row r="2544" spans="1:9" x14ac:dyDescent="0.2">
      <c r="A2544">
        <v>2011</v>
      </c>
      <c r="B2544" t="s">
        <v>804</v>
      </c>
      <c r="C2544" t="s">
        <v>2274</v>
      </c>
      <c r="D2544" s="3" t="str">
        <f t="shared" si="39"/>
        <v>PowerStream Inc. - SouthLarge UseMSC_Rate_Rider_1</v>
      </c>
      <c r="E2544" t="s">
        <v>971</v>
      </c>
      <c r="F2544" t="s">
        <v>1542</v>
      </c>
      <c r="G2544" s="3" t="s">
        <v>5256</v>
      </c>
      <c r="H2544" s="1">
        <v>138.96</v>
      </c>
      <c r="I2544" t="s">
        <v>4741</v>
      </c>
    </row>
    <row r="2545" spans="1:9" x14ac:dyDescent="0.2">
      <c r="A2545">
        <v>2011</v>
      </c>
      <c r="B2545" t="s">
        <v>804</v>
      </c>
      <c r="C2545" t="s">
        <v>2274</v>
      </c>
      <c r="D2545" s="3" t="str">
        <f t="shared" si="39"/>
        <v>PowerStream Inc. - SouthLarge UseVC</v>
      </c>
      <c r="E2545" t="s">
        <v>2858</v>
      </c>
      <c r="F2545" t="s">
        <v>2462</v>
      </c>
      <c r="G2545" s="3" t="s">
        <v>5259</v>
      </c>
      <c r="H2545" s="1">
        <v>1.0392999999999999</v>
      </c>
      <c r="I2545" t="s">
        <v>5266</v>
      </c>
    </row>
    <row r="2546" spans="1:9" x14ac:dyDescent="0.2">
      <c r="A2546">
        <v>2011</v>
      </c>
      <c r="B2546" t="s">
        <v>804</v>
      </c>
      <c r="C2546" t="s">
        <v>2274</v>
      </c>
      <c r="D2546" s="3" t="str">
        <f t="shared" si="39"/>
        <v>PowerStream Inc. - SouthLarge UseVC_LV_Rate</v>
      </c>
      <c r="E2546" t="s">
        <v>2859</v>
      </c>
      <c r="F2546" t="s">
        <v>2463</v>
      </c>
      <c r="G2546" s="3" t="s">
        <v>5259</v>
      </c>
      <c r="H2546" s="1">
        <v>5.5800000000000002E-2</v>
      </c>
      <c r="I2546" t="s">
        <v>5267</v>
      </c>
    </row>
    <row r="2547" spans="1:9" x14ac:dyDescent="0.2">
      <c r="A2547">
        <v>2011</v>
      </c>
      <c r="B2547" t="s">
        <v>804</v>
      </c>
      <c r="C2547" t="s">
        <v>2274</v>
      </c>
      <c r="D2547" s="3" t="str">
        <f t="shared" si="39"/>
        <v>PowerStream Inc. - SouthLarge UseVC_Rate_Rider_1</v>
      </c>
      <c r="E2547" t="s">
        <v>2860</v>
      </c>
      <c r="F2547" t="s">
        <v>1537</v>
      </c>
      <c r="G2547" s="3" t="s">
        <v>5259</v>
      </c>
      <c r="H2547" s="1">
        <v>-1.46E-2</v>
      </c>
      <c r="I2547" t="s">
        <v>5269</v>
      </c>
    </row>
    <row r="2548" spans="1:9" x14ac:dyDescent="0.2">
      <c r="A2548">
        <v>2011</v>
      </c>
      <c r="B2548" t="s">
        <v>804</v>
      </c>
      <c r="C2548" t="s">
        <v>2274</v>
      </c>
      <c r="D2548" s="3" t="str">
        <f t="shared" si="39"/>
        <v>PowerStream Inc. - SouthLarge UseRTSR_Network</v>
      </c>
      <c r="E2548" t="s">
        <v>2861</v>
      </c>
      <c r="F2548" t="s">
        <v>1538</v>
      </c>
      <c r="G2548" s="3" t="s">
        <v>5259</v>
      </c>
      <c r="H2548" s="1">
        <v>2.7582</v>
      </c>
      <c r="I2548" t="s">
        <v>5272</v>
      </c>
    </row>
    <row r="2549" spans="1:9" x14ac:dyDescent="0.2">
      <c r="A2549">
        <v>2011</v>
      </c>
      <c r="B2549" t="s">
        <v>804</v>
      </c>
      <c r="C2549" t="s">
        <v>2274</v>
      </c>
      <c r="D2549" s="3" t="str">
        <f t="shared" si="39"/>
        <v>PowerStream Inc. - SouthLarge UseRTSR_Connection</v>
      </c>
      <c r="E2549" t="s">
        <v>2862</v>
      </c>
      <c r="F2549" t="s">
        <v>1539</v>
      </c>
      <c r="G2549" s="3" t="s">
        <v>5259</v>
      </c>
      <c r="H2549" s="1">
        <v>1.099</v>
      </c>
      <c r="I2549" t="s">
        <v>5273</v>
      </c>
    </row>
    <row r="2550" spans="1:9" x14ac:dyDescent="0.2">
      <c r="A2550">
        <v>2011</v>
      </c>
      <c r="B2550" t="s">
        <v>804</v>
      </c>
      <c r="C2550" t="s">
        <v>5279</v>
      </c>
      <c r="D2550" s="3" t="str">
        <f t="shared" si="39"/>
        <v>PowerStream Inc. - SouthUnmetered Scattered LoadMSC</v>
      </c>
      <c r="E2550" t="s">
        <v>2863</v>
      </c>
      <c r="F2550" t="s">
        <v>1541</v>
      </c>
      <c r="G2550" s="3" t="s">
        <v>5256</v>
      </c>
      <c r="H2550" s="1">
        <v>14.2</v>
      </c>
      <c r="I2550" t="s">
        <v>5264</v>
      </c>
    </row>
    <row r="2551" spans="1:9" x14ac:dyDescent="0.2">
      <c r="A2551">
        <v>2011</v>
      </c>
      <c r="B2551" t="s">
        <v>804</v>
      </c>
      <c r="C2551" t="s">
        <v>5279</v>
      </c>
      <c r="D2551" s="3" t="str">
        <f t="shared" si="39"/>
        <v>PowerStream Inc. - SouthUnmetered Scattered LoadMSC_Rate_Rider_1</v>
      </c>
      <c r="E2551" t="s">
        <v>972</v>
      </c>
      <c r="F2551" t="s">
        <v>1542</v>
      </c>
      <c r="G2551" s="3" t="s">
        <v>5256</v>
      </c>
      <c r="H2551" s="1">
        <v>0.09</v>
      </c>
      <c r="I2551" t="s">
        <v>4741</v>
      </c>
    </row>
    <row r="2552" spans="1:9" x14ac:dyDescent="0.2">
      <c r="A2552">
        <v>2011</v>
      </c>
      <c r="B2552" t="s">
        <v>804</v>
      </c>
      <c r="C2552" t="s">
        <v>5279</v>
      </c>
      <c r="D2552" s="3" t="str">
        <f t="shared" si="39"/>
        <v>PowerStream Inc. - SouthUnmetered Scattered LoadVC</v>
      </c>
      <c r="E2552" t="s">
        <v>1927</v>
      </c>
      <c r="F2552" t="s">
        <v>2462</v>
      </c>
      <c r="G2552" s="3" t="s">
        <v>5257</v>
      </c>
      <c r="H2552" s="1">
        <v>8.6E-3</v>
      </c>
      <c r="I2552" t="s">
        <v>5266</v>
      </c>
    </row>
    <row r="2553" spans="1:9" x14ac:dyDescent="0.2">
      <c r="A2553">
        <v>2011</v>
      </c>
      <c r="B2553" t="s">
        <v>804</v>
      </c>
      <c r="C2553" t="s">
        <v>5279</v>
      </c>
      <c r="D2553" s="3" t="str">
        <f t="shared" si="39"/>
        <v>PowerStream Inc. - SouthUnmetered Scattered LoadVC_LV_Rate</v>
      </c>
      <c r="E2553" t="s">
        <v>1928</v>
      </c>
      <c r="F2553" t="s">
        <v>2463</v>
      </c>
      <c r="G2553" s="3" t="s">
        <v>5257</v>
      </c>
      <c r="H2553" s="1">
        <v>1E-4</v>
      </c>
      <c r="I2553" t="s">
        <v>5267</v>
      </c>
    </row>
    <row r="2554" spans="1:9" x14ac:dyDescent="0.2">
      <c r="A2554">
        <v>2011</v>
      </c>
      <c r="B2554" t="s">
        <v>804</v>
      </c>
      <c r="C2554" t="s">
        <v>5279</v>
      </c>
      <c r="D2554" s="3" t="str">
        <f t="shared" si="39"/>
        <v>PowerStream Inc. - SouthUnmetered Scattered LoadVC_Rate_Rider_1</v>
      </c>
      <c r="E2554" t="s">
        <v>1929</v>
      </c>
      <c r="F2554" t="s">
        <v>1537</v>
      </c>
      <c r="G2554" s="3" t="s">
        <v>5257</v>
      </c>
      <c r="H2554" s="1">
        <v>-5.9999999999999995E-4</v>
      </c>
      <c r="I2554" t="s">
        <v>5269</v>
      </c>
    </row>
    <row r="2555" spans="1:9" x14ac:dyDescent="0.2">
      <c r="A2555">
        <v>2011</v>
      </c>
      <c r="B2555" t="s">
        <v>804</v>
      </c>
      <c r="C2555" t="s">
        <v>5279</v>
      </c>
      <c r="D2555" s="3" t="str">
        <f t="shared" si="39"/>
        <v>PowerStream Inc. - SouthUnmetered Scattered LoadRTSR_Network</v>
      </c>
      <c r="E2555" t="s">
        <v>1930</v>
      </c>
      <c r="F2555" t="s">
        <v>1538</v>
      </c>
      <c r="G2555" s="3" t="s">
        <v>5257</v>
      </c>
      <c r="H2555" s="1">
        <v>5.7999999999999996E-3</v>
      </c>
      <c r="I2555" t="s">
        <v>5272</v>
      </c>
    </row>
    <row r="2556" spans="1:9" x14ac:dyDescent="0.2">
      <c r="A2556">
        <v>2011</v>
      </c>
      <c r="B2556" t="s">
        <v>804</v>
      </c>
      <c r="C2556" t="s">
        <v>5279</v>
      </c>
      <c r="D2556" s="3" t="str">
        <f t="shared" si="39"/>
        <v>PowerStream Inc. - SouthUnmetered Scattered LoadRTSR_Connection</v>
      </c>
      <c r="E2556" t="s">
        <v>1931</v>
      </c>
      <c r="F2556" t="s">
        <v>1539</v>
      </c>
      <c r="G2556" s="3" t="s">
        <v>5257</v>
      </c>
      <c r="H2556" s="1">
        <v>2.5999999999999999E-3</v>
      </c>
      <c r="I2556" t="s">
        <v>5273</v>
      </c>
    </row>
    <row r="2557" spans="1:9" x14ac:dyDescent="0.2">
      <c r="A2557">
        <v>2011</v>
      </c>
      <c r="B2557" t="s">
        <v>804</v>
      </c>
      <c r="C2557" t="s">
        <v>5280</v>
      </c>
      <c r="D2557" s="3" t="str">
        <f t="shared" si="39"/>
        <v>PowerStream Inc. - SouthSentinel LightingMSC</v>
      </c>
      <c r="E2557" t="s">
        <v>1932</v>
      </c>
      <c r="F2557" t="s">
        <v>1541</v>
      </c>
      <c r="G2557" s="3" t="s">
        <v>5256</v>
      </c>
      <c r="H2557" s="1">
        <v>1.98</v>
      </c>
      <c r="I2557" t="s">
        <v>5264</v>
      </c>
    </row>
    <row r="2558" spans="1:9" x14ac:dyDescent="0.2">
      <c r="A2558">
        <v>2011</v>
      </c>
      <c r="B2558" t="s">
        <v>804</v>
      </c>
      <c r="C2558" t="s">
        <v>5280</v>
      </c>
      <c r="D2558" s="3" t="str">
        <f t="shared" si="39"/>
        <v>PowerStream Inc. - SouthSentinel LightingMSC_Rate_Rider_1</v>
      </c>
      <c r="E2558" t="s">
        <v>435</v>
      </c>
      <c r="F2558" t="s">
        <v>1542</v>
      </c>
      <c r="G2558" s="3" t="s">
        <v>5256</v>
      </c>
      <c r="H2558" s="1">
        <v>0.06</v>
      </c>
      <c r="I2558" t="s">
        <v>4741</v>
      </c>
    </row>
    <row r="2559" spans="1:9" x14ac:dyDescent="0.2">
      <c r="A2559">
        <v>2011</v>
      </c>
      <c r="B2559" t="s">
        <v>804</v>
      </c>
      <c r="C2559" t="s">
        <v>5280</v>
      </c>
      <c r="D2559" s="3" t="str">
        <f t="shared" si="39"/>
        <v>PowerStream Inc. - SouthSentinel LightingVC</v>
      </c>
      <c r="E2559" t="s">
        <v>1933</v>
      </c>
      <c r="F2559" t="s">
        <v>2462</v>
      </c>
      <c r="G2559" s="3" t="s">
        <v>5259</v>
      </c>
      <c r="H2559" s="1">
        <v>9.3097999999999992</v>
      </c>
      <c r="I2559" t="s">
        <v>5266</v>
      </c>
    </row>
    <row r="2560" spans="1:9" x14ac:dyDescent="0.2">
      <c r="A2560">
        <v>2011</v>
      </c>
      <c r="B2560" t="s">
        <v>804</v>
      </c>
      <c r="C2560" t="s">
        <v>5280</v>
      </c>
      <c r="D2560" s="3" t="str">
        <f t="shared" si="39"/>
        <v>PowerStream Inc. - SouthSentinel LightingVC_LV_Rate</v>
      </c>
      <c r="E2560" t="s">
        <v>1934</v>
      </c>
      <c r="F2560" t="s">
        <v>2463</v>
      </c>
      <c r="G2560" s="3" t="s">
        <v>5259</v>
      </c>
      <c r="H2560" s="1">
        <v>4.0099999999999997E-2</v>
      </c>
      <c r="I2560" t="s">
        <v>5267</v>
      </c>
    </row>
    <row r="2561" spans="1:9" x14ac:dyDescent="0.2">
      <c r="A2561">
        <v>2011</v>
      </c>
      <c r="B2561" t="s">
        <v>804</v>
      </c>
      <c r="C2561" t="s">
        <v>5280</v>
      </c>
      <c r="D2561" s="3" t="str">
        <f t="shared" si="39"/>
        <v>PowerStream Inc. - SouthSentinel LightingVC_Rate_Rider_1</v>
      </c>
      <c r="E2561" t="s">
        <v>1935</v>
      </c>
      <c r="F2561" t="s">
        <v>1537</v>
      </c>
      <c r="G2561" s="3" t="s">
        <v>5259</v>
      </c>
      <c r="H2561" s="1">
        <v>-0.1216</v>
      </c>
      <c r="I2561" t="s">
        <v>5269</v>
      </c>
    </row>
    <row r="2562" spans="1:9" x14ac:dyDescent="0.2">
      <c r="A2562">
        <v>2011</v>
      </c>
      <c r="B2562" t="s">
        <v>804</v>
      </c>
      <c r="C2562" t="s">
        <v>5280</v>
      </c>
      <c r="D2562" s="3" t="str">
        <f t="shared" si="39"/>
        <v>PowerStream Inc. - SouthSentinel LightingRTSR_Network</v>
      </c>
      <c r="E2562" t="s">
        <v>1936</v>
      </c>
      <c r="F2562" t="s">
        <v>1538</v>
      </c>
      <c r="G2562" s="3" t="s">
        <v>5259</v>
      </c>
      <c r="H2562" s="1">
        <v>1.7966</v>
      </c>
      <c r="I2562" t="s">
        <v>5272</v>
      </c>
    </row>
    <row r="2563" spans="1:9" x14ac:dyDescent="0.2">
      <c r="A2563">
        <v>2011</v>
      </c>
      <c r="B2563" t="s">
        <v>804</v>
      </c>
      <c r="C2563" t="s">
        <v>5280</v>
      </c>
      <c r="D2563" s="3" t="str">
        <f t="shared" ref="D2563:D2626" si="40">IF(C2563="Loss Factors", B2563&amp;I2563, B2563&amp;C2563&amp;I2563)</f>
        <v>PowerStream Inc. - SouthSentinel LightingRTSR_Connection</v>
      </c>
      <c r="E2563" t="s">
        <v>1937</v>
      </c>
      <c r="F2563" t="s">
        <v>1539</v>
      </c>
      <c r="G2563" s="3" t="s">
        <v>5259</v>
      </c>
      <c r="H2563" s="1">
        <v>0.78849999999999998</v>
      </c>
      <c r="I2563" t="s">
        <v>5273</v>
      </c>
    </row>
    <row r="2564" spans="1:9" x14ac:dyDescent="0.2">
      <c r="A2564">
        <v>2011</v>
      </c>
      <c r="B2564" t="s">
        <v>804</v>
      </c>
      <c r="C2564" t="s">
        <v>5281</v>
      </c>
      <c r="D2564" s="3" t="str">
        <f t="shared" si="40"/>
        <v>PowerStream Inc. - SouthStreet LightingMSC</v>
      </c>
      <c r="E2564" t="s">
        <v>1938</v>
      </c>
      <c r="F2564" t="s">
        <v>1541</v>
      </c>
      <c r="G2564" s="3" t="s">
        <v>5256</v>
      </c>
      <c r="H2564" s="1">
        <v>0.83</v>
      </c>
      <c r="I2564" t="s">
        <v>5264</v>
      </c>
    </row>
    <row r="2565" spans="1:9" x14ac:dyDescent="0.2">
      <c r="A2565">
        <v>2011</v>
      </c>
      <c r="B2565" t="s">
        <v>804</v>
      </c>
      <c r="C2565" t="s">
        <v>5281</v>
      </c>
      <c r="D2565" s="3" t="str">
        <f t="shared" si="40"/>
        <v>PowerStream Inc. - SouthStreet LightingMSC_Rate_Rider_1</v>
      </c>
      <c r="E2565" t="s">
        <v>436</v>
      </c>
      <c r="F2565" t="s">
        <v>1542</v>
      </c>
      <c r="G2565" s="3" t="s">
        <v>5256</v>
      </c>
      <c r="H2565" s="1">
        <v>0.01</v>
      </c>
      <c r="I2565" t="s">
        <v>4741</v>
      </c>
    </row>
    <row r="2566" spans="1:9" x14ac:dyDescent="0.2">
      <c r="A2566">
        <v>2011</v>
      </c>
      <c r="B2566" t="s">
        <v>804</v>
      </c>
      <c r="C2566" t="s">
        <v>5281</v>
      </c>
      <c r="D2566" s="3" t="str">
        <f t="shared" si="40"/>
        <v>PowerStream Inc. - SouthStreet LightingVC</v>
      </c>
      <c r="E2566" t="s">
        <v>1939</v>
      </c>
      <c r="F2566" t="s">
        <v>2462</v>
      </c>
      <c r="G2566" s="3" t="s">
        <v>5259</v>
      </c>
      <c r="H2566" s="1">
        <v>4.8192000000000004</v>
      </c>
      <c r="I2566" t="s">
        <v>5266</v>
      </c>
    </row>
    <row r="2567" spans="1:9" x14ac:dyDescent="0.2">
      <c r="A2567">
        <v>2011</v>
      </c>
      <c r="B2567" t="s">
        <v>804</v>
      </c>
      <c r="C2567" t="s">
        <v>5281</v>
      </c>
      <c r="D2567" s="3" t="str">
        <f t="shared" si="40"/>
        <v>PowerStream Inc. - SouthStreet LightingVC_LV_Rate</v>
      </c>
      <c r="E2567" t="s">
        <v>1940</v>
      </c>
      <c r="F2567" t="s">
        <v>2463</v>
      </c>
      <c r="G2567" s="3" t="s">
        <v>5259</v>
      </c>
      <c r="H2567" s="1">
        <v>3.6700000000000003E-2</v>
      </c>
      <c r="I2567" t="s">
        <v>5267</v>
      </c>
    </row>
    <row r="2568" spans="1:9" x14ac:dyDescent="0.2">
      <c r="A2568">
        <v>2011</v>
      </c>
      <c r="B2568" t="s">
        <v>804</v>
      </c>
      <c r="C2568" t="s">
        <v>5281</v>
      </c>
      <c r="D2568" s="3" t="str">
        <f t="shared" si="40"/>
        <v>PowerStream Inc. - SouthStreet LightingVC_Rate_Rider_1</v>
      </c>
      <c r="E2568" t="s">
        <v>1941</v>
      </c>
      <c r="F2568" t="s">
        <v>1537</v>
      </c>
      <c r="G2568" s="3" t="s">
        <v>5259</v>
      </c>
      <c r="H2568" s="1">
        <v>-0.1065</v>
      </c>
      <c r="I2568" t="s">
        <v>5269</v>
      </c>
    </row>
    <row r="2569" spans="1:9" x14ac:dyDescent="0.2">
      <c r="A2569">
        <v>2011</v>
      </c>
      <c r="B2569" t="s">
        <v>804</v>
      </c>
      <c r="C2569" t="s">
        <v>5281</v>
      </c>
      <c r="D2569" s="3" t="str">
        <f t="shared" si="40"/>
        <v>PowerStream Inc. - SouthStreet LightingRTSR_Network</v>
      </c>
      <c r="E2569" t="s">
        <v>1942</v>
      </c>
      <c r="F2569" t="s">
        <v>1538</v>
      </c>
      <c r="G2569" s="3" t="s">
        <v>5259</v>
      </c>
      <c r="H2569" s="1">
        <v>1.7786</v>
      </c>
      <c r="I2569" t="s">
        <v>5272</v>
      </c>
    </row>
    <row r="2570" spans="1:9" x14ac:dyDescent="0.2">
      <c r="A2570">
        <v>2011</v>
      </c>
      <c r="B2570" t="s">
        <v>804</v>
      </c>
      <c r="C2570" t="s">
        <v>5281</v>
      </c>
      <c r="D2570" s="3" t="str">
        <f t="shared" si="40"/>
        <v>PowerStream Inc. - SouthStreet LightingRTSR_Connection</v>
      </c>
      <c r="E2570" t="s">
        <v>1943</v>
      </c>
      <c r="F2570" t="s">
        <v>1539</v>
      </c>
      <c r="G2570" s="3" t="s">
        <v>5259</v>
      </c>
      <c r="H2570" s="1">
        <v>0.72299999999999998</v>
      </c>
      <c r="I2570" t="s">
        <v>5273</v>
      </c>
    </row>
    <row r="2571" spans="1:9" x14ac:dyDescent="0.2">
      <c r="A2571">
        <v>2011</v>
      </c>
      <c r="B2571" t="s">
        <v>805</v>
      </c>
      <c r="C2571" t="s">
        <v>5275</v>
      </c>
      <c r="D2571" s="3" t="str">
        <f t="shared" si="40"/>
        <v>PUC Distribution Inc.TLF_Secondary_LT_5000kW</v>
      </c>
      <c r="E2571" t="s">
        <v>1944</v>
      </c>
      <c r="F2571" t="s">
        <v>2456</v>
      </c>
      <c r="H2571" s="1">
        <v>1.0454000000000001</v>
      </c>
      <c r="I2571" t="s">
        <v>5260</v>
      </c>
    </row>
    <row r="2572" spans="1:9" x14ac:dyDescent="0.2">
      <c r="A2572">
        <v>2011</v>
      </c>
      <c r="B2572" t="s">
        <v>805</v>
      </c>
      <c r="C2572" t="s">
        <v>5275</v>
      </c>
      <c r="D2572" s="3" t="str">
        <f t="shared" si="40"/>
        <v>PUC Distribution Inc.TLF_Primary_LT_5000kW</v>
      </c>
      <c r="E2572" t="s">
        <v>1945</v>
      </c>
      <c r="F2572" t="s">
        <v>2458</v>
      </c>
      <c r="H2572" s="1">
        <v>1.0349999999999999</v>
      </c>
      <c r="I2572" t="s">
        <v>5262</v>
      </c>
    </row>
    <row r="2573" spans="1:9" x14ac:dyDescent="0.2">
      <c r="A2573">
        <v>2011</v>
      </c>
      <c r="B2573" t="s">
        <v>805</v>
      </c>
      <c r="C2573" t="s">
        <v>5276</v>
      </c>
      <c r="D2573" s="3" t="str">
        <f t="shared" si="40"/>
        <v>PUC Distribution Inc.ResidentialMSC</v>
      </c>
      <c r="E2573" t="s">
        <v>1946</v>
      </c>
      <c r="F2573" t="s">
        <v>2460</v>
      </c>
      <c r="G2573" s="3" t="s">
        <v>5256</v>
      </c>
      <c r="H2573" s="1">
        <v>8.73</v>
      </c>
      <c r="I2573" t="s">
        <v>5264</v>
      </c>
    </row>
    <row r="2574" spans="1:9" x14ac:dyDescent="0.2">
      <c r="A2574">
        <v>2011</v>
      </c>
      <c r="B2574" t="s">
        <v>805</v>
      </c>
      <c r="C2574" t="s">
        <v>5276</v>
      </c>
      <c r="D2574" s="3" t="str">
        <f t="shared" si="40"/>
        <v>PUC Distribution Inc.ResidentialSM_Rate_Adder</v>
      </c>
      <c r="E2574" t="s">
        <v>1947</v>
      </c>
      <c r="F2574" t="s">
        <v>2461</v>
      </c>
      <c r="G2574" s="3" t="s">
        <v>5256</v>
      </c>
      <c r="H2574" s="1">
        <v>1.68</v>
      </c>
      <c r="I2574" t="s">
        <v>5265</v>
      </c>
    </row>
    <row r="2575" spans="1:9" x14ac:dyDescent="0.2">
      <c r="A2575">
        <v>2011</v>
      </c>
      <c r="B2575" t="s">
        <v>805</v>
      </c>
      <c r="C2575" t="s">
        <v>5276</v>
      </c>
      <c r="D2575" s="3" t="str">
        <f t="shared" si="40"/>
        <v>PUC Distribution Inc.ResidentialVC</v>
      </c>
      <c r="E2575" t="s">
        <v>1948</v>
      </c>
      <c r="F2575" t="s">
        <v>2462</v>
      </c>
      <c r="G2575" s="3" t="s">
        <v>5257</v>
      </c>
      <c r="H2575" s="1">
        <v>1.5100000000000001E-2</v>
      </c>
      <c r="I2575" t="s">
        <v>5266</v>
      </c>
    </row>
    <row r="2576" spans="1:9" x14ac:dyDescent="0.2">
      <c r="A2576">
        <v>2011</v>
      </c>
      <c r="B2576" t="s">
        <v>805</v>
      </c>
      <c r="C2576" t="s">
        <v>5276</v>
      </c>
      <c r="D2576" s="3" t="str">
        <f t="shared" si="40"/>
        <v>PUC Distribution Inc.ResidentialVC_Rate_Rider_1</v>
      </c>
      <c r="E2576" t="s">
        <v>2889</v>
      </c>
      <c r="F2576" t="s">
        <v>472</v>
      </c>
      <c r="G2576" s="3" t="s">
        <v>5257</v>
      </c>
      <c r="H2576" s="1">
        <v>-1.9E-3</v>
      </c>
      <c r="I2576" t="s">
        <v>5269</v>
      </c>
    </row>
    <row r="2577" spans="1:9" x14ac:dyDescent="0.2">
      <c r="A2577">
        <v>2011</v>
      </c>
      <c r="B2577" t="s">
        <v>805</v>
      </c>
      <c r="C2577" t="s">
        <v>5276</v>
      </c>
      <c r="D2577" s="3" t="str">
        <f t="shared" si="40"/>
        <v>PUC Distribution Inc.ResidentialVC_Rate_Rider_2</v>
      </c>
      <c r="E2577" t="s">
        <v>2890</v>
      </c>
      <c r="F2577" t="s">
        <v>1537</v>
      </c>
      <c r="G2577" s="3" t="s">
        <v>5257</v>
      </c>
      <c r="H2577" s="1">
        <v>-2.9999999999999997E-4</v>
      </c>
      <c r="I2577" t="s">
        <v>5270</v>
      </c>
    </row>
    <row r="2578" spans="1:9" x14ac:dyDescent="0.2">
      <c r="A2578">
        <v>2011</v>
      </c>
      <c r="B2578" t="s">
        <v>805</v>
      </c>
      <c r="C2578" t="s">
        <v>5276</v>
      </c>
      <c r="D2578" s="3" t="str">
        <f t="shared" si="40"/>
        <v>PUC Distribution Inc.ResidentialRTSR_Network</v>
      </c>
      <c r="E2578" t="s">
        <v>2891</v>
      </c>
      <c r="F2578" t="s">
        <v>1538</v>
      </c>
      <c r="G2578" s="3" t="s">
        <v>5257</v>
      </c>
      <c r="H2578" s="1">
        <v>6.1000000000000004E-3</v>
      </c>
      <c r="I2578" t="s">
        <v>5272</v>
      </c>
    </row>
    <row r="2579" spans="1:9" x14ac:dyDescent="0.2">
      <c r="A2579">
        <v>2011</v>
      </c>
      <c r="B2579" t="s">
        <v>805</v>
      </c>
      <c r="C2579" t="s">
        <v>5277</v>
      </c>
      <c r="D2579" s="3" t="str">
        <f t="shared" si="40"/>
        <v>PUC Distribution Inc.General Service Less Than 50 kWMSC</v>
      </c>
      <c r="E2579" t="s">
        <v>2892</v>
      </c>
      <c r="F2579" t="s">
        <v>2460</v>
      </c>
      <c r="G2579" s="3" t="s">
        <v>5256</v>
      </c>
      <c r="H2579" s="1">
        <v>14.87</v>
      </c>
      <c r="I2579" t="s">
        <v>5264</v>
      </c>
    </row>
    <row r="2580" spans="1:9" x14ac:dyDescent="0.2">
      <c r="A2580">
        <v>2011</v>
      </c>
      <c r="B2580" t="s">
        <v>805</v>
      </c>
      <c r="C2580" t="s">
        <v>5277</v>
      </c>
      <c r="D2580" s="3" t="str">
        <f t="shared" si="40"/>
        <v>PUC Distribution Inc.General Service Less Than 50 kWSM_Rate_Adder</v>
      </c>
      <c r="E2580" t="s">
        <v>3825</v>
      </c>
      <c r="F2580" t="s">
        <v>2461</v>
      </c>
      <c r="G2580" s="3" t="s">
        <v>5256</v>
      </c>
      <c r="H2580" s="1">
        <v>1.68</v>
      </c>
      <c r="I2580" t="s">
        <v>5265</v>
      </c>
    </row>
    <row r="2581" spans="1:9" x14ac:dyDescent="0.2">
      <c r="A2581">
        <v>2011</v>
      </c>
      <c r="B2581" t="s">
        <v>805</v>
      </c>
      <c r="C2581" t="s">
        <v>5277</v>
      </c>
      <c r="D2581" s="3" t="str">
        <f t="shared" si="40"/>
        <v>PUC Distribution Inc.General Service Less Than 50 kWVC</v>
      </c>
      <c r="E2581" t="s">
        <v>3826</v>
      </c>
      <c r="F2581" t="s">
        <v>2462</v>
      </c>
      <c r="G2581" s="3" t="s">
        <v>5257</v>
      </c>
      <c r="H2581" s="1">
        <v>1.78E-2</v>
      </c>
      <c r="I2581" t="s">
        <v>5266</v>
      </c>
    </row>
    <row r="2582" spans="1:9" x14ac:dyDescent="0.2">
      <c r="A2582">
        <v>2011</v>
      </c>
      <c r="B2582" t="s">
        <v>805</v>
      </c>
      <c r="C2582" t="s">
        <v>5277</v>
      </c>
      <c r="D2582" s="3" t="str">
        <f t="shared" si="40"/>
        <v>PUC Distribution Inc.General Service Less Than 50 kWVC_Rate_Rider_1</v>
      </c>
      <c r="E2582" t="s">
        <v>3827</v>
      </c>
      <c r="F2582" t="s">
        <v>472</v>
      </c>
      <c r="G2582" s="3" t="s">
        <v>5257</v>
      </c>
      <c r="H2582" s="1">
        <v>-1.8E-3</v>
      </c>
      <c r="I2582" t="s">
        <v>5269</v>
      </c>
    </row>
    <row r="2583" spans="1:9" x14ac:dyDescent="0.2">
      <c r="A2583">
        <v>2011</v>
      </c>
      <c r="B2583" t="s">
        <v>805</v>
      </c>
      <c r="C2583" t="s">
        <v>5277</v>
      </c>
      <c r="D2583" s="3" t="str">
        <f t="shared" si="40"/>
        <v>PUC Distribution Inc.General Service Less Than 50 kWVC_Rate_Rider_2</v>
      </c>
      <c r="E2583" t="s">
        <v>3828</v>
      </c>
      <c r="F2583" t="s">
        <v>1537</v>
      </c>
      <c r="G2583" s="3" t="s">
        <v>5257</v>
      </c>
      <c r="H2583" s="1">
        <v>-2.9999999999999997E-4</v>
      </c>
      <c r="I2583" t="s">
        <v>5270</v>
      </c>
    </row>
    <row r="2584" spans="1:9" x14ac:dyDescent="0.2">
      <c r="A2584">
        <v>2011</v>
      </c>
      <c r="B2584" t="s">
        <v>805</v>
      </c>
      <c r="C2584" t="s">
        <v>5277</v>
      </c>
      <c r="D2584" s="3" t="str">
        <f t="shared" si="40"/>
        <v>PUC Distribution Inc.General Service Less Than 50 kWRTSR_Network</v>
      </c>
      <c r="E2584" t="s">
        <v>2904</v>
      </c>
      <c r="F2584" t="s">
        <v>1538</v>
      </c>
      <c r="G2584" s="3" t="s">
        <v>5257</v>
      </c>
      <c r="H2584" s="1">
        <v>5.5999999999999999E-3</v>
      </c>
      <c r="I2584" t="s">
        <v>5272</v>
      </c>
    </row>
    <row r="2585" spans="1:9" x14ac:dyDescent="0.2">
      <c r="A2585">
        <v>2011</v>
      </c>
      <c r="B2585" t="s">
        <v>805</v>
      </c>
      <c r="C2585" t="s">
        <v>5278</v>
      </c>
      <c r="D2585" s="3" t="str">
        <f t="shared" si="40"/>
        <v>PUC Distribution Inc.General Service 50 to 4,999 kWMSC</v>
      </c>
      <c r="E2585" t="s">
        <v>2905</v>
      </c>
      <c r="F2585" t="s">
        <v>2460</v>
      </c>
      <c r="G2585" s="3" t="s">
        <v>5256</v>
      </c>
      <c r="H2585" s="1">
        <v>145.46</v>
      </c>
      <c r="I2585" t="s">
        <v>5264</v>
      </c>
    </row>
    <row r="2586" spans="1:9" x14ac:dyDescent="0.2">
      <c r="A2586">
        <v>2011</v>
      </c>
      <c r="B2586" t="s">
        <v>805</v>
      </c>
      <c r="C2586" t="s">
        <v>5278</v>
      </c>
      <c r="D2586" s="3" t="str">
        <f t="shared" si="40"/>
        <v>PUC Distribution Inc.General Service 50 to 4,999 kWSM_Rate_Adder</v>
      </c>
      <c r="E2586" t="s">
        <v>2906</v>
      </c>
      <c r="F2586" t="s">
        <v>2461</v>
      </c>
      <c r="G2586" s="3" t="s">
        <v>5256</v>
      </c>
      <c r="H2586" s="1">
        <v>1.68</v>
      </c>
      <c r="I2586" t="s">
        <v>5265</v>
      </c>
    </row>
    <row r="2587" spans="1:9" x14ac:dyDescent="0.2">
      <c r="A2587">
        <v>2011</v>
      </c>
      <c r="B2587" t="s">
        <v>805</v>
      </c>
      <c r="C2587" t="s">
        <v>5278</v>
      </c>
      <c r="D2587" s="3" t="str">
        <f t="shared" si="40"/>
        <v>PUC Distribution Inc.General Service 50 to 4,999 kWVC</v>
      </c>
      <c r="E2587" t="s">
        <v>2907</v>
      </c>
      <c r="F2587" t="s">
        <v>2462</v>
      </c>
      <c r="G2587" s="3" t="s">
        <v>5259</v>
      </c>
      <c r="H2587" s="1">
        <v>4.3848000000000003</v>
      </c>
      <c r="I2587" t="s">
        <v>5266</v>
      </c>
    </row>
    <row r="2588" spans="1:9" x14ac:dyDescent="0.2">
      <c r="A2588">
        <v>2011</v>
      </c>
      <c r="B2588" t="s">
        <v>805</v>
      </c>
      <c r="C2588" t="s">
        <v>5278</v>
      </c>
      <c r="D2588" s="3" t="str">
        <f t="shared" si="40"/>
        <v>PUC Distribution Inc.General Service 50 to 4,999 kWVC_Rate_Rider_1</v>
      </c>
      <c r="E2588" t="s">
        <v>2908</v>
      </c>
      <c r="F2588" t="s">
        <v>472</v>
      </c>
      <c r="G2588" s="3" t="s">
        <v>5259</v>
      </c>
      <c r="H2588" s="1">
        <v>-0.29499999999999998</v>
      </c>
      <c r="I2588" t="s">
        <v>5269</v>
      </c>
    </row>
    <row r="2589" spans="1:9" x14ac:dyDescent="0.2">
      <c r="A2589">
        <v>2011</v>
      </c>
      <c r="B2589" t="s">
        <v>805</v>
      </c>
      <c r="C2589" t="s">
        <v>5278</v>
      </c>
      <c r="D2589" s="3" t="str">
        <f t="shared" si="40"/>
        <v>PUC Distribution Inc.General Service 50 to 4,999 kWVC_Rate_Rider_2</v>
      </c>
      <c r="E2589" t="s">
        <v>2909</v>
      </c>
      <c r="F2589" t="s">
        <v>1537</v>
      </c>
      <c r="G2589" s="3" t="s">
        <v>5259</v>
      </c>
      <c r="H2589" s="1">
        <v>-6.3899999999999998E-2</v>
      </c>
      <c r="I2589" t="s">
        <v>5270</v>
      </c>
    </row>
    <row r="2590" spans="1:9" x14ac:dyDescent="0.2">
      <c r="A2590">
        <v>2011</v>
      </c>
      <c r="B2590" t="s">
        <v>805</v>
      </c>
      <c r="C2590" t="s">
        <v>5278</v>
      </c>
      <c r="D2590" s="3" t="str">
        <f t="shared" si="40"/>
        <v>PUC Distribution Inc.General Service 50 to 4,999 kWRTSR_Network</v>
      </c>
      <c r="E2590" t="s">
        <v>2910</v>
      </c>
      <c r="F2590" t="s">
        <v>1538</v>
      </c>
      <c r="G2590" s="3" t="s">
        <v>5259</v>
      </c>
      <c r="H2590" s="1">
        <v>2.2947000000000002</v>
      </c>
      <c r="I2590" t="s">
        <v>5272</v>
      </c>
    </row>
    <row r="2591" spans="1:9" x14ac:dyDescent="0.2">
      <c r="A2591">
        <v>2011</v>
      </c>
      <c r="B2591" t="s">
        <v>805</v>
      </c>
      <c r="C2591" t="s">
        <v>5278</v>
      </c>
      <c r="D2591" s="3" t="str">
        <f t="shared" si="40"/>
        <v>PUC Distribution Inc.General Service 50 to 4,999 kWRTSR_Network_Interval</v>
      </c>
      <c r="E2591" t="s">
        <v>2911</v>
      </c>
      <c r="F2591" t="s">
        <v>1543</v>
      </c>
      <c r="G2591" s="3" t="s">
        <v>5259</v>
      </c>
      <c r="H2591" s="1">
        <v>2.8858999999999999</v>
      </c>
      <c r="I2591" t="s">
        <v>4742</v>
      </c>
    </row>
    <row r="2592" spans="1:9" x14ac:dyDescent="0.2">
      <c r="A2592">
        <v>2011</v>
      </c>
      <c r="B2592" t="s">
        <v>805</v>
      </c>
      <c r="C2592" t="s">
        <v>5279</v>
      </c>
      <c r="D2592" s="3" t="str">
        <f t="shared" si="40"/>
        <v>PUC Distribution Inc.Unmetered Scattered LoadMSC</v>
      </c>
      <c r="E2592" t="s">
        <v>2912</v>
      </c>
      <c r="F2592" t="s">
        <v>1540</v>
      </c>
      <c r="G2592" s="3" t="s">
        <v>5256</v>
      </c>
      <c r="H2592" s="1">
        <v>11.03</v>
      </c>
      <c r="I2592" t="s">
        <v>5264</v>
      </c>
    </row>
    <row r="2593" spans="1:9" x14ac:dyDescent="0.2">
      <c r="A2593">
        <v>2011</v>
      </c>
      <c r="B2593" t="s">
        <v>805</v>
      </c>
      <c r="C2593" t="s">
        <v>5279</v>
      </c>
      <c r="D2593" s="3" t="str">
        <f t="shared" si="40"/>
        <v>PUC Distribution Inc.Unmetered Scattered LoadVC</v>
      </c>
      <c r="E2593" t="s">
        <v>2913</v>
      </c>
      <c r="F2593" t="s">
        <v>2462</v>
      </c>
      <c r="G2593" s="3" t="s">
        <v>5257</v>
      </c>
      <c r="H2593" s="1">
        <v>2.7099999999999999E-2</v>
      </c>
      <c r="I2593" t="s">
        <v>5266</v>
      </c>
    </row>
    <row r="2594" spans="1:9" x14ac:dyDescent="0.2">
      <c r="A2594">
        <v>2011</v>
      </c>
      <c r="B2594" t="s">
        <v>805</v>
      </c>
      <c r="C2594" t="s">
        <v>5279</v>
      </c>
      <c r="D2594" s="3" t="str">
        <f t="shared" si="40"/>
        <v>PUC Distribution Inc.Unmetered Scattered LoadVC_Rate_Rider_1</v>
      </c>
      <c r="E2594" t="s">
        <v>2914</v>
      </c>
      <c r="F2594" t="s">
        <v>472</v>
      </c>
      <c r="G2594" s="3" t="s">
        <v>5257</v>
      </c>
      <c r="H2594" s="1">
        <v>-2.2000000000000001E-3</v>
      </c>
      <c r="I2594" t="s">
        <v>5269</v>
      </c>
    </row>
    <row r="2595" spans="1:9" x14ac:dyDescent="0.2">
      <c r="A2595">
        <v>2011</v>
      </c>
      <c r="B2595" t="s">
        <v>805</v>
      </c>
      <c r="C2595" t="s">
        <v>5279</v>
      </c>
      <c r="D2595" s="3" t="str">
        <f t="shared" si="40"/>
        <v>PUC Distribution Inc.Unmetered Scattered LoadVC_Rate_Rider_2</v>
      </c>
      <c r="E2595" t="s">
        <v>2915</v>
      </c>
      <c r="F2595" t="s">
        <v>1537</v>
      </c>
      <c r="G2595" s="3" t="s">
        <v>5257</v>
      </c>
      <c r="H2595" s="1">
        <v>-4.0000000000000002E-4</v>
      </c>
      <c r="I2595" t="s">
        <v>5270</v>
      </c>
    </row>
    <row r="2596" spans="1:9" x14ac:dyDescent="0.2">
      <c r="A2596">
        <v>2011</v>
      </c>
      <c r="B2596" t="s">
        <v>805</v>
      </c>
      <c r="C2596" t="s">
        <v>5279</v>
      </c>
      <c r="D2596" s="3" t="str">
        <f t="shared" si="40"/>
        <v>PUC Distribution Inc.Unmetered Scattered LoadRTSR_Network</v>
      </c>
      <c r="E2596" t="s">
        <v>2916</v>
      </c>
      <c r="F2596" t="s">
        <v>1538</v>
      </c>
      <c r="G2596" s="3" t="s">
        <v>5257</v>
      </c>
      <c r="H2596" s="1">
        <v>5.5999999999999999E-3</v>
      </c>
      <c r="I2596" t="s">
        <v>5272</v>
      </c>
    </row>
    <row r="2597" spans="1:9" x14ac:dyDescent="0.2">
      <c r="A2597">
        <v>2011</v>
      </c>
      <c r="B2597" t="s">
        <v>805</v>
      </c>
      <c r="C2597" t="s">
        <v>5280</v>
      </c>
      <c r="D2597" s="3" t="str">
        <f t="shared" si="40"/>
        <v>PUC Distribution Inc.Sentinel LightingMSC</v>
      </c>
      <c r="E2597" t="s">
        <v>2917</v>
      </c>
      <c r="F2597" t="s">
        <v>1541</v>
      </c>
      <c r="G2597" s="3" t="s">
        <v>5256</v>
      </c>
      <c r="H2597" s="1">
        <v>2.5499999999999998</v>
      </c>
      <c r="I2597" t="s">
        <v>5264</v>
      </c>
    </row>
    <row r="2598" spans="1:9" x14ac:dyDescent="0.2">
      <c r="A2598">
        <v>2011</v>
      </c>
      <c r="B2598" t="s">
        <v>805</v>
      </c>
      <c r="C2598" t="s">
        <v>5280</v>
      </c>
      <c r="D2598" s="3" t="str">
        <f t="shared" si="40"/>
        <v>PUC Distribution Inc.Sentinel LightingVC</v>
      </c>
      <c r="E2598" t="s">
        <v>2918</v>
      </c>
      <c r="F2598" t="s">
        <v>2462</v>
      </c>
      <c r="G2598" s="3" t="s">
        <v>5259</v>
      </c>
      <c r="H2598" s="1">
        <v>23.765899999999998</v>
      </c>
      <c r="I2598" t="s">
        <v>5266</v>
      </c>
    </row>
    <row r="2599" spans="1:9" x14ac:dyDescent="0.2">
      <c r="A2599">
        <v>2011</v>
      </c>
      <c r="B2599" t="s">
        <v>805</v>
      </c>
      <c r="C2599" t="s">
        <v>5280</v>
      </c>
      <c r="D2599" s="3" t="str">
        <f t="shared" si="40"/>
        <v>PUC Distribution Inc.Sentinel LightingVC_Rate_Rider_1</v>
      </c>
      <c r="E2599" t="s">
        <v>2919</v>
      </c>
      <c r="F2599" t="s">
        <v>472</v>
      </c>
      <c r="G2599" s="3" t="s">
        <v>5259</v>
      </c>
      <c r="H2599" s="1">
        <v>-0.79369999999999996</v>
      </c>
      <c r="I2599" t="s">
        <v>5269</v>
      </c>
    </row>
    <row r="2600" spans="1:9" x14ac:dyDescent="0.2">
      <c r="A2600">
        <v>2011</v>
      </c>
      <c r="B2600" t="s">
        <v>805</v>
      </c>
      <c r="C2600" t="s">
        <v>5280</v>
      </c>
      <c r="D2600" s="3" t="str">
        <f t="shared" si="40"/>
        <v>PUC Distribution Inc.Sentinel LightingVC_Rate_Rider_2</v>
      </c>
      <c r="E2600" t="s">
        <v>2920</v>
      </c>
      <c r="F2600" t="s">
        <v>1537</v>
      </c>
      <c r="G2600" s="3" t="s">
        <v>5259</v>
      </c>
      <c r="H2600" s="1">
        <v>-0.48180000000000001</v>
      </c>
      <c r="I2600" t="s">
        <v>5270</v>
      </c>
    </row>
    <row r="2601" spans="1:9" x14ac:dyDescent="0.2">
      <c r="A2601">
        <v>2011</v>
      </c>
      <c r="B2601" t="s">
        <v>805</v>
      </c>
      <c r="C2601" t="s">
        <v>5280</v>
      </c>
      <c r="D2601" s="3" t="str">
        <f t="shared" si="40"/>
        <v>PUC Distribution Inc.Sentinel LightingRTSR_Network</v>
      </c>
      <c r="E2601" t="s">
        <v>2921</v>
      </c>
      <c r="F2601" t="s">
        <v>1538</v>
      </c>
      <c r="G2601" s="3" t="s">
        <v>5259</v>
      </c>
      <c r="H2601" s="1">
        <v>1.7395</v>
      </c>
      <c r="I2601" t="s">
        <v>5272</v>
      </c>
    </row>
    <row r="2602" spans="1:9" x14ac:dyDescent="0.2">
      <c r="A2602">
        <v>2011</v>
      </c>
      <c r="B2602" t="s">
        <v>805</v>
      </c>
      <c r="C2602" t="s">
        <v>5281</v>
      </c>
      <c r="D2602" s="3" t="str">
        <f t="shared" si="40"/>
        <v>PUC Distribution Inc.Street LightingMSC</v>
      </c>
      <c r="E2602" t="s">
        <v>2922</v>
      </c>
      <c r="F2602" t="s">
        <v>1541</v>
      </c>
      <c r="G2602" s="3" t="s">
        <v>5256</v>
      </c>
      <c r="H2602" s="1">
        <v>2.56</v>
      </c>
      <c r="I2602" t="s">
        <v>5264</v>
      </c>
    </row>
    <row r="2603" spans="1:9" x14ac:dyDescent="0.2">
      <c r="A2603">
        <v>2011</v>
      </c>
      <c r="B2603" t="s">
        <v>805</v>
      </c>
      <c r="C2603" t="s">
        <v>5281</v>
      </c>
      <c r="D2603" s="3" t="str">
        <f t="shared" si="40"/>
        <v>PUC Distribution Inc.Street LightingVC</v>
      </c>
      <c r="E2603" t="s">
        <v>2923</v>
      </c>
      <c r="F2603" t="s">
        <v>2462</v>
      </c>
      <c r="G2603" s="3" t="s">
        <v>5259</v>
      </c>
      <c r="H2603" s="1">
        <v>16.657900000000001</v>
      </c>
      <c r="I2603" t="s">
        <v>5266</v>
      </c>
    </row>
    <row r="2604" spans="1:9" x14ac:dyDescent="0.2">
      <c r="A2604">
        <v>2011</v>
      </c>
      <c r="B2604" t="s">
        <v>805</v>
      </c>
      <c r="C2604" t="s">
        <v>5281</v>
      </c>
      <c r="D2604" s="3" t="str">
        <f t="shared" si="40"/>
        <v>PUC Distribution Inc.Street LightingVC_Rate_Rider_1</v>
      </c>
      <c r="E2604" t="s">
        <v>2924</v>
      </c>
      <c r="F2604" t="s">
        <v>472</v>
      </c>
      <c r="G2604" s="3" t="s">
        <v>5259</v>
      </c>
      <c r="H2604" s="1">
        <v>-0.78580000000000005</v>
      </c>
      <c r="I2604" t="s">
        <v>5269</v>
      </c>
    </row>
    <row r="2605" spans="1:9" x14ac:dyDescent="0.2">
      <c r="A2605">
        <v>2011</v>
      </c>
      <c r="B2605" t="s">
        <v>805</v>
      </c>
      <c r="C2605" t="s">
        <v>5281</v>
      </c>
      <c r="D2605" s="3" t="str">
        <f t="shared" si="40"/>
        <v>PUC Distribution Inc.Street LightingVC_Rate_Rider_2</v>
      </c>
      <c r="E2605" t="s">
        <v>2925</v>
      </c>
      <c r="F2605" t="s">
        <v>1537</v>
      </c>
      <c r="G2605" s="3" t="s">
        <v>5259</v>
      </c>
      <c r="H2605" s="1">
        <v>-0.33850000000000002</v>
      </c>
      <c r="I2605" t="s">
        <v>5270</v>
      </c>
    </row>
    <row r="2606" spans="1:9" x14ac:dyDescent="0.2">
      <c r="A2606">
        <v>2011</v>
      </c>
      <c r="B2606" t="s">
        <v>805</v>
      </c>
      <c r="C2606" t="s">
        <v>5281</v>
      </c>
      <c r="D2606" s="3" t="str">
        <f t="shared" si="40"/>
        <v>PUC Distribution Inc.Street LightingRTSR_Network</v>
      </c>
      <c r="E2606" t="s">
        <v>2926</v>
      </c>
      <c r="F2606" t="s">
        <v>1538</v>
      </c>
      <c r="G2606" s="3" t="s">
        <v>5259</v>
      </c>
      <c r="H2606" s="1">
        <v>1.7305999999999999</v>
      </c>
      <c r="I2606" t="s">
        <v>5272</v>
      </c>
    </row>
    <row r="2607" spans="1:9" x14ac:dyDescent="0.2">
      <c r="A2607">
        <v>2011</v>
      </c>
      <c r="B2607" t="s">
        <v>806</v>
      </c>
      <c r="C2607" t="s">
        <v>5275</v>
      </c>
      <c r="D2607" s="3" t="str">
        <f t="shared" si="40"/>
        <v>Renfrew Hydro Inc.TLF_Secondary_LT_5000kW</v>
      </c>
      <c r="E2607" t="s">
        <v>3189</v>
      </c>
      <c r="F2607" t="s">
        <v>2456</v>
      </c>
      <c r="H2607" s="1">
        <v>1.081</v>
      </c>
      <c r="I2607" t="s">
        <v>5260</v>
      </c>
    </row>
    <row r="2608" spans="1:9" x14ac:dyDescent="0.2">
      <c r="A2608">
        <v>2011</v>
      </c>
      <c r="B2608" t="s">
        <v>806</v>
      </c>
      <c r="C2608" t="s">
        <v>5275</v>
      </c>
      <c r="D2608" s="3" t="str">
        <f t="shared" si="40"/>
        <v>Renfrew Hydro Inc.TLF_Primary_LT_5000kW</v>
      </c>
      <c r="E2608" t="s">
        <v>3190</v>
      </c>
      <c r="F2608" t="s">
        <v>2458</v>
      </c>
      <c r="H2608" s="1">
        <v>1.0802</v>
      </c>
      <c r="I2608" t="s">
        <v>5262</v>
      </c>
    </row>
    <row r="2609" spans="1:9" x14ac:dyDescent="0.2">
      <c r="A2609">
        <v>2011</v>
      </c>
      <c r="B2609" t="s">
        <v>806</v>
      </c>
      <c r="C2609" t="s">
        <v>5276</v>
      </c>
      <c r="D2609" s="3" t="str">
        <f t="shared" si="40"/>
        <v>Renfrew Hydro Inc.ResidentialMSC</v>
      </c>
      <c r="E2609" t="s">
        <v>3191</v>
      </c>
      <c r="F2609" t="s">
        <v>2460</v>
      </c>
      <c r="G2609" s="3" t="s">
        <v>5256</v>
      </c>
      <c r="H2609" s="1">
        <v>14.11</v>
      </c>
      <c r="I2609" t="s">
        <v>5264</v>
      </c>
    </row>
    <row r="2610" spans="1:9" x14ac:dyDescent="0.2">
      <c r="A2610">
        <v>2011</v>
      </c>
      <c r="B2610" t="s">
        <v>806</v>
      </c>
      <c r="C2610" t="s">
        <v>5276</v>
      </c>
      <c r="D2610" s="3" t="str">
        <f t="shared" si="40"/>
        <v>Renfrew Hydro Inc.ResidentialSM_Rate_Adder</v>
      </c>
      <c r="E2610" t="s">
        <v>3192</v>
      </c>
      <c r="F2610" t="s">
        <v>2461</v>
      </c>
      <c r="G2610" s="3" t="s">
        <v>5256</v>
      </c>
      <c r="H2610" s="1">
        <v>2.0499999999999998</v>
      </c>
      <c r="I2610" t="s">
        <v>5265</v>
      </c>
    </row>
    <row r="2611" spans="1:9" x14ac:dyDescent="0.2">
      <c r="A2611">
        <v>2011</v>
      </c>
      <c r="B2611" t="s">
        <v>806</v>
      </c>
      <c r="C2611" t="s">
        <v>5276</v>
      </c>
      <c r="D2611" s="3" t="str">
        <f t="shared" si="40"/>
        <v>Renfrew Hydro Inc.ResidentialMSC_Rate_Rider_1</v>
      </c>
      <c r="E2611" t="s">
        <v>437</v>
      </c>
      <c r="F2611" t="s">
        <v>1542</v>
      </c>
      <c r="G2611" s="3" t="s">
        <v>5256</v>
      </c>
      <c r="H2611" s="1">
        <v>0.2</v>
      </c>
      <c r="I2611" t="s">
        <v>4741</v>
      </c>
    </row>
    <row r="2612" spans="1:9" x14ac:dyDescent="0.2">
      <c r="A2612">
        <v>2011</v>
      </c>
      <c r="B2612" t="s">
        <v>806</v>
      </c>
      <c r="C2612" t="s">
        <v>5276</v>
      </c>
      <c r="D2612" s="3" t="str">
        <f t="shared" si="40"/>
        <v>Renfrew Hydro Inc.ResidentialVC</v>
      </c>
      <c r="E2612" t="s">
        <v>3193</v>
      </c>
      <c r="F2612" t="s">
        <v>2462</v>
      </c>
      <c r="G2612" s="3" t="s">
        <v>5257</v>
      </c>
      <c r="H2612" s="1">
        <v>1.46E-2</v>
      </c>
      <c r="I2612" t="s">
        <v>5266</v>
      </c>
    </row>
    <row r="2613" spans="1:9" x14ac:dyDescent="0.2">
      <c r="A2613">
        <v>2011</v>
      </c>
      <c r="B2613" t="s">
        <v>806</v>
      </c>
      <c r="C2613" t="s">
        <v>5276</v>
      </c>
      <c r="D2613" s="3" t="str">
        <f t="shared" si="40"/>
        <v>Renfrew Hydro Inc.ResidentialVC_LV_Rate</v>
      </c>
      <c r="E2613" t="s">
        <v>3194</v>
      </c>
      <c r="F2613" t="s">
        <v>2463</v>
      </c>
      <c r="G2613" s="3" t="s">
        <v>5257</v>
      </c>
      <c r="H2613" s="1">
        <v>1.1000000000000001E-3</v>
      </c>
      <c r="I2613" t="s">
        <v>5267</v>
      </c>
    </row>
    <row r="2614" spans="1:9" x14ac:dyDescent="0.2">
      <c r="A2614">
        <v>2011</v>
      </c>
      <c r="B2614" t="s">
        <v>806</v>
      </c>
      <c r="C2614" t="s">
        <v>5276</v>
      </c>
      <c r="D2614" s="3" t="str">
        <f t="shared" si="40"/>
        <v>Renfrew Hydro Inc.ResidentialVC_GA_Rate_Rider_kWh_1</v>
      </c>
      <c r="E2614" t="s">
        <v>3195</v>
      </c>
      <c r="F2614" t="s">
        <v>1534</v>
      </c>
      <c r="G2614" s="3" t="s">
        <v>5257</v>
      </c>
      <c r="H2614" s="1">
        <v>1.6999999999999999E-3</v>
      </c>
      <c r="I2614" t="s">
        <v>5268</v>
      </c>
    </row>
    <row r="2615" spans="1:9" x14ac:dyDescent="0.2">
      <c r="A2615">
        <v>2011</v>
      </c>
      <c r="B2615" t="s">
        <v>806</v>
      </c>
      <c r="C2615" t="s">
        <v>5276</v>
      </c>
      <c r="D2615" s="3" t="str">
        <f t="shared" si="40"/>
        <v>Renfrew Hydro Inc.ResidentialVC_Rate_Rider_1</v>
      </c>
      <c r="E2615" t="s">
        <v>3196</v>
      </c>
      <c r="F2615" t="s">
        <v>3140</v>
      </c>
      <c r="G2615" s="3" t="s">
        <v>5257</v>
      </c>
      <c r="H2615" s="1">
        <v>-5.1000000000000004E-3</v>
      </c>
      <c r="I2615" t="s">
        <v>5269</v>
      </c>
    </row>
    <row r="2616" spans="1:9" x14ac:dyDescent="0.2">
      <c r="A2616">
        <v>2011</v>
      </c>
      <c r="B2616" t="s">
        <v>806</v>
      </c>
      <c r="C2616" t="s">
        <v>5276</v>
      </c>
      <c r="D2616" s="3" t="str">
        <f t="shared" si="40"/>
        <v>Renfrew Hydro Inc.ResidentialRTSR_Network</v>
      </c>
      <c r="E2616" t="s">
        <v>3197</v>
      </c>
      <c r="F2616" t="s">
        <v>1538</v>
      </c>
      <c r="G2616" s="3" t="s">
        <v>5257</v>
      </c>
      <c r="H2616" s="1">
        <v>5.1000000000000004E-3</v>
      </c>
      <c r="I2616" t="s">
        <v>5272</v>
      </c>
    </row>
    <row r="2617" spans="1:9" x14ac:dyDescent="0.2">
      <c r="A2617">
        <v>2011</v>
      </c>
      <c r="B2617" t="s">
        <v>806</v>
      </c>
      <c r="C2617" t="s">
        <v>5276</v>
      </c>
      <c r="D2617" s="3" t="str">
        <f t="shared" si="40"/>
        <v>Renfrew Hydro Inc.ResidentialRTSR_Connection</v>
      </c>
      <c r="E2617" t="s">
        <v>3198</v>
      </c>
      <c r="F2617" t="s">
        <v>1539</v>
      </c>
      <c r="G2617" s="3" t="s">
        <v>5257</v>
      </c>
      <c r="H2617" s="1">
        <v>2.8999999999999998E-3</v>
      </c>
      <c r="I2617" t="s">
        <v>5273</v>
      </c>
    </row>
    <row r="2618" spans="1:9" x14ac:dyDescent="0.2">
      <c r="A2618">
        <v>2011</v>
      </c>
      <c r="B2618" t="s">
        <v>806</v>
      </c>
      <c r="C2618" t="s">
        <v>5277</v>
      </c>
      <c r="D2618" s="3" t="str">
        <f t="shared" si="40"/>
        <v>Renfrew Hydro Inc.General Service Less Than 50 kWMSC</v>
      </c>
      <c r="E2618" t="s">
        <v>3199</v>
      </c>
      <c r="F2618" t="s">
        <v>2460</v>
      </c>
      <c r="G2618" s="3" t="s">
        <v>5256</v>
      </c>
      <c r="H2618" s="1">
        <v>30.07</v>
      </c>
      <c r="I2618" t="s">
        <v>5264</v>
      </c>
    </row>
    <row r="2619" spans="1:9" x14ac:dyDescent="0.2">
      <c r="A2619">
        <v>2011</v>
      </c>
      <c r="B2619" t="s">
        <v>806</v>
      </c>
      <c r="C2619" t="s">
        <v>5277</v>
      </c>
      <c r="D2619" s="3" t="str">
        <f t="shared" si="40"/>
        <v>Renfrew Hydro Inc.General Service Less Than 50 kWSM_Rate_Adder</v>
      </c>
      <c r="E2619" t="s">
        <v>3200</v>
      </c>
      <c r="F2619" t="s">
        <v>2461</v>
      </c>
      <c r="G2619" s="3" t="s">
        <v>5256</v>
      </c>
      <c r="H2619" s="1">
        <v>2.0499999999999998</v>
      </c>
      <c r="I2619" t="s">
        <v>5265</v>
      </c>
    </row>
    <row r="2620" spans="1:9" x14ac:dyDescent="0.2">
      <c r="A2620">
        <v>2011</v>
      </c>
      <c r="B2620" t="s">
        <v>806</v>
      </c>
      <c r="C2620" t="s">
        <v>5277</v>
      </c>
      <c r="D2620" s="3" t="str">
        <f t="shared" si="40"/>
        <v>Renfrew Hydro Inc.General Service Less Than 50 kWMSC_Rate_Rider_1</v>
      </c>
      <c r="E2620" t="s">
        <v>438</v>
      </c>
      <c r="F2620" t="s">
        <v>1542</v>
      </c>
      <c r="G2620" s="3" t="s">
        <v>5256</v>
      </c>
      <c r="H2620" s="1">
        <v>0.44</v>
      </c>
      <c r="I2620" t="s">
        <v>4741</v>
      </c>
    </row>
    <row r="2621" spans="1:9" x14ac:dyDescent="0.2">
      <c r="A2621">
        <v>2011</v>
      </c>
      <c r="B2621" t="s">
        <v>806</v>
      </c>
      <c r="C2621" t="s">
        <v>5277</v>
      </c>
      <c r="D2621" s="3" t="str">
        <f t="shared" si="40"/>
        <v>Renfrew Hydro Inc.General Service Less Than 50 kWVC</v>
      </c>
      <c r="E2621" t="s">
        <v>2280</v>
      </c>
      <c r="F2621" t="s">
        <v>2462</v>
      </c>
      <c r="G2621" s="3" t="s">
        <v>5257</v>
      </c>
      <c r="H2621" s="1">
        <v>1.3299999999999999E-2</v>
      </c>
      <c r="I2621" t="s">
        <v>5266</v>
      </c>
    </row>
    <row r="2622" spans="1:9" x14ac:dyDescent="0.2">
      <c r="A2622">
        <v>2011</v>
      </c>
      <c r="B2622" t="s">
        <v>806</v>
      </c>
      <c r="C2622" t="s">
        <v>5277</v>
      </c>
      <c r="D2622" s="3" t="str">
        <f t="shared" si="40"/>
        <v>Renfrew Hydro Inc.General Service Less Than 50 kWVC_LV_Rate</v>
      </c>
      <c r="E2622" t="s">
        <v>2281</v>
      </c>
      <c r="F2622" t="s">
        <v>2463</v>
      </c>
      <c r="G2622" s="3" t="s">
        <v>5257</v>
      </c>
      <c r="H2622" s="1">
        <v>1E-3</v>
      </c>
      <c r="I2622" t="s">
        <v>5267</v>
      </c>
    </row>
    <row r="2623" spans="1:9" x14ac:dyDescent="0.2">
      <c r="A2623">
        <v>2011</v>
      </c>
      <c r="B2623" t="s">
        <v>806</v>
      </c>
      <c r="C2623" t="s">
        <v>5277</v>
      </c>
      <c r="D2623" s="3" t="str">
        <f t="shared" si="40"/>
        <v>Renfrew Hydro Inc.General Service Less Than 50 kWVC_GA_Rate_Rider_kWh_1</v>
      </c>
      <c r="E2623" t="s">
        <v>2282</v>
      </c>
      <c r="F2623" t="s">
        <v>1534</v>
      </c>
      <c r="G2623" s="3" t="s">
        <v>5257</v>
      </c>
      <c r="H2623" s="1">
        <v>1.6999999999999999E-3</v>
      </c>
      <c r="I2623" t="s">
        <v>5268</v>
      </c>
    </row>
    <row r="2624" spans="1:9" x14ac:dyDescent="0.2">
      <c r="A2624">
        <v>2011</v>
      </c>
      <c r="B2624" t="s">
        <v>806</v>
      </c>
      <c r="C2624" t="s">
        <v>5277</v>
      </c>
      <c r="D2624" s="3" t="str">
        <f t="shared" si="40"/>
        <v>Renfrew Hydro Inc.General Service Less Than 50 kWVC_Rate_Rider_1</v>
      </c>
      <c r="E2624" t="s">
        <v>2283</v>
      </c>
      <c r="F2624" t="s">
        <v>3140</v>
      </c>
      <c r="G2624" s="3" t="s">
        <v>5257</v>
      </c>
      <c r="H2624" s="1">
        <v>-4.8999999999999998E-3</v>
      </c>
      <c r="I2624" t="s">
        <v>5269</v>
      </c>
    </row>
    <row r="2625" spans="1:9" x14ac:dyDescent="0.2">
      <c r="A2625">
        <v>2011</v>
      </c>
      <c r="B2625" t="s">
        <v>806</v>
      </c>
      <c r="C2625" t="s">
        <v>5277</v>
      </c>
      <c r="D2625" s="3" t="str">
        <f t="shared" si="40"/>
        <v>Renfrew Hydro Inc.General Service Less Than 50 kWRTSR_Network</v>
      </c>
      <c r="E2625" t="s">
        <v>2284</v>
      </c>
      <c r="F2625" t="s">
        <v>1538</v>
      </c>
      <c r="G2625" s="3" t="s">
        <v>5257</v>
      </c>
      <c r="H2625" s="1">
        <v>4.7000000000000002E-3</v>
      </c>
      <c r="I2625" t="s">
        <v>5272</v>
      </c>
    </row>
    <row r="2626" spans="1:9" x14ac:dyDescent="0.2">
      <c r="A2626">
        <v>2011</v>
      </c>
      <c r="B2626" t="s">
        <v>806</v>
      </c>
      <c r="C2626" t="s">
        <v>5277</v>
      </c>
      <c r="D2626" s="3" t="str">
        <f t="shared" si="40"/>
        <v>Renfrew Hydro Inc.General Service Less Than 50 kWRTSR_Connection</v>
      </c>
      <c r="E2626" t="s">
        <v>2285</v>
      </c>
      <c r="F2626" t="s">
        <v>1539</v>
      </c>
      <c r="G2626" s="3" t="s">
        <v>5257</v>
      </c>
      <c r="H2626" s="1">
        <v>2.7000000000000001E-3</v>
      </c>
      <c r="I2626" t="s">
        <v>5273</v>
      </c>
    </row>
    <row r="2627" spans="1:9" x14ac:dyDescent="0.2">
      <c r="A2627">
        <v>2011</v>
      </c>
      <c r="B2627" t="s">
        <v>806</v>
      </c>
      <c r="C2627" t="s">
        <v>5278</v>
      </c>
      <c r="D2627" s="3" t="str">
        <f t="shared" ref="D2627:D2690" si="41">IF(C2627="Loss Factors", B2627&amp;I2627, B2627&amp;C2627&amp;I2627)</f>
        <v>Renfrew Hydro Inc.General Service 50 to 4,999 kWMSC</v>
      </c>
      <c r="E2627" t="s">
        <v>2286</v>
      </c>
      <c r="F2627" t="s">
        <v>2460</v>
      </c>
      <c r="G2627" s="3" t="s">
        <v>5256</v>
      </c>
      <c r="H2627" s="1">
        <v>170.67</v>
      </c>
      <c r="I2627" t="s">
        <v>5264</v>
      </c>
    </row>
    <row r="2628" spans="1:9" x14ac:dyDescent="0.2">
      <c r="A2628">
        <v>2011</v>
      </c>
      <c r="B2628" t="s">
        <v>806</v>
      </c>
      <c r="C2628" t="s">
        <v>5278</v>
      </c>
      <c r="D2628" s="3" t="str">
        <f t="shared" si="41"/>
        <v>Renfrew Hydro Inc.General Service 50 to 4,999 kWSM_Rate_Adder</v>
      </c>
      <c r="E2628" t="s">
        <v>348</v>
      </c>
      <c r="F2628" t="s">
        <v>2461</v>
      </c>
      <c r="G2628" s="3" t="s">
        <v>5256</v>
      </c>
      <c r="H2628" s="1">
        <v>2.0499999999999998</v>
      </c>
      <c r="I2628" t="s">
        <v>5265</v>
      </c>
    </row>
    <row r="2629" spans="1:9" x14ac:dyDescent="0.2">
      <c r="A2629">
        <v>2011</v>
      </c>
      <c r="B2629" t="s">
        <v>806</v>
      </c>
      <c r="C2629" t="s">
        <v>5278</v>
      </c>
      <c r="D2629" s="3" t="str">
        <f t="shared" si="41"/>
        <v>Renfrew Hydro Inc.General Service 50 to 4,999 kWMSC_Rate_Rider_1</v>
      </c>
      <c r="E2629" t="s">
        <v>439</v>
      </c>
      <c r="F2629" t="s">
        <v>1542</v>
      </c>
      <c r="G2629" s="3" t="s">
        <v>5256</v>
      </c>
      <c r="H2629" s="1">
        <v>3.83</v>
      </c>
      <c r="I2629" t="s">
        <v>4741</v>
      </c>
    </row>
    <row r="2630" spans="1:9" x14ac:dyDescent="0.2">
      <c r="A2630">
        <v>2011</v>
      </c>
      <c r="B2630" t="s">
        <v>806</v>
      </c>
      <c r="C2630" t="s">
        <v>5278</v>
      </c>
      <c r="D2630" s="3" t="str">
        <f t="shared" si="41"/>
        <v>Renfrew Hydro Inc.General Service 50 to 4,999 kWVC</v>
      </c>
      <c r="E2630" t="s">
        <v>349</v>
      </c>
      <c r="F2630" t="s">
        <v>2462</v>
      </c>
      <c r="G2630" s="3" t="s">
        <v>5259</v>
      </c>
      <c r="H2630" s="1">
        <v>2.2841</v>
      </c>
      <c r="I2630" t="s">
        <v>5266</v>
      </c>
    </row>
    <row r="2631" spans="1:9" x14ac:dyDescent="0.2">
      <c r="A2631">
        <v>2011</v>
      </c>
      <c r="B2631" t="s">
        <v>806</v>
      </c>
      <c r="C2631" t="s">
        <v>5278</v>
      </c>
      <c r="D2631" s="3" t="str">
        <f t="shared" si="41"/>
        <v>Renfrew Hydro Inc.General Service 50 to 4,999 kWVC_LV_Rate</v>
      </c>
      <c r="E2631" t="s">
        <v>350</v>
      </c>
      <c r="F2631" t="s">
        <v>2463</v>
      </c>
      <c r="G2631" s="3" t="s">
        <v>5259</v>
      </c>
      <c r="H2631" s="1">
        <v>0.35639999999999999</v>
      </c>
      <c r="I2631" t="s">
        <v>5267</v>
      </c>
    </row>
    <row r="2632" spans="1:9" x14ac:dyDescent="0.2">
      <c r="A2632">
        <v>2011</v>
      </c>
      <c r="B2632" t="s">
        <v>806</v>
      </c>
      <c r="C2632" t="s">
        <v>5278</v>
      </c>
      <c r="D2632" s="3" t="str">
        <f t="shared" si="41"/>
        <v>Renfrew Hydro Inc.General Service 50 to 4,999 kWVC_GA_Rate_Rider_kWh_1</v>
      </c>
      <c r="E2632" t="s">
        <v>351</v>
      </c>
      <c r="F2632" t="s">
        <v>1534</v>
      </c>
      <c r="G2632" s="3" t="s">
        <v>5257</v>
      </c>
      <c r="H2632" s="1">
        <v>1.6999999999999999E-3</v>
      </c>
      <c r="I2632" t="s">
        <v>5268</v>
      </c>
    </row>
    <row r="2633" spans="1:9" x14ac:dyDescent="0.2">
      <c r="A2633">
        <v>2011</v>
      </c>
      <c r="B2633" t="s">
        <v>806</v>
      </c>
      <c r="C2633" t="s">
        <v>5278</v>
      </c>
      <c r="D2633" s="3" t="str">
        <f t="shared" si="41"/>
        <v>Renfrew Hydro Inc.General Service 50 to 4,999 kWVC_Rate_Rider_1</v>
      </c>
      <c r="E2633" t="s">
        <v>352</v>
      </c>
      <c r="F2633" t="s">
        <v>3140</v>
      </c>
      <c r="G2633" s="3" t="s">
        <v>5259</v>
      </c>
      <c r="H2633" s="1">
        <v>-1.9552</v>
      </c>
      <c r="I2633" t="s">
        <v>5269</v>
      </c>
    </row>
    <row r="2634" spans="1:9" x14ac:dyDescent="0.2">
      <c r="A2634">
        <v>2011</v>
      </c>
      <c r="B2634" t="s">
        <v>806</v>
      </c>
      <c r="C2634" t="s">
        <v>5278</v>
      </c>
      <c r="D2634" s="3" t="str">
        <f t="shared" si="41"/>
        <v>Renfrew Hydro Inc.General Service 50 to 4,999 kWRTSR_Network</v>
      </c>
      <c r="E2634" t="s">
        <v>353</v>
      </c>
      <c r="F2634" t="s">
        <v>1538</v>
      </c>
      <c r="G2634" s="3" t="s">
        <v>5259</v>
      </c>
      <c r="H2634" s="1">
        <v>1.9080999999999999</v>
      </c>
      <c r="I2634" t="s">
        <v>5272</v>
      </c>
    </row>
    <row r="2635" spans="1:9" x14ac:dyDescent="0.2">
      <c r="A2635">
        <v>2011</v>
      </c>
      <c r="B2635" t="s">
        <v>806</v>
      </c>
      <c r="C2635" t="s">
        <v>5278</v>
      </c>
      <c r="D2635" s="3" t="str">
        <f t="shared" si="41"/>
        <v>Renfrew Hydro Inc.General Service 50 to 4,999 kWRTSR_Connection</v>
      </c>
      <c r="E2635" t="s">
        <v>354</v>
      </c>
      <c r="F2635" t="s">
        <v>1539</v>
      </c>
      <c r="G2635" s="3" t="s">
        <v>5259</v>
      </c>
      <c r="H2635" s="1">
        <v>1.0392999999999999</v>
      </c>
      <c r="I2635" t="s">
        <v>5273</v>
      </c>
    </row>
    <row r="2636" spans="1:9" x14ac:dyDescent="0.2">
      <c r="A2636">
        <v>2011</v>
      </c>
      <c r="B2636" t="s">
        <v>806</v>
      </c>
      <c r="C2636" t="s">
        <v>5279</v>
      </c>
      <c r="D2636" s="3" t="str">
        <f t="shared" si="41"/>
        <v>Renfrew Hydro Inc.Unmetered Scattered LoadMSC</v>
      </c>
      <c r="E2636" t="s">
        <v>355</v>
      </c>
      <c r="F2636" t="s">
        <v>1540</v>
      </c>
      <c r="G2636" s="3" t="s">
        <v>5256</v>
      </c>
      <c r="H2636" s="1">
        <v>35.869999999999997</v>
      </c>
      <c r="I2636" t="s">
        <v>5264</v>
      </c>
    </row>
    <row r="2637" spans="1:9" x14ac:dyDescent="0.2">
      <c r="A2637">
        <v>2011</v>
      </c>
      <c r="B2637" t="s">
        <v>806</v>
      </c>
      <c r="C2637" t="s">
        <v>5279</v>
      </c>
      <c r="D2637" s="3" t="str">
        <f t="shared" si="41"/>
        <v>Renfrew Hydro Inc.Unmetered Scattered LoadMSC_Rate_Rider_1</v>
      </c>
      <c r="E2637" t="s">
        <v>356</v>
      </c>
      <c r="F2637" t="s">
        <v>1542</v>
      </c>
      <c r="G2637" s="3" t="s">
        <v>5256</v>
      </c>
      <c r="H2637" s="1">
        <v>0.19</v>
      </c>
      <c r="I2637" t="s">
        <v>4741</v>
      </c>
    </row>
    <row r="2638" spans="1:9" x14ac:dyDescent="0.2">
      <c r="A2638">
        <v>2011</v>
      </c>
      <c r="B2638" t="s">
        <v>806</v>
      </c>
      <c r="C2638" t="s">
        <v>5279</v>
      </c>
      <c r="D2638" s="3" t="str">
        <f t="shared" si="41"/>
        <v>Renfrew Hydro Inc.Unmetered Scattered LoadVC</v>
      </c>
      <c r="E2638" t="s">
        <v>357</v>
      </c>
      <c r="F2638" t="s">
        <v>2462</v>
      </c>
      <c r="G2638" s="3" t="s">
        <v>5257</v>
      </c>
      <c r="H2638" s="1">
        <v>8.0999999999999996E-3</v>
      </c>
      <c r="I2638" t="s">
        <v>5266</v>
      </c>
    </row>
    <row r="2639" spans="1:9" x14ac:dyDescent="0.2">
      <c r="A2639">
        <v>2011</v>
      </c>
      <c r="B2639" t="s">
        <v>806</v>
      </c>
      <c r="C2639" t="s">
        <v>5279</v>
      </c>
      <c r="D2639" s="3" t="str">
        <f t="shared" si="41"/>
        <v>Renfrew Hydro Inc.Unmetered Scattered LoadVC_LV_Rate</v>
      </c>
      <c r="E2639" t="s">
        <v>358</v>
      </c>
      <c r="F2639" t="s">
        <v>2463</v>
      </c>
      <c r="G2639" s="3" t="s">
        <v>5257</v>
      </c>
      <c r="H2639" s="1">
        <v>1E-3</v>
      </c>
      <c r="I2639" t="s">
        <v>5267</v>
      </c>
    </row>
    <row r="2640" spans="1:9" x14ac:dyDescent="0.2">
      <c r="A2640">
        <v>2011</v>
      </c>
      <c r="B2640" t="s">
        <v>806</v>
      </c>
      <c r="C2640" t="s">
        <v>5279</v>
      </c>
      <c r="D2640" s="3" t="str">
        <f t="shared" si="41"/>
        <v>Renfrew Hydro Inc.Unmetered Scattered LoadVC_GA_Rate_Rider_kWh_1</v>
      </c>
      <c r="E2640" t="s">
        <v>359</v>
      </c>
      <c r="F2640" t="s">
        <v>1534</v>
      </c>
      <c r="G2640" s="3" t="s">
        <v>5257</v>
      </c>
      <c r="H2640" s="1">
        <v>1.6999999999999999E-3</v>
      </c>
      <c r="I2640" t="s">
        <v>5268</v>
      </c>
    </row>
    <row r="2641" spans="1:9" x14ac:dyDescent="0.2">
      <c r="A2641">
        <v>2011</v>
      </c>
      <c r="B2641" t="s">
        <v>806</v>
      </c>
      <c r="C2641" t="s">
        <v>5279</v>
      </c>
      <c r="D2641" s="3" t="str">
        <f t="shared" si="41"/>
        <v>Renfrew Hydro Inc.Unmetered Scattered LoadVC_Rate_Rider_1</v>
      </c>
      <c r="E2641" t="s">
        <v>1349</v>
      </c>
      <c r="F2641" t="s">
        <v>3140</v>
      </c>
      <c r="G2641" s="3" t="s">
        <v>5257</v>
      </c>
      <c r="H2641" s="1">
        <v>-5.5999999999999999E-3</v>
      </c>
      <c r="I2641" t="s">
        <v>5269</v>
      </c>
    </row>
    <row r="2642" spans="1:9" x14ac:dyDescent="0.2">
      <c r="A2642">
        <v>2011</v>
      </c>
      <c r="B2642" t="s">
        <v>806</v>
      </c>
      <c r="C2642" t="s">
        <v>5279</v>
      </c>
      <c r="D2642" s="3" t="str">
        <f t="shared" si="41"/>
        <v>Renfrew Hydro Inc.Unmetered Scattered LoadRTSR_Network</v>
      </c>
      <c r="E2642" t="s">
        <v>1350</v>
      </c>
      <c r="F2642" t="s">
        <v>1538</v>
      </c>
      <c r="G2642" s="3" t="s">
        <v>5257</v>
      </c>
      <c r="H2642" s="1">
        <v>4.7000000000000002E-3</v>
      </c>
      <c r="I2642" t="s">
        <v>5272</v>
      </c>
    </row>
    <row r="2643" spans="1:9" x14ac:dyDescent="0.2">
      <c r="A2643">
        <v>2011</v>
      </c>
      <c r="B2643" t="s">
        <v>806</v>
      </c>
      <c r="C2643" t="s">
        <v>5279</v>
      </c>
      <c r="D2643" s="3" t="str">
        <f t="shared" si="41"/>
        <v>Renfrew Hydro Inc.Unmetered Scattered LoadRTSR_Connection</v>
      </c>
      <c r="E2643" t="s">
        <v>1351</v>
      </c>
      <c r="F2643" t="s">
        <v>1539</v>
      </c>
      <c r="G2643" s="3" t="s">
        <v>5257</v>
      </c>
      <c r="H2643" s="1">
        <v>2.7000000000000001E-3</v>
      </c>
      <c r="I2643" t="s">
        <v>5273</v>
      </c>
    </row>
    <row r="2644" spans="1:9" x14ac:dyDescent="0.2">
      <c r="A2644">
        <v>2011</v>
      </c>
      <c r="B2644" t="s">
        <v>806</v>
      </c>
      <c r="C2644" t="s">
        <v>5281</v>
      </c>
      <c r="D2644" s="3" t="str">
        <f t="shared" si="41"/>
        <v>Renfrew Hydro Inc.Street LightingMSC</v>
      </c>
      <c r="E2644" t="s">
        <v>1352</v>
      </c>
      <c r="F2644" t="s">
        <v>1541</v>
      </c>
      <c r="G2644" s="3" t="s">
        <v>5256</v>
      </c>
      <c r="H2644" s="1">
        <v>1.99</v>
      </c>
      <c r="I2644" t="s">
        <v>5264</v>
      </c>
    </row>
    <row r="2645" spans="1:9" x14ac:dyDescent="0.2">
      <c r="A2645">
        <v>2011</v>
      </c>
      <c r="B2645" t="s">
        <v>806</v>
      </c>
      <c r="C2645" t="s">
        <v>5281</v>
      </c>
      <c r="D2645" s="3" t="str">
        <f t="shared" si="41"/>
        <v>Renfrew Hydro Inc.Street LightingMSC_Rate_Rider_1</v>
      </c>
      <c r="E2645" t="s">
        <v>1353</v>
      </c>
      <c r="F2645" t="s">
        <v>1542</v>
      </c>
      <c r="G2645" s="3" t="s">
        <v>5256</v>
      </c>
      <c r="H2645" s="1">
        <v>0.01</v>
      </c>
      <c r="I2645" t="s">
        <v>4741</v>
      </c>
    </row>
    <row r="2646" spans="1:9" x14ac:dyDescent="0.2">
      <c r="A2646">
        <v>2011</v>
      </c>
      <c r="B2646" t="s">
        <v>806</v>
      </c>
      <c r="C2646" t="s">
        <v>5281</v>
      </c>
      <c r="D2646" s="3" t="str">
        <f t="shared" si="41"/>
        <v>Renfrew Hydro Inc.Street LightingVC</v>
      </c>
      <c r="E2646" t="s">
        <v>1354</v>
      </c>
      <c r="F2646" t="s">
        <v>2462</v>
      </c>
      <c r="G2646" s="3" t="s">
        <v>5259</v>
      </c>
      <c r="H2646" s="1">
        <v>4.8878000000000004</v>
      </c>
      <c r="I2646" t="s">
        <v>5266</v>
      </c>
    </row>
    <row r="2647" spans="1:9" x14ac:dyDescent="0.2">
      <c r="A2647">
        <v>2011</v>
      </c>
      <c r="B2647" t="s">
        <v>806</v>
      </c>
      <c r="C2647" t="s">
        <v>5281</v>
      </c>
      <c r="D2647" s="3" t="str">
        <f t="shared" si="41"/>
        <v>Renfrew Hydro Inc.Street LightingVC_LV_Rate</v>
      </c>
      <c r="E2647" t="s">
        <v>1355</v>
      </c>
      <c r="F2647" t="s">
        <v>2463</v>
      </c>
      <c r="G2647" s="3" t="s">
        <v>5259</v>
      </c>
      <c r="H2647" s="1">
        <v>0.27539999999999998</v>
      </c>
      <c r="I2647" t="s">
        <v>5267</v>
      </c>
    </row>
    <row r="2648" spans="1:9" x14ac:dyDescent="0.2">
      <c r="A2648">
        <v>2011</v>
      </c>
      <c r="B2648" t="s">
        <v>806</v>
      </c>
      <c r="C2648" t="s">
        <v>5281</v>
      </c>
      <c r="D2648" s="3" t="str">
        <f t="shared" si="41"/>
        <v>Renfrew Hydro Inc.Street LightingVC_GA_Rate_Rider_kWh_1</v>
      </c>
      <c r="E2648" t="s">
        <v>1356</v>
      </c>
      <c r="F2648" t="s">
        <v>1534</v>
      </c>
      <c r="G2648" s="3" t="s">
        <v>5257</v>
      </c>
      <c r="H2648" s="1">
        <v>1.6999999999999999E-3</v>
      </c>
      <c r="I2648" t="s">
        <v>5268</v>
      </c>
    </row>
    <row r="2649" spans="1:9" x14ac:dyDescent="0.2">
      <c r="A2649">
        <v>2011</v>
      </c>
      <c r="B2649" t="s">
        <v>806</v>
      </c>
      <c r="C2649" t="s">
        <v>5281</v>
      </c>
      <c r="D2649" s="3" t="str">
        <f t="shared" si="41"/>
        <v>Renfrew Hydro Inc.Street LightingVC_Rate_Rider_1</v>
      </c>
      <c r="E2649" t="s">
        <v>1357</v>
      </c>
      <c r="F2649" t="s">
        <v>3140</v>
      </c>
      <c r="G2649" s="3" t="s">
        <v>5259</v>
      </c>
      <c r="H2649" s="1">
        <v>-1.4451000000000001</v>
      </c>
      <c r="I2649" t="s">
        <v>5269</v>
      </c>
    </row>
    <row r="2650" spans="1:9" x14ac:dyDescent="0.2">
      <c r="A2650">
        <v>2011</v>
      </c>
      <c r="B2650" t="s">
        <v>806</v>
      </c>
      <c r="C2650" t="s">
        <v>5281</v>
      </c>
      <c r="D2650" s="3" t="str">
        <f t="shared" si="41"/>
        <v>Renfrew Hydro Inc.Street LightingRTSR_Network</v>
      </c>
      <c r="E2650" t="s">
        <v>1358</v>
      </c>
      <c r="F2650" t="s">
        <v>1538</v>
      </c>
      <c r="G2650" s="3" t="s">
        <v>5259</v>
      </c>
      <c r="H2650" s="1">
        <v>1.4390000000000001</v>
      </c>
      <c r="I2650" t="s">
        <v>5272</v>
      </c>
    </row>
    <row r="2651" spans="1:9" x14ac:dyDescent="0.2">
      <c r="A2651">
        <v>2011</v>
      </c>
      <c r="B2651" t="s">
        <v>806</v>
      </c>
      <c r="C2651" t="s">
        <v>5281</v>
      </c>
      <c r="D2651" s="3" t="str">
        <f t="shared" si="41"/>
        <v>Renfrew Hydro Inc.Street LightingRTSR_Connection</v>
      </c>
      <c r="E2651" t="s">
        <v>1359</v>
      </c>
      <c r="F2651" t="s">
        <v>1539</v>
      </c>
      <c r="G2651" s="3" t="s">
        <v>5259</v>
      </c>
      <c r="H2651" s="1">
        <v>0.8034</v>
      </c>
      <c r="I2651" t="s">
        <v>5273</v>
      </c>
    </row>
    <row r="2652" spans="1:9" x14ac:dyDescent="0.2">
      <c r="A2652">
        <v>2011</v>
      </c>
      <c r="B2652" t="s">
        <v>807</v>
      </c>
      <c r="C2652" t="s">
        <v>5275</v>
      </c>
      <c r="D2652" s="3" t="str">
        <f t="shared" si="41"/>
        <v>Rideau St. Lawrence Distribution Inc.TLF_Secondary_LT_5000kW</v>
      </c>
      <c r="E2652" t="s">
        <v>1360</v>
      </c>
      <c r="F2652" t="s">
        <v>2456</v>
      </c>
      <c r="H2652" s="1">
        <v>1.0764</v>
      </c>
      <c r="I2652" t="s">
        <v>5260</v>
      </c>
    </row>
    <row r="2653" spans="1:9" x14ac:dyDescent="0.2">
      <c r="A2653">
        <v>2011</v>
      </c>
      <c r="B2653" t="s">
        <v>807</v>
      </c>
      <c r="C2653" t="s">
        <v>5275</v>
      </c>
      <c r="D2653" s="3" t="str">
        <f t="shared" si="41"/>
        <v>Rideau St. Lawrence Distribution Inc.TLF_Primary_LT_5000kW</v>
      </c>
      <c r="E2653" t="s">
        <v>1361</v>
      </c>
      <c r="F2653" t="s">
        <v>2458</v>
      </c>
      <c r="H2653" s="1">
        <v>1.0657000000000001</v>
      </c>
      <c r="I2653" t="s">
        <v>5262</v>
      </c>
    </row>
    <row r="2654" spans="1:9" x14ac:dyDescent="0.2">
      <c r="A2654">
        <v>2011</v>
      </c>
      <c r="B2654" t="s">
        <v>807</v>
      </c>
      <c r="C2654" t="s">
        <v>5276</v>
      </c>
      <c r="D2654" s="3" t="str">
        <f t="shared" si="41"/>
        <v>Rideau St. Lawrence Distribution Inc.ResidentialMSC</v>
      </c>
      <c r="E2654" t="s">
        <v>1362</v>
      </c>
      <c r="F2654" t="s">
        <v>2460</v>
      </c>
      <c r="G2654" s="3" t="s">
        <v>5256</v>
      </c>
      <c r="H2654" s="1">
        <v>10.28</v>
      </c>
      <c r="I2654" t="s">
        <v>5264</v>
      </c>
    </row>
    <row r="2655" spans="1:9" x14ac:dyDescent="0.2">
      <c r="A2655">
        <v>2011</v>
      </c>
      <c r="B2655" t="s">
        <v>807</v>
      </c>
      <c r="C2655" t="s">
        <v>5276</v>
      </c>
      <c r="D2655" s="3" t="str">
        <f t="shared" si="41"/>
        <v>Rideau St. Lawrence Distribution Inc.ResidentialSM_Rate_Adder</v>
      </c>
      <c r="E2655" t="s">
        <v>1363</v>
      </c>
      <c r="F2655" t="s">
        <v>2461</v>
      </c>
      <c r="G2655" s="3" t="s">
        <v>5256</v>
      </c>
      <c r="H2655" s="1">
        <v>2.5</v>
      </c>
      <c r="I2655" t="s">
        <v>5265</v>
      </c>
    </row>
    <row r="2656" spans="1:9" x14ac:dyDescent="0.2">
      <c r="A2656">
        <v>2011</v>
      </c>
      <c r="B2656" t="s">
        <v>807</v>
      </c>
      <c r="C2656" t="s">
        <v>5276</v>
      </c>
      <c r="D2656" s="3" t="str">
        <f t="shared" si="41"/>
        <v>Rideau St. Lawrence Distribution Inc.ResidentialMSC_Rate_Rider_1</v>
      </c>
      <c r="E2656" t="s">
        <v>440</v>
      </c>
      <c r="F2656" t="s">
        <v>1542</v>
      </c>
      <c r="G2656" s="3" t="s">
        <v>5256</v>
      </c>
      <c r="H2656" s="1">
        <v>0.18</v>
      </c>
      <c r="I2656" t="s">
        <v>4741</v>
      </c>
    </row>
    <row r="2657" spans="1:9" x14ac:dyDescent="0.2">
      <c r="A2657">
        <v>2011</v>
      </c>
      <c r="B2657" t="s">
        <v>807</v>
      </c>
      <c r="C2657" t="s">
        <v>5276</v>
      </c>
      <c r="D2657" s="3" t="str">
        <f t="shared" si="41"/>
        <v>Rideau St. Lawrence Distribution Inc.ResidentialVC</v>
      </c>
      <c r="E2657" t="s">
        <v>1364</v>
      </c>
      <c r="F2657" t="s">
        <v>2462</v>
      </c>
      <c r="G2657" s="3" t="s">
        <v>5257</v>
      </c>
      <c r="H2657" s="1">
        <v>1.17E-2</v>
      </c>
      <c r="I2657" t="s">
        <v>5266</v>
      </c>
    </row>
    <row r="2658" spans="1:9" x14ac:dyDescent="0.2">
      <c r="A2658">
        <v>2011</v>
      </c>
      <c r="B2658" t="s">
        <v>807</v>
      </c>
      <c r="C2658" t="s">
        <v>5276</v>
      </c>
      <c r="D2658" s="3" t="str">
        <f t="shared" si="41"/>
        <v>Rideau St. Lawrence Distribution Inc.ResidentialVC_LV_Rate</v>
      </c>
      <c r="E2658" t="s">
        <v>1365</v>
      </c>
      <c r="F2658" t="s">
        <v>2463</v>
      </c>
      <c r="G2658" s="3" t="s">
        <v>5257</v>
      </c>
      <c r="H2658" s="1">
        <v>1.6000000000000001E-3</v>
      </c>
      <c r="I2658" t="s">
        <v>5267</v>
      </c>
    </row>
    <row r="2659" spans="1:9" x14ac:dyDescent="0.2">
      <c r="A2659">
        <v>2011</v>
      </c>
      <c r="B2659" t="s">
        <v>807</v>
      </c>
      <c r="C2659" t="s">
        <v>5276</v>
      </c>
      <c r="D2659" s="3" t="str">
        <f t="shared" si="41"/>
        <v>Rideau St. Lawrence Distribution Inc.ResidentialVC_Rate_Rider_1</v>
      </c>
      <c r="E2659" t="s">
        <v>1366</v>
      </c>
      <c r="F2659" t="s">
        <v>472</v>
      </c>
      <c r="G2659" s="3" t="s">
        <v>5257</v>
      </c>
      <c r="H2659" s="1">
        <v>-3.3999999999999998E-3</v>
      </c>
      <c r="I2659" t="s">
        <v>5269</v>
      </c>
    </row>
    <row r="2660" spans="1:9" x14ac:dyDescent="0.2">
      <c r="A2660">
        <v>2011</v>
      </c>
      <c r="B2660" t="s">
        <v>807</v>
      </c>
      <c r="C2660" t="s">
        <v>5276</v>
      </c>
      <c r="D2660" s="3" t="str">
        <f t="shared" si="41"/>
        <v>Rideau St. Lawrence Distribution Inc.ResidentialVC_Rate_Rider_2</v>
      </c>
      <c r="E2660" t="s">
        <v>441</v>
      </c>
      <c r="F2660" t="s">
        <v>4052</v>
      </c>
      <c r="G2660" s="3" t="s">
        <v>5257</v>
      </c>
      <c r="H2660" s="1">
        <v>6.9999999999999999E-4</v>
      </c>
      <c r="I2660" t="s">
        <v>5270</v>
      </c>
    </row>
    <row r="2661" spans="1:9" x14ac:dyDescent="0.2">
      <c r="A2661">
        <v>2011</v>
      </c>
      <c r="B2661" t="s">
        <v>807</v>
      </c>
      <c r="C2661" t="s">
        <v>5276</v>
      </c>
      <c r="D2661" s="3" t="str">
        <f t="shared" si="41"/>
        <v>Rideau St. Lawrence Distribution Inc.ResidentialRTSR_Network</v>
      </c>
      <c r="E2661" t="s">
        <v>1367</v>
      </c>
      <c r="F2661" t="s">
        <v>1538</v>
      </c>
      <c r="G2661" s="3" t="s">
        <v>5257</v>
      </c>
      <c r="H2661" s="1">
        <v>5.5999999999999999E-3</v>
      </c>
      <c r="I2661" t="s">
        <v>5272</v>
      </c>
    </row>
    <row r="2662" spans="1:9" x14ac:dyDescent="0.2">
      <c r="A2662">
        <v>2011</v>
      </c>
      <c r="B2662" t="s">
        <v>807</v>
      </c>
      <c r="C2662" t="s">
        <v>5276</v>
      </c>
      <c r="D2662" s="3" t="str">
        <f t="shared" si="41"/>
        <v>Rideau St. Lawrence Distribution Inc.ResidentialRTSR_Connection</v>
      </c>
      <c r="E2662" t="s">
        <v>1368</v>
      </c>
      <c r="F2662" t="s">
        <v>1539</v>
      </c>
      <c r="G2662" s="3" t="s">
        <v>5257</v>
      </c>
      <c r="H2662" s="1">
        <v>4.4000000000000003E-3</v>
      </c>
      <c r="I2662" t="s">
        <v>5273</v>
      </c>
    </row>
    <row r="2663" spans="1:9" x14ac:dyDescent="0.2">
      <c r="A2663">
        <v>2011</v>
      </c>
      <c r="B2663" t="s">
        <v>807</v>
      </c>
      <c r="C2663" t="s">
        <v>5277</v>
      </c>
      <c r="D2663" s="3" t="str">
        <f t="shared" si="41"/>
        <v>Rideau St. Lawrence Distribution Inc.General Service Less Than 50 kWMSC</v>
      </c>
      <c r="E2663" t="s">
        <v>1369</v>
      </c>
      <c r="F2663" t="s">
        <v>2460</v>
      </c>
      <c r="G2663" s="3" t="s">
        <v>5256</v>
      </c>
      <c r="H2663" s="1">
        <v>24.34</v>
      </c>
      <c r="I2663" t="s">
        <v>5264</v>
      </c>
    </row>
    <row r="2664" spans="1:9" x14ac:dyDescent="0.2">
      <c r="A2664">
        <v>2011</v>
      </c>
      <c r="B2664" t="s">
        <v>807</v>
      </c>
      <c r="C2664" t="s">
        <v>5277</v>
      </c>
      <c r="D2664" s="3" t="str">
        <f t="shared" si="41"/>
        <v>Rideau St. Lawrence Distribution Inc.General Service Less Than 50 kWSM_Rate_Adder</v>
      </c>
      <c r="E2664" t="s">
        <v>1370</v>
      </c>
      <c r="F2664" t="s">
        <v>2461</v>
      </c>
      <c r="G2664" s="3" t="s">
        <v>5256</v>
      </c>
      <c r="H2664" s="1">
        <v>2.5</v>
      </c>
      <c r="I2664" t="s">
        <v>5265</v>
      </c>
    </row>
    <row r="2665" spans="1:9" x14ac:dyDescent="0.2">
      <c r="A2665">
        <v>2011</v>
      </c>
      <c r="B2665" t="s">
        <v>807</v>
      </c>
      <c r="C2665" t="s">
        <v>5277</v>
      </c>
      <c r="D2665" s="3" t="str">
        <f t="shared" si="41"/>
        <v>Rideau St. Lawrence Distribution Inc.General Service Less Than 50 kWMSC_Rate_Rider_1</v>
      </c>
      <c r="E2665" t="s">
        <v>442</v>
      </c>
      <c r="F2665" t="s">
        <v>1542</v>
      </c>
      <c r="G2665" s="3" t="s">
        <v>5256</v>
      </c>
      <c r="H2665" s="1">
        <v>0.37</v>
      </c>
      <c r="I2665" t="s">
        <v>4741</v>
      </c>
    </row>
    <row r="2666" spans="1:9" x14ac:dyDescent="0.2">
      <c r="A2666">
        <v>2011</v>
      </c>
      <c r="B2666" t="s">
        <v>807</v>
      </c>
      <c r="C2666" t="s">
        <v>5277</v>
      </c>
      <c r="D2666" s="3" t="str">
        <f t="shared" si="41"/>
        <v>Rideau St. Lawrence Distribution Inc.General Service Less Than 50 kWVC</v>
      </c>
      <c r="E2666" t="s">
        <v>1371</v>
      </c>
      <c r="F2666" t="s">
        <v>2462</v>
      </c>
      <c r="G2666" s="3" t="s">
        <v>5257</v>
      </c>
      <c r="H2666" s="1">
        <v>7.4000000000000003E-3</v>
      </c>
      <c r="I2666" t="s">
        <v>5266</v>
      </c>
    </row>
    <row r="2667" spans="1:9" x14ac:dyDescent="0.2">
      <c r="A2667">
        <v>2011</v>
      </c>
      <c r="B2667" t="s">
        <v>807</v>
      </c>
      <c r="C2667" t="s">
        <v>5277</v>
      </c>
      <c r="D2667" s="3" t="str">
        <f t="shared" si="41"/>
        <v>Rideau St. Lawrence Distribution Inc.General Service Less Than 50 kWVC_LV_Rate</v>
      </c>
      <c r="E2667" t="s">
        <v>2314</v>
      </c>
      <c r="F2667" t="s">
        <v>2463</v>
      </c>
      <c r="G2667" s="3" t="s">
        <v>5257</v>
      </c>
      <c r="H2667" s="1">
        <v>1.5E-3</v>
      </c>
      <c r="I2667" t="s">
        <v>5267</v>
      </c>
    </row>
    <row r="2668" spans="1:9" x14ac:dyDescent="0.2">
      <c r="A2668">
        <v>2011</v>
      </c>
      <c r="B2668" t="s">
        <v>807</v>
      </c>
      <c r="C2668" t="s">
        <v>5277</v>
      </c>
      <c r="D2668" s="3" t="str">
        <f t="shared" si="41"/>
        <v>Rideau St. Lawrence Distribution Inc.General Service Less Than 50 kWVC_Rate_Rider_1</v>
      </c>
      <c r="E2668" t="s">
        <v>443</v>
      </c>
      <c r="F2668" t="s">
        <v>472</v>
      </c>
      <c r="G2668" s="3" t="s">
        <v>5257</v>
      </c>
      <c r="H2668" s="1">
        <v>-3.3999999999999998E-3</v>
      </c>
      <c r="I2668" t="s">
        <v>5269</v>
      </c>
    </row>
    <row r="2669" spans="1:9" x14ac:dyDescent="0.2">
      <c r="A2669">
        <v>2011</v>
      </c>
      <c r="B2669" t="s">
        <v>807</v>
      </c>
      <c r="C2669" t="s">
        <v>5277</v>
      </c>
      <c r="D2669" s="3" t="str">
        <f t="shared" si="41"/>
        <v>Rideau St. Lawrence Distribution Inc.General Service Less Than 50 kWVC_Rate_Rider_2</v>
      </c>
      <c r="E2669" t="s">
        <v>444</v>
      </c>
      <c r="F2669" t="s">
        <v>4052</v>
      </c>
      <c r="G2669" s="3" t="s">
        <v>5257</v>
      </c>
      <c r="H2669" s="1">
        <v>2.0000000000000001E-4</v>
      </c>
      <c r="I2669" t="s">
        <v>5270</v>
      </c>
    </row>
    <row r="2670" spans="1:9" x14ac:dyDescent="0.2">
      <c r="A2670">
        <v>2011</v>
      </c>
      <c r="B2670" t="s">
        <v>807</v>
      </c>
      <c r="C2670" t="s">
        <v>5277</v>
      </c>
      <c r="D2670" s="3" t="str">
        <f t="shared" si="41"/>
        <v>Rideau St. Lawrence Distribution Inc.General Service Less Than 50 kWRTSR_Network</v>
      </c>
      <c r="E2670" t="s">
        <v>2315</v>
      </c>
      <c r="F2670" t="s">
        <v>1538</v>
      </c>
      <c r="G2670" s="3" t="s">
        <v>5257</v>
      </c>
      <c r="H2670" s="1">
        <v>5.1000000000000004E-3</v>
      </c>
      <c r="I2670" t="s">
        <v>5272</v>
      </c>
    </row>
    <row r="2671" spans="1:9" x14ac:dyDescent="0.2">
      <c r="A2671">
        <v>2011</v>
      </c>
      <c r="B2671" t="s">
        <v>807</v>
      </c>
      <c r="C2671" t="s">
        <v>5277</v>
      </c>
      <c r="D2671" s="3" t="str">
        <f t="shared" si="41"/>
        <v>Rideau St. Lawrence Distribution Inc.General Service Less Than 50 kWRTSR_Connection</v>
      </c>
      <c r="E2671" t="s">
        <v>2316</v>
      </c>
      <c r="F2671" t="s">
        <v>1539</v>
      </c>
      <c r="G2671" s="3" t="s">
        <v>5257</v>
      </c>
      <c r="H2671" s="1">
        <v>4.1000000000000003E-3</v>
      </c>
      <c r="I2671" t="s">
        <v>5273</v>
      </c>
    </row>
    <row r="2672" spans="1:9" x14ac:dyDescent="0.2">
      <c r="A2672">
        <v>2011</v>
      </c>
      <c r="B2672" t="s">
        <v>807</v>
      </c>
      <c r="C2672" t="s">
        <v>5278</v>
      </c>
      <c r="D2672" s="3" t="str">
        <f t="shared" si="41"/>
        <v>Rideau St. Lawrence Distribution Inc.General Service 50 to 4,999 kWMSC</v>
      </c>
      <c r="E2672" t="s">
        <v>2317</v>
      </c>
      <c r="F2672" t="s">
        <v>2460</v>
      </c>
      <c r="G2672" s="3" t="s">
        <v>5256</v>
      </c>
      <c r="H2672" s="1">
        <v>281.39</v>
      </c>
      <c r="I2672" t="s">
        <v>5264</v>
      </c>
    </row>
    <row r="2673" spans="1:9" x14ac:dyDescent="0.2">
      <c r="A2673">
        <v>2011</v>
      </c>
      <c r="B2673" t="s">
        <v>807</v>
      </c>
      <c r="C2673" t="s">
        <v>5278</v>
      </c>
      <c r="D2673" s="3" t="str">
        <f t="shared" si="41"/>
        <v>Rideau St. Lawrence Distribution Inc.General Service 50 to 4,999 kWSM_Rate_Adder</v>
      </c>
      <c r="E2673" t="s">
        <v>2308</v>
      </c>
      <c r="F2673" t="s">
        <v>2461</v>
      </c>
      <c r="G2673" s="3" t="s">
        <v>5256</v>
      </c>
      <c r="H2673" s="1">
        <v>2.5</v>
      </c>
      <c r="I2673" t="s">
        <v>5265</v>
      </c>
    </row>
    <row r="2674" spans="1:9" x14ac:dyDescent="0.2">
      <c r="A2674">
        <v>2011</v>
      </c>
      <c r="B2674" t="s">
        <v>807</v>
      </c>
      <c r="C2674" t="s">
        <v>5278</v>
      </c>
      <c r="D2674" s="3" t="str">
        <f t="shared" si="41"/>
        <v>Rideau St. Lawrence Distribution Inc.General Service 50 to 4,999 kWMSC_Rate_Rider_1</v>
      </c>
      <c r="E2674" t="s">
        <v>445</v>
      </c>
      <c r="F2674" t="s">
        <v>1542</v>
      </c>
      <c r="G2674" s="3" t="s">
        <v>5256</v>
      </c>
      <c r="H2674" s="1">
        <v>4.1500000000000004</v>
      </c>
      <c r="I2674" t="s">
        <v>4741</v>
      </c>
    </row>
    <row r="2675" spans="1:9" x14ac:dyDescent="0.2">
      <c r="A2675">
        <v>2011</v>
      </c>
      <c r="B2675" t="s">
        <v>807</v>
      </c>
      <c r="C2675" t="s">
        <v>5278</v>
      </c>
      <c r="D2675" s="3" t="str">
        <f t="shared" si="41"/>
        <v>Rideau St. Lawrence Distribution Inc.General Service 50 to 4,999 kWVC</v>
      </c>
      <c r="E2675" t="s">
        <v>2309</v>
      </c>
      <c r="F2675" t="s">
        <v>2462</v>
      </c>
      <c r="G2675" s="3" t="s">
        <v>5259</v>
      </c>
      <c r="H2675" s="1">
        <v>1.2473000000000001</v>
      </c>
      <c r="I2675" t="s">
        <v>5266</v>
      </c>
    </row>
    <row r="2676" spans="1:9" x14ac:dyDescent="0.2">
      <c r="A2676">
        <v>2011</v>
      </c>
      <c r="B2676" t="s">
        <v>807</v>
      </c>
      <c r="C2676" t="s">
        <v>5278</v>
      </c>
      <c r="D2676" s="3" t="str">
        <f t="shared" si="41"/>
        <v>Rideau St. Lawrence Distribution Inc.General Service 50 to 4,999 kWVC_LV_Rate</v>
      </c>
      <c r="E2676" t="s">
        <v>2310</v>
      </c>
      <c r="F2676" t="s">
        <v>2463</v>
      </c>
      <c r="G2676" s="3" t="s">
        <v>5259</v>
      </c>
      <c r="H2676" s="1">
        <v>0.61099999999999999</v>
      </c>
      <c r="I2676" t="s">
        <v>5267</v>
      </c>
    </row>
    <row r="2677" spans="1:9" x14ac:dyDescent="0.2">
      <c r="A2677">
        <v>2011</v>
      </c>
      <c r="B2677" t="s">
        <v>807</v>
      </c>
      <c r="C2677" t="s">
        <v>5278</v>
      </c>
      <c r="D2677" s="3" t="str">
        <f t="shared" si="41"/>
        <v>Rideau St. Lawrence Distribution Inc.General Service 50 to 4,999 kWVC_Rate_Rider_1</v>
      </c>
      <c r="E2677" t="s">
        <v>2311</v>
      </c>
      <c r="F2677" t="s">
        <v>472</v>
      </c>
      <c r="G2677" s="3" t="s">
        <v>5259</v>
      </c>
      <c r="H2677" s="1">
        <v>-1.1172</v>
      </c>
      <c r="I2677" t="s">
        <v>5269</v>
      </c>
    </row>
    <row r="2678" spans="1:9" x14ac:dyDescent="0.2">
      <c r="A2678">
        <v>2011</v>
      </c>
      <c r="B2678" t="s">
        <v>807</v>
      </c>
      <c r="C2678" t="s">
        <v>5278</v>
      </c>
      <c r="D2678" s="3" t="str">
        <f t="shared" si="41"/>
        <v>Rideau St. Lawrence Distribution Inc.General Service 50 to 4,999 kWVC_Rate_Rider_2</v>
      </c>
      <c r="E2678" t="s">
        <v>446</v>
      </c>
      <c r="F2678" t="s">
        <v>4052</v>
      </c>
      <c r="G2678" s="3" t="s">
        <v>5259</v>
      </c>
      <c r="H2678" s="1">
        <v>0.13880000000000001</v>
      </c>
      <c r="I2678" t="s">
        <v>5270</v>
      </c>
    </row>
    <row r="2679" spans="1:9" x14ac:dyDescent="0.2">
      <c r="A2679">
        <v>2011</v>
      </c>
      <c r="B2679" t="s">
        <v>807</v>
      </c>
      <c r="C2679" t="s">
        <v>5278</v>
      </c>
      <c r="D2679" s="3" t="str">
        <f t="shared" si="41"/>
        <v>Rideau St. Lawrence Distribution Inc.General Service 50 to 4,999 kWRTSR_Network</v>
      </c>
      <c r="E2679" t="s">
        <v>2321</v>
      </c>
      <c r="F2679" t="s">
        <v>1538</v>
      </c>
      <c r="G2679" s="3" t="s">
        <v>5259</v>
      </c>
      <c r="H2679" s="1">
        <v>2.1206999999999998</v>
      </c>
      <c r="I2679" t="s">
        <v>5272</v>
      </c>
    </row>
    <row r="2680" spans="1:9" x14ac:dyDescent="0.2">
      <c r="A2680">
        <v>2011</v>
      </c>
      <c r="B2680" t="s">
        <v>807</v>
      </c>
      <c r="C2680" t="s">
        <v>5278</v>
      </c>
      <c r="D2680" s="3" t="str">
        <f t="shared" si="41"/>
        <v>Rideau St. Lawrence Distribution Inc.General Service 50 to 4,999 kWRTSR_Connection</v>
      </c>
      <c r="E2680" t="s">
        <v>2322</v>
      </c>
      <c r="F2680" t="s">
        <v>1539</v>
      </c>
      <c r="G2680" s="3" t="s">
        <v>5259</v>
      </c>
      <c r="H2680" s="1">
        <v>1.6355999999999999</v>
      </c>
      <c r="I2680" t="s">
        <v>5273</v>
      </c>
    </row>
    <row r="2681" spans="1:9" x14ac:dyDescent="0.2">
      <c r="A2681">
        <v>2011</v>
      </c>
      <c r="B2681" t="s">
        <v>807</v>
      </c>
      <c r="C2681" t="s">
        <v>5278</v>
      </c>
      <c r="D2681" s="3" t="str">
        <f t="shared" si="41"/>
        <v>Rideau St. Lawrence Distribution Inc.General Service 50 to 4,999 kWRTSR_Network_Interval</v>
      </c>
      <c r="E2681" t="s">
        <v>2323</v>
      </c>
      <c r="F2681" t="s">
        <v>1543</v>
      </c>
      <c r="G2681" s="3" t="s">
        <v>5259</v>
      </c>
      <c r="H2681" s="1">
        <v>2.3694000000000002</v>
      </c>
      <c r="I2681" t="s">
        <v>4742</v>
      </c>
    </row>
    <row r="2682" spans="1:9" x14ac:dyDescent="0.2">
      <c r="A2682">
        <v>2011</v>
      </c>
      <c r="B2682" t="s">
        <v>807</v>
      </c>
      <c r="C2682" t="s">
        <v>5278</v>
      </c>
      <c r="D2682" s="3" t="str">
        <f t="shared" si="41"/>
        <v>Rideau St. Lawrence Distribution Inc.General Service 50 to 4,999 kWRTSR_Connection_Interval</v>
      </c>
      <c r="E2682" t="s">
        <v>2324</v>
      </c>
      <c r="F2682" t="s">
        <v>2485</v>
      </c>
      <c r="G2682" s="3" t="s">
        <v>5259</v>
      </c>
      <c r="H2682" s="1">
        <v>1.823</v>
      </c>
      <c r="I2682" t="s">
        <v>4744</v>
      </c>
    </row>
    <row r="2683" spans="1:9" x14ac:dyDescent="0.2">
      <c r="A2683">
        <v>2011</v>
      </c>
      <c r="B2683" t="s">
        <v>807</v>
      </c>
      <c r="C2683" t="s">
        <v>5279</v>
      </c>
      <c r="D2683" s="3" t="str">
        <f t="shared" si="41"/>
        <v>Rideau St. Lawrence Distribution Inc.Unmetered Scattered LoadMSC</v>
      </c>
      <c r="E2683" t="s">
        <v>2325</v>
      </c>
      <c r="F2683" t="s">
        <v>1540</v>
      </c>
      <c r="G2683" s="3" t="s">
        <v>5256</v>
      </c>
      <c r="H2683" s="1">
        <v>7.41</v>
      </c>
      <c r="I2683" t="s">
        <v>5264</v>
      </c>
    </row>
    <row r="2684" spans="1:9" x14ac:dyDescent="0.2">
      <c r="A2684">
        <v>2011</v>
      </c>
      <c r="B2684" t="s">
        <v>807</v>
      </c>
      <c r="C2684" t="s">
        <v>5279</v>
      </c>
      <c r="D2684" s="3" t="str">
        <f t="shared" si="41"/>
        <v>Rideau St. Lawrence Distribution Inc.Unmetered Scattered LoadMSC_Rate_Rider_1</v>
      </c>
      <c r="E2684" t="s">
        <v>447</v>
      </c>
      <c r="F2684" t="s">
        <v>1542</v>
      </c>
      <c r="G2684" s="3" t="s">
        <v>5256</v>
      </c>
      <c r="H2684" s="1">
        <v>0.26</v>
      </c>
      <c r="I2684" t="s">
        <v>4741</v>
      </c>
    </row>
    <row r="2685" spans="1:9" x14ac:dyDescent="0.2">
      <c r="A2685">
        <v>2011</v>
      </c>
      <c r="B2685" t="s">
        <v>807</v>
      </c>
      <c r="C2685" t="s">
        <v>5279</v>
      </c>
      <c r="D2685" s="3" t="str">
        <f t="shared" si="41"/>
        <v>Rideau St. Lawrence Distribution Inc.Unmetered Scattered LoadVC</v>
      </c>
      <c r="E2685" t="s">
        <v>2326</v>
      </c>
      <c r="F2685" t="s">
        <v>2462</v>
      </c>
      <c r="G2685" s="3" t="s">
        <v>5257</v>
      </c>
      <c r="H2685" s="1">
        <v>3.4000000000000002E-2</v>
      </c>
      <c r="I2685" t="s">
        <v>5266</v>
      </c>
    </row>
    <row r="2686" spans="1:9" x14ac:dyDescent="0.2">
      <c r="A2686">
        <v>2011</v>
      </c>
      <c r="B2686" t="s">
        <v>807</v>
      </c>
      <c r="C2686" t="s">
        <v>5279</v>
      </c>
      <c r="D2686" s="3" t="str">
        <f t="shared" si="41"/>
        <v>Rideau St. Lawrence Distribution Inc.Unmetered Scattered LoadVC_LV_Rate</v>
      </c>
      <c r="E2686" t="s">
        <v>2327</v>
      </c>
      <c r="F2686" t="s">
        <v>2463</v>
      </c>
      <c r="G2686" s="3" t="s">
        <v>5257</v>
      </c>
      <c r="H2686" s="1">
        <v>1.5E-3</v>
      </c>
      <c r="I2686" t="s">
        <v>5267</v>
      </c>
    </row>
    <row r="2687" spans="1:9" x14ac:dyDescent="0.2">
      <c r="A2687">
        <v>2011</v>
      </c>
      <c r="B2687" t="s">
        <v>807</v>
      </c>
      <c r="C2687" t="s">
        <v>5279</v>
      </c>
      <c r="D2687" s="3" t="str">
        <f t="shared" si="41"/>
        <v>Rideau St. Lawrence Distribution Inc.Unmetered Scattered LoadVC_Rate_Rider_1</v>
      </c>
      <c r="E2687" t="s">
        <v>2328</v>
      </c>
      <c r="F2687" t="s">
        <v>472</v>
      </c>
      <c r="G2687" s="3" t="s">
        <v>5257</v>
      </c>
      <c r="H2687" s="1">
        <v>-3.3999999999999998E-3</v>
      </c>
      <c r="I2687" t="s">
        <v>5269</v>
      </c>
    </row>
    <row r="2688" spans="1:9" x14ac:dyDescent="0.2">
      <c r="A2688">
        <v>2011</v>
      </c>
      <c r="B2688" t="s">
        <v>807</v>
      </c>
      <c r="C2688" t="s">
        <v>5279</v>
      </c>
      <c r="D2688" s="3" t="str">
        <f t="shared" si="41"/>
        <v>Rideau St. Lawrence Distribution Inc.Unmetered Scattered LoadRTSR_Network</v>
      </c>
      <c r="E2688" t="s">
        <v>2329</v>
      </c>
      <c r="F2688" t="s">
        <v>1538</v>
      </c>
      <c r="G2688" s="3" t="s">
        <v>5257</v>
      </c>
      <c r="H2688" s="1">
        <v>5.1000000000000004E-3</v>
      </c>
      <c r="I2688" t="s">
        <v>5272</v>
      </c>
    </row>
    <row r="2689" spans="1:9" x14ac:dyDescent="0.2">
      <c r="A2689">
        <v>2011</v>
      </c>
      <c r="B2689" t="s">
        <v>807</v>
      </c>
      <c r="C2689" t="s">
        <v>5279</v>
      </c>
      <c r="D2689" s="3" t="str">
        <f t="shared" si="41"/>
        <v>Rideau St. Lawrence Distribution Inc.Unmetered Scattered LoadRTSR_Connection</v>
      </c>
      <c r="E2689" t="s">
        <v>2330</v>
      </c>
      <c r="F2689" t="s">
        <v>1539</v>
      </c>
      <c r="G2689" s="3" t="s">
        <v>5257</v>
      </c>
      <c r="H2689" s="1">
        <v>4.1000000000000003E-3</v>
      </c>
      <c r="I2689" t="s">
        <v>5273</v>
      </c>
    </row>
    <row r="2690" spans="1:9" x14ac:dyDescent="0.2">
      <c r="A2690">
        <v>2011</v>
      </c>
      <c r="B2690" t="s">
        <v>807</v>
      </c>
      <c r="C2690" t="s">
        <v>5280</v>
      </c>
      <c r="D2690" s="3" t="str">
        <f t="shared" si="41"/>
        <v>Rideau St. Lawrence Distribution Inc.Sentinel LightingMSC</v>
      </c>
      <c r="E2690" t="s">
        <v>2331</v>
      </c>
      <c r="F2690" t="s">
        <v>1541</v>
      </c>
      <c r="G2690" s="3" t="s">
        <v>5256</v>
      </c>
      <c r="H2690" s="1">
        <v>1.24</v>
      </c>
      <c r="I2690" t="s">
        <v>5264</v>
      </c>
    </row>
    <row r="2691" spans="1:9" x14ac:dyDescent="0.2">
      <c r="A2691">
        <v>2011</v>
      </c>
      <c r="B2691" t="s">
        <v>807</v>
      </c>
      <c r="C2691" t="s">
        <v>5280</v>
      </c>
      <c r="D2691" s="3" t="str">
        <f t="shared" ref="D2691:D2754" si="42">IF(C2691="Loss Factors", B2691&amp;I2691, B2691&amp;C2691&amp;I2691)</f>
        <v>Rideau St. Lawrence Distribution Inc.Sentinel LightingMSC_Rate_Rider_1</v>
      </c>
      <c r="E2691" t="s">
        <v>448</v>
      </c>
      <c r="F2691" t="s">
        <v>1542</v>
      </c>
      <c r="G2691" s="3" t="s">
        <v>5256</v>
      </c>
      <c r="H2691" s="1">
        <v>0.04</v>
      </c>
      <c r="I2691" t="s">
        <v>4741</v>
      </c>
    </row>
    <row r="2692" spans="1:9" x14ac:dyDescent="0.2">
      <c r="A2692">
        <v>2011</v>
      </c>
      <c r="B2692" t="s">
        <v>807</v>
      </c>
      <c r="C2692" t="s">
        <v>5280</v>
      </c>
      <c r="D2692" s="3" t="str">
        <f t="shared" si="42"/>
        <v>Rideau St. Lawrence Distribution Inc.Sentinel LightingVC</v>
      </c>
      <c r="E2692" t="s">
        <v>2332</v>
      </c>
      <c r="F2692" t="s">
        <v>2462</v>
      </c>
      <c r="G2692" s="3" t="s">
        <v>5259</v>
      </c>
      <c r="H2692" s="1">
        <v>9.0716000000000001</v>
      </c>
      <c r="I2692" t="s">
        <v>5266</v>
      </c>
    </row>
    <row r="2693" spans="1:9" x14ac:dyDescent="0.2">
      <c r="A2693">
        <v>2011</v>
      </c>
      <c r="B2693" t="s">
        <v>807</v>
      </c>
      <c r="C2693" t="s">
        <v>5280</v>
      </c>
      <c r="D2693" s="3" t="str">
        <f t="shared" si="42"/>
        <v>Rideau St. Lawrence Distribution Inc.Sentinel LightingVC_LV_Rate</v>
      </c>
      <c r="E2693" t="s">
        <v>2333</v>
      </c>
      <c r="F2693" t="s">
        <v>2463</v>
      </c>
      <c r="G2693" s="3" t="s">
        <v>5259</v>
      </c>
      <c r="H2693" s="1">
        <v>0.47199999999999998</v>
      </c>
      <c r="I2693" t="s">
        <v>5267</v>
      </c>
    </row>
    <row r="2694" spans="1:9" x14ac:dyDescent="0.2">
      <c r="A2694">
        <v>2011</v>
      </c>
      <c r="B2694" t="s">
        <v>807</v>
      </c>
      <c r="C2694" t="s">
        <v>5280</v>
      </c>
      <c r="D2694" s="3" t="str">
        <f t="shared" si="42"/>
        <v>Rideau St. Lawrence Distribution Inc.Sentinel LightingVC_Rate_Rider_1</v>
      </c>
      <c r="E2694" t="s">
        <v>2334</v>
      </c>
      <c r="F2694" t="s">
        <v>472</v>
      </c>
      <c r="G2694" s="3" t="s">
        <v>5259</v>
      </c>
      <c r="H2694" s="1">
        <v>-3.3647999999999998</v>
      </c>
      <c r="I2694" t="s">
        <v>5269</v>
      </c>
    </row>
    <row r="2695" spans="1:9" x14ac:dyDescent="0.2">
      <c r="A2695">
        <v>2011</v>
      </c>
      <c r="B2695" t="s">
        <v>807</v>
      </c>
      <c r="C2695" t="s">
        <v>5280</v>
      </c>
      <c r="D2695" s="3" t="str">
        <f t="shared" si="42"/>
        <v>Rideau St. Lawrence Distribution Inc.Sentinel LightingRTSR_Network</v>
      </c>
      <c r="E2695" t="s">
        <v>1405</v>
      </c>
      <c r="F2695" t="s">
        <v>1538</v>
      </c>
      <c r="G2695" s="3" t="s">
        <v>5259</v>
      </c>
      <c r="H2695" s="1">
        <v>1.6074999999999999</v>
      </c>
      <c r="I2695" t="s">
        <v>5272</v>
      </c>
    </row>
    <row r="2696" spans="1:9" x14ac:dyDescent="0.2">
      <c r="A2696">
        <v>2011</v>
      </c>
      <c r="B2696" t="s">
        <v>807</v>
      </c>
      <c r="C2696" t="s">
        <v>5280</v>
      </c>
      <c r="D2696" s="3" t="str">
        <f t="shared" si="42"/>
        <v>Rideau St. Lawrence Distribution Inc.Sentinel LightingRTSR_Connection</v>
      </c>
      <c r="E2696" t="s">
        <v>1406</v>
      </c>
      <c r="F2696" t="s">
        <v>1539</v>
      </c>
      <c r="G2696" s="3" t="s">
        <v>5259</v>
      </c>
      <c r="H2696" s="1">
        <v>1.2907999999999999</v>
      </c>
      <c r="I2696" t="s">
        <v>5273</v>
      </c>
    </row>
    <row r="2697" spans="1:9" x14ac:dyDescent="0.2">
      <c r="A2697">
        <v>2011</v>
      </c>
      <c r="B2697" t="s">
        <v>807</v>
      </c>
      <c r="C2697" t="s">
        <v>5281</v>
      </c>
      <c r="D2697" s="3" t="str">
        <f t="shared" si="42"/>
        <v>Rideau St. Lawrence Distribution Inc.Street LightingMSC</v>
      </c>
      <c r="E2697" t="s">
        <v>1407</v>
      </c>
      <c r="F2697" t="s">
        <v>1541</v>
      </c>
      <c r="G2697" s="3" t="s">
        <v>5256</v>
      </c>
      <c r="H2697" s="1">
        <v>2.29</v>
      </c>
      <c r="I2697" t="s">
        <v>5264</v>
      </c>
    </row>
    <row r="2698" spans="1:9" x14ac:dyDescent="0.2">
      <c r="A2698">
        <v>2011</v>
      </c>
      <c r="B2698" t="s">
        <v>807</v>
      </c>
      <c r="C2698" t="s">
        <v>5281</v>
      </c>
      <c r="D2698" s="3" t="str">
        <f t="shared" si="42"/>
        <v>Rideau St. Lawrence Distribution Inc.Street LightingMSC_Rate_Rider_1</v>
      </c>
      <c r="E2698" t="s">
        <v>449</v>
      </c>
      <c r="F2698" t="s">
        <v>1542</v>
      </c>
      <c r="G2698" s="3" t="s">
        <v>5256</v>
      </c>
      <c r="H2698" s="1">
        <v>0.04</v>
      </c>
      <c r="I2698" t="s">
        <v>4741</v>
      </c>
    </row>
    <row r="2699" spans="1:9" x14ac:dyDescent="0.2">
      <c r="A2699">
        <v>2011</v>
      </c>
      <c r="B2699" t="s">
        <v>807</v>
      </c>
      <c r="C2699" t="s">
        <v>5281</v>
      </c>
      <c r="D2699" s="3" t="str">
        <f t="shared" si="42"/>
        <v>Rideau St. Lawrence Distribution Inc.Street LightingVC</v>
      </c>
      <c r="E2699" t="s">
        <v>1408</v>
      </c>
      <c r="F2699" t="s">
        <v>2462</v>
      </c>
      <c r="G2699" s="3" t="s">
        <v>5259</v>
      </c>
      <c r="H2699" s="1">
        <v>8.7393000000000001</v>
      </c>
      <c r="I2699" t="s">
        <v>5266</v>
      </c>
    </row>
    <row r="2700" spans="1:9" x14ac:dyDescent="0.2">
      <c r="A2700">
        <v>2011</v>
      </c>
      <c r="B2700" t="s">
        <v>807</v>
      </c>
      <c r="C2700" t="s">
        <v>5281</v>
      </c>
      <c r="D2700" s="3" t="str">
        <f t="shared" si="42"/>
        <v>Rideau St. Lawrence Distribution Inc.Street LightingVC_LV_Rate</v>
      </c>
      <c r="E2700" t="s">
        <v>1409</v>
      </c>
      <c r="F2700" t="s">
        <v>2463</v>
      </c>
      <c r="G2700" s="3" t="s">
        <v>5259</v>
      </c>
      <c r="H2700" s="1">
        <v>0.4662</v>
      </c>
      <c r="I2700" t="s">
        <v>5267</v>
      </c>
    </row>
    <row r="2701" spans="1:9" x14ac:dyDescent="0.2">
      <c r="A2701">
        <v>2011</v>
      </c>
      <c r="B2701" t="s">
        <v>807</v>
      </c>
      <c r="C2701" t="s">
        <v>5281</v>
      </c>
      <c r="D2701" s="3" t="str">
        <f t="shared" si="42"/>
        <v>Rideau St. Lawrence Distribution Inc.Street LightingVC_Rate_Rider_1</v>
      </c>
      <c r="E2701" t="s">
        <v>1410</v>
      </c>
      <c r="F2701" t="s">
        <v>472</v>
      </c>
      <c r="G2701" s="3" t="s">
        <v>5259</v>
      </c>
      <c r="H2701" s="1">
        <v>-1.2645</v>
      </c>
      <c r="I2701" t="s">
        <v>5269</v>
      </c>
    </row>
    <row r="2702" spans="1:9" x14ac:dyDescent="0.2">
      <c r="A2702">
        <v>2011</v>
      </c>
      <c r="B2702" t="s">
        <v>807</v>
      </c>
      <c r="C2702" t="s">
        <v>5281</v>
      </c>
      <c r="D2702" s="3" t="str">
        <f t="shared" si="42"/>
        <v>Rideau St. Lawrence Distribution Inc.Street LightingRTSR_Network</v>
      </c>
      <c r="E2702" t="s">
        <v>1411</v>
      </c>
      <c r="F2702" t="s">
        <v>1538</v>
      </c>
      <c r="G2702" s="3" t="s">
        <v>5259</v>
      </c>
      <c r="H2702" s="1">
        <v>1.5993999999999999</v>
      </c>
      <c r="I2702" t="s">
        <v>5272</v>
      </c>
    </row>
    <row r="2703" spans="1:9" x14ac:dyDescent="0.2">
      <c r="A2703">
        <v>2011</v>
      </c>
      <c r="B2703" t="s">
        <v>807</v>
      </c>
      <c r="C2703" t="s">
        <v>5281</v>
      </c>
      <c r="D2703" s="3" t="str">
        <f t="shared" si="42"/>
        <v>Rideau St. Lawrence Distribution Inc.Street LightingRTSR_Connection</v>
      </c>
      <c r="E2703" t="s">
        <v>1412</v>
      </c>
      <c r="F2703" t="s">
        <v>1539</v>
      </c>
      <c r="G2703" s="3" t="s">
        <v>5259</v>
      </c>
      <c r="H2703" s="1">
        <v>1.2645</v>
      </c>
      <c r="I2703" t="s">
        <v>5273</v>
      </c>
    </row>
    <row r="2704" spans="1:9" x14ac:dyDescent="0.2">
      <c r="A2704">
        <v>2011</v>
      </c>
      <c r="B2704" t="s">
        <v>808</v>
      </c>
      <c r="C2704" t="s">
        <v>5275</v>
      </c>
      <c r="D2704" s="3" t="str">
        <f t="shared" si="42"/>
        <v>Sioux Lookout Hydro Inc.TLF_Secondary_LT_5000kW</v>
      </c>
      <c r="E2704" t="s">
        <v>1413</v>
      </c>
      <c r="F2704" t="s">
        <v>2456</v>
      </c>
      <c r="H2704" s="1">
        <v>1.0642</v>
      </c>
      <c r="I2704" t="s">
        <v>5260</v>
      </c>
    </row>
    <row r="2705" spans="1:9" x14ac:dyDescent="0.2">
      <c r="A2705">
        <v>2011</v>
      </c>
      <c r="B2705" t="s">
        <v>808</v>
      </c>
      <c r="C2705" t="s">
        <v>5275</v>
      </c>
      <c r="D2705" s="3" t="str">
        <f t="shared" si="42"/>
        <v>Sioux Lookout Hydro Inc.TLF_Primary_LT_5000kW</v>
      </c>
      <c r="E2705" t="s">
        <v>1414</v>
      </c>
      <c r="F2705" t="s">
        <v>2458</v>
      </c>
      <c r="H2705" s="1">
        <v>1.0535000000000001</v>
      </c>
      <c r="I2705" t="s">
        <v>5262</v>
      </c>
    </row>
    <row r="2706" spans="1:9" x14ac:dyDescent="0.2">
      <c r="A2706">
        <v>2011</v>
      </c>
      <c r="B2706" t="s">
        <v>808</v>
      </c>
      <c r="C2706" t="s">
        <v>5276</v>
      </c>
      <c r="D2706" s="3" t="str">
        <f t="shared" si="42"/>
        <v>Sioux Lookout Hydro Inc.ResidentialMSC</v>
      </c>
      <c r="E2706" t="s">
        <v>1415</v>
      </c>
      <c r="F2706" t="s">
        <v>2460</v>
      </c>
      <c r="G2706" s="3" t="s">
        <v>5256</v>
      </c>
      <c r="H2706" s="1">
        <v>24.05</v>
      </c>
      <c r="I2706" t="s">
        <v>5264</v>
      </c>
    </row>
    <row r="2707" spans="1:9" x14ac:dyDescent="0.2">
      <c r="A2707">
        <v>2011</v>
      </c>
      <c r="B2707" t="s">
        <v>808</v>
      </c>
      <c r="C2707" t="s">
        <v>5276</v>
      </c>
      <c r="D2707" s="3" t="str">
        <f t="shared" si="42"/>
        <v>Sioux Lookout Hydro Inc.ResidentialSM_Rate_Adder</v>
      </c>
      <c r="E2707" t="s">
        <v>1416</v>
      </c>
      <c r="F2707" t="s">
        <v>2461</v>
      </c>
      <c r="G2707" s="3" t="s">
        <v>5256</v>
      </c>
      <c r="H2707" s="1">
        <v>2.91</v>
      </c>
      <c r="I2707" t="s">
        <v>5265</v>
      </c>
    </row>
    <row r="2708" spans="1:9" x14ac:dyDescent="0.2">
      <c r="A2708">
        <v>2011</v>
      </c>
      <c r="B2708" t="s">
        <v>808</v>
      </c>
      <c r="C2708" t="s">
        <v>5276</v>
      </c>
      <c r="D2708" s="3" t="str">
        <f t="shared" si="42"/>
        <v>Sioux Lookout Hydro Inc.ResidentialMSC_Rate_Rider_1</v>
      </c>
      <c r="E2708" t="s">
        <v>450</v>
      </c>
      <c r="F2708" t="s">
        <v>1542</v>
      </c>
      <c r="G2708" s="3" t="s">
        <v>5256</v>
      </c>
      <c r="H2708" s="1">
        <v>0.27</v>
      </c>
      <c r="I2708" t="s">
        <v>4741</v>
      </c>
    </row>
    <row r="2709" spans="1:9" x14ac:dyDescent="0.2">
      <c r="A2709">
        <v>2011</v>
      </c>
      <c r="B2709" t="s">
        <v>808</v>
      </c>
      <c r="C2709" t="s">
        <v>5276</v>
      </c>
      <c r="D2709" s="3" t="str">
        <f t="shared" si="42"/>
        <v>Sioux Lookout Hydro Inc.ResidentialVC</v>
      </c>
      <c r="E2709" t="s">
        <v>1417</v>
      </c>
      <c r="F2709" t="s">
        <v>2462</v>
      </c>
      <c r="G2709" s="3" t="s">
        <v>5257</v>
      </c>
      <c r="H2709" s="1">
        <v>1.03E-2</v>
      </c>
      <c r="I2709" t="s">
        <v>5266</v>
      </c>
    </row>
    <row r="2710" spans="1:9" x14ac:dyDescent="0.2">
      <c r="A2710">
        <v>2011</v>
      </c>
      <c r="B2710" t="s">
        <v>808</v>
      </c>
      <c r="C2710" t="s">
        <v>5276</v>
      </c>
      <c r="D2710" s="3" t="str">
        <f t="shared" si="42"/>
        <v>Sioux Lookout Hydro Inc.ResidentialVC_LV_Rate</v>
      </c>
      <c r="E2710" t="s">
        <v>1418</v>
      </c>
      <c r="F2710" t="s">
        <v>2463</v>
      </c>
      <c r="G2710" s="3" t="s">
        <v>5257</v>
      </c>
      <c r="H2710" s="1">
        <v>3.0000000000000001E-3</v>
      </c>
      <c r="I2710" t="s">
        <v>5267</v>
      </c>
    </row>
    <row r="2711" spans="1:9" x14ac:dyDescent="0.2">
      <c r="A2711">
        <v>2011</v>
      </c>
      <c r="B2711" t="s">
        <v>808</v>
      </c>
      <c r="C2711" t="s">
        <v>5276</v>
      </c>
      <c r="D2711" s="3" t="str">
        <f t="shared" si="42"/>
        <v>Sioux Lookout Hydro Inc.ResidentialVC_GA_Rate_Rider_kWh_1</v>
      </c>
      <c r="E2711" t="s">
        <v>1419</v>
      </c>
      <c r="F2711" t="s">
        <v>473</v>
      </c>
      <c r="G2711" s="3" t="s">
        <v>5257</v>
      </c>
      <c r="H2711" s="1">
        <v>1.29E-2</v>
      </c>
      <c r="I2711" t="s">
        <v>5268</v>
      </c>
    </row>
    <row r="2712" spans="1:9" x14ac:dyDescent="0.2">
      <c r="A2712">
        <v>2011</v>
      </c>
      <c r="B2712" t="s">
        <v>808</v>
      </c>
      <c r="C2712" t="s">
        <v>5276</v>
      </c>
      <c r="D2712" s="3" t="str">
        <f t="shared" si="42"/>
        <v>Sioux Lookout Hydro Inc.ResidentialVC_Rate_Rider_1</v>
      </c>
      <c r="E2712" t="s">
        <v>1420</v>
      </c>
      <c r="F2712" t="s">
        <v>472</v>
      </c>
      <c r="G2712" s="3" t="s">
        <v>5257</v>
      </c>
      <c r="H2712" s="1">
        <v>-7.1000000000000004E-3</v>
      </c>
      <c r="I2712" t="s">
        <v>5269</v>
      </c>
    </row>
    <row r="2713" spans="1:9" x14ac:dyDescent="0.2">
      <c r="A2713">
        <v>2011</v>
      </c>
      <c r="B2713" t="s">
        <v>808</v>
      </c>
      <c r="C2713" t="s">
        <v>5276</v>
      </c>
      <c r="D2713" s="3" t="str">
        <f t="shared" si="42"/>
        <v>Sioux Lookout Hydro Inc.ResidentialRTSR_Network</v>
      </c>
      <c r="E2713" t="s">
        <v>1421</v>
      </c>
      <c r="F2713" t="s">
        <v>1538</v>
      </c>
      <c r="G2713" s="3" t="s">
        <v>5257</v>
      </c>
      <c r="H2713" s="1">
        <v>5.4000000000000003E-3</v>
      </c>
      <c r="I2713" t="s">
        <v>5272</v>
      </c>
    </row>
    <row r="2714" spans="1:9" x14ac:dyDescent="0.2">
      <c r="A2714">
        <v>2011</v>
      </c>
      <c r="B2714" t="s">
        <v>808</v>
      </c>
      <c r="C2714" t="s">
        <v>5276</v>
      </c>
      <c r="D2714" s="3" t="str">
        <f t="shared" si="42"/>
        <v>Sioux Lookout Hydro Inc.ResidentialRTSR_Connection</v>
      </c>
      <c r="E2714" t="s">
        <v>1422</v>
      </c>
      <c r="F2714" t="s">
        <v>1539</v>
      </c>
      <c r="G2714" s="3" t="s">
        <v>5257</v>
      </c>
      <c r="H2714" s="1">
        <v>1.1999999999999999E-3</v>
      </c>
      <c r="I2714" t="s">
        <v>5273</v>
      </c>
    </row>
    <row r="2715" spans="1:9" x14ac:dyDescent="0.2">
      <c r="A2715">
        <v>2011</v>
      </c>
      <c r="B2715" t="s">
        <v>808</v>
      </c>
      <c r="C2715" t="s">
        <v>5277</v>
      </c>
      <c r="D2715" s="3" t="str">
        <f t="shared" si="42"/>
        <v>Sioux Lookout Hydro Inc.General Service Less Than 50 kWMSC</v>
      </c>
      <c r="E2715" t="s">
        <v>1423</v>
      </c>
      <c r="F2715" t="s">
        <v>2460</v>
      </c>
      <c r="G2715" s="3" t="s">
        <v>5256</v>
      </c>
      <c r="H2715" s="1">
        <v>42.73</v>
      </c>
      <c r="I2715" t="s">
        <v>5264</v>
      </c>
    </row>
    <row r="2716" spans="1:9" x14ac:dyDescent="0.2">
      <c r="A2716">
        <v>2011</v>
      </c>
      <c r="B2716" t="s">
        <v>808</v>
      </c>
      <c r="C2716" t="s">
        <v>5277</v>
      </c>
      <c r="D2716" s="3" t="str">
        <f t="shared" si="42"/>
        <v>Sioux Lookout Hydro Inc.General Service Less Than 50 kWSM_Rate_Adder</v>
      </c>
      <c r="E2716" t="s">
        <v>1424</v>
      </c>
      <c r="F2716" t="s">
        <v>2461</v>
      </c>
      <c r="G2716" s="3" t="s">
        <v>5256</v>
      </c>
      <c r="H2716" s="1">
        <v>2.91</v>
      </c>
      <c r="I2716" t="s">
        <v>5265</v>
      </c>
    </row>
    <row r="2717" spans="1:9" x14ac:dyDescent="0.2">
      <c r="A2717">
        <v>2011</v>
      </c>
      <c r="B2717" t="s">
        <v>808</v>
      </c>
      <c r="C2717" t="s">
        <v>5277</v>
      </c>
      <c r="D2717" s="3" t="str">
        <f t="shared" si="42"/>
        <v>Sioux Lookout Hydro Inc.General Service Less Than 50 kWMSC_Rate_Rider_1</v>
      </c>
      <c r="E2717" t="s">
        <v>451</v>
      </c>
      <c r="F2717" t="s">
        <v>1542</v>
      </c>
      <c r="G2717" s="3" t="s">
        <v>5256</v>
      </c>
      <c r="H2717" s="1">
        <v>0.51</v>
      </c>
      <c r="I2717" t="s">
        <v>4741</v>
      </c>
    </row>
    <row r="2718" spans="1:9" x14ac:dyDescent="0.2">
      <c r="A2718">
        <v>2011</v>
      </c>
      <c r="B2718" t="s">
        <v>808</v>
      </c>
      <c r="C2718" t="s">
        <v>5277</v>
      </c>
      <c r="D2718" s="3" t="str">
        <f t="shared" si="42"/>
        <v>Sioux Lookout Hydro Inc.General Service Less Than 50 kWVC</v>
      </c>
      <c r="E2718" t="s">
        <v>1430</v>
      </c>
      <c r="F2718" t="s">
        <v>2462</v>
      </c>
      <c r="G2718" s="3" t="s">
        <v>5257</v>
      </c>
      <c r="H2718" s="1">
        <v>8.0999999999999996E-3</v>
      </c>
      <c r="I2718" t="s">
        <v>5266</v>
      </c>
    </row>
    <row r="2719" spans="1:9" x14ac:dyDescent="0.2">
      <c r="A2719">
        <v>2011</v>
      </c>
      <c r="B2719" t="s">
        <v>808</v>
      </c>
      <c r="C2719" t="s">
        <v>5277</v>
      </c>
      <c r="D2719" s="3" t="str">
        <f t="shared" si="42"/>
        <v>Sioux Lookout Hydro Inc.General Service Less Than 50 kWVC_LV_Rate</v>
      </c>
      <c r="E2719" t="s">
        <v>1431</v>
      </c>
      <c r="F2719" t="s">
        <v>2463</v>
      </c>
      <c r="G2719" s="3" t="s">
        <v>5257</v>
      </c>
      <c r="H2719" s="1">
        <v>2.7000000000000001E-3</v>
      </c>
      <c r="I2719" t="s">
        <v>5267</v>
      </c>
    </row>
    <row r="2720" spans="1:9" x14ac:dyDescent="0.2">
      <c r="A2720">
        <v>2011</v>
      </c>
      <c r="B2720" t="s">
        <v>808</v>
      </c>
      <c r="C2720" t="s">
        <v>5277</v>
      </c>
      <c r="D2720" s="3" t="str">
        <f t="shared" si="42"/>
        <v>Sioux Lookout Hydro Inc.General Service Less Than 50 kWVC_GA_Rate_Rider_kWh_1</v>
      </c>
      <c r="E2720" t="s">
        <v>1432</v>
      </c>
      <c r="F2720" t="s">
        <v>473</v>
      </c>
      <c r="G2720" s="3" t="s">
        <v>5257</v>
      </c>
      <c r="H2720" s="1">
        <v>1.29E-2</v>
      </c>
      <c r="I2720" t="s">
        <v>5268</v>
      </c>
    </row>
    <row r="2721" spans="1:9" x14ac:dyDescent="0.2">
      <c r="A2721">
        <v>2011</v>
      </c>
      <c r="B2721" t="s">
        <v>808</v>
      </c>
      <c r="C2721" t="s">
        <v>5277</v>
      </c>
      <c r="D2721" s="3" t="str">
        <f t="shared" si="42"/>
        <v>Sioux Lookout Hydro Inc.General Service Less Than 50 kWVC_Rate_Rider_1</v>
      </c>
      <c r="E2721" t="s">
        <v>1433</v>
      </c>
      <c r="F2721" t="s">
        <v>472</v>
      </c>
      <c r="G2721" s="3" t="s">
        <v>5257</v>
      </c>
      <c r="H2721" s="1">
        <v>-7.1000000000000004E-3</v>
      </c>
      <c r="I2721" t="s">
        <v>5269</v>
      </c>
    </row>
    <row r="2722" spans="1:9" x14ac:dyDescent="0.2">
      <c r="A2722">
        <v>2011</v>
      </c>
      <c r="B2722" t="s">
        <v>808</v>
      </c>
      <c r="C2722" t="s">
        <v>5277</v>
      </c>
      <c r="D2722" s="3" t="str">
        <f t="shared" si="42"/>
        <v>Sioux Lookout Hydro Inc.General Service Less Than 50 kWRTSR_Network</v>
      </c>
      <c r="E2722" t="s">
        <v>1434</v>
      </c>
      <c r="F2722" t="s">
        <v>1538</v>
      </c>
      <c r="G2722" s="3" t="s">
        <v>5257</v>
      </c>
      <c r="H2722" s="1">
        <v>4.8999999999999998E-3</v>
      </c>
      <c r="I2722" t="s">
        <v>5272</v>
      </c>
    </row>
    <row r="2723" spans="1:9" x14ac:dyDescent="0.2">
      <c r="A2723">
        <v>2011</v>
      </c>
      <c r="B2723" t="s">
        <v>808</v>
      </c>
      <c r="C2723" t="s">
        <v>5277</v>
      </c>
      <c r="D2723" s="3" t="str">
        <f t="shared" si="42"/>
        <v>Sioux Lookout Hydro Inc.General Service Less Than 50 kWRTSR_Connection</v>
      </c>
      <c r="E2723" t="s">
        <v>2363</v>
      </c>
      <c r="F2723" t="s">
        <v>1539</v>
      </c>
      <c r="G2723" s="3" t="s">
        <v>5257</v>
      </c>
      <c r="H2723" s="1">
        <v>1.1000000000000001E-3</v>
      </c>
      <c r="I2723" t="s">
        <v>5273</v>
      </c>
    </row>
    <row r="2724" spans="1:9" x14ac:dyDescent="0.2">
      <c r="A2724">
        <v>2011</v>
      </c>
      <c r="B2724" t="s">
        <v>808</v>
      </c>
      <c r="C2724" t="s">
        <v>5278</v>
      </c>
      <c r="D2724" s="3" t="str">
        <f t="shared" si="42"/>
        <v>Sioux Lookout Hydro Inc.General Service 50 to 4,999 kWMSC</v>
      </c>
      <c r="E2724" t="s">
        <v>2364</v>
      </c>
      <c r="F2724" t="s">
        <v>2460</v>
      </c>
      <c r="G2724" s="3" t="s">
        <v>5256</v>
      </c>
      <c r="H2724" s="1">
        <v>395.4</v>
      </c>
      <c r="I2724" t="s">
        <v>5264</v>
      </c>
    </row>
    <row r="2725" spans="1:9" x14ac:dyDescent="0.2">
      <c r="A2725">
        <v>2011</v>
      </c>
      <c r="B2725" t="s">
        <v>808</v>
      </c>
      <c r="C2725" t="s">
        <v>5278</v>
      </c>
      <c r="D2725" s="3" t="str">
        <f t="shared" si="42"/>
        <v>Sioux Lookout Hydro Inc.General Service 50 to 4,999 kWSM_Rate_Adder</v>
      </c>
      <c r="E2725" t="s">
        <v>2365</v>
      </c>
      <c r="F2725" t="s">
        <v>2461</v>
      </c>
      <c r="G2725" s="3" t="s">
        <v>5256</v>
      </c>
      <c r="H2725" s="1">
        <v>2.91</v>
      </c>
      <c r="I2725" t="s">
        <v>5265</v>
      </c>
    </row>
    <row r="2726" spans="1:9" x14ac:dyDescent="0.2">
      <c r="A2726">
        <v>2011</v>
      </c>
      <c r="B2726" t="s">
        <v>808</v>
      </c>
      <c r="C2726" t="s">
        <v>5278</v>
      </c>
      <c r="D2726" s="3" t="str">
        <f t="shared" si="42"/>
        <v>Sioux Lookout Hydro Inc.General Service 50 to 4,999 kWMSC_Rate_Rider_1</v>
      </c>
      <c r="E2726" t="s">
        <v>452</v>
      </c>
      <c r="F2726" t="s">
        <v>1542</v>
      </c>
      <c r="G2726" s="3" t="s">
        <v>5256</v>
      </c>
      <c r="H2726" s="1">
        <v>4.6399999999999997</v>
      </c>
      <c r="I2726" t="s">
        <v>4741</v>
      </c>
    </row>
    <row r="2727" spans="1:9" x14ac:dyDescent="0.2">
      <c r="A2727">
        <v>2011</v>
      </c>
      <c r="B2727" t="s">
        <v>808</v>
      </c>
      <c r="C2727" t="s">
        <v>5278</v>
      </c>
      <c r="D2727" s="3" t="str">
        <f t="shared" si="42"/>
        <v>Sioux Lookout Hydro Inc.General Service 50 to 4,999 kWVC</v>
      </c>
      <c r="E2727" t="s">
        <v>2366</v>
      </c>
      <c r="F2727" t="s">
        <v>2462</v>
      </c>
      <c r="G2727" s="3" t="s">
        <v>5259</v>
      </c>
      <c r="H2727" s="1">
        <v>1.3711</v>
      </c>
      <c r="I2727" t="s">
        <v>5266</v>
      </c>
    </row>
    <row r="2728" spans="1:9" x14ac:dyDescent="0.2">
      <c r="A2728">
        <v>2011</v>
      </c>
      <c r="B2728" t="s">
        <v>808</v>
      </c>
      <c r="C2728" t="s">
        <v>5278</v>
      </c>
      <c r="D2728" s="3" t="str">
        <f t="shared" si="42"/>
        <v>Sioux Lookout Hydro Inc.General Service 50 to 4,999 kWVC_LV_Rate</v>
      </c>
      <c r="E2728" t="s">
        <v>2367</v>
      </c>
      <c r="F2728" t="s">
        <v>2463</v>
      </c>
      <c r="G2728" s="3" t="s">
        <v>5259</v>
      </c>
      <c r="H2728" s="1">
        <v>1.1187</v>
      </c>
      <c r="I2728" t="s">
        <v>5267</v>
      </c>
    </row>
    <row r="2729" spans="1:9" x14ac:dyDescent="0.2">
      <c r="A2729">
        <v>2011</v>
      </c>
      <c r="B2729" t="s">
        <v>808</v>
      </c>
      <c r="C2729" t="s">
        <v>5278</v>
      </c>
      <c r="D2729" s="3" t="str">
        <f t="shared" si="42"/>
        <v>Sioux Lookout Hydro Inc.General Service 50 to 4,999 kWVC_GA_Rate_Rider_kW_1</v>
      </c>
      <c r="E2729" t="s">
        <v>2368</v>
      </c>
      <c r="F2729" t="s">
        <v>473</v>
      </c>
      <c r="G2729" s="3" t="s">
        <v>5259</v>
      </c>
      <c r="H2729" s="1">
        <v>4.9850000000000003</v>
      </c>
      <c r="I2729" t="s">
        <v>5274</v>
      </c>
    </row>
    <row r="2730" spans="1:9" x14ac:dyDescent="0.2">
      <c r="A2730">
        <v>2011</v>
      </c>
      <c r="B2730" t="s">
        <v>808</v>
      </c>
      <c r="C2730" t="s">
        <v>5278</v>
      </c>
      <c r="D2730" s="3" t="str">
        <f t="shared" si="42"/>
        <v>Sioux Lookout Hydro Inc.General Service 50 to 4,999 kWVC_Rate_Rider_1</v>
      </c>
      <c r="E2730" t="s">
        <v>2369</v>
      </c>
      <c r="F2730" t="s">
        <v>472</v>
      </c>
      <c r="G2730" s="3" t="s">
        <v>5259</v>
      </c>
      <c r="H2730" s="1">
        <v>-2.7831999999999999</v>
      </c>
      <c r="I2730" t="s">
        <v>5269</v>
      </c>
    </row>
    <row r="2731" spans="1:9" x14ac:dyDescent="0.2">
      <c r="A2731">
        <v>2011</v>
      </c>
      <c r="B2731" t="s">
        <v>808</v>
      </c>
      <c r="C2731" t="s">
        <v>5278</v>
      </c>
      <c r="D2731" s="3" t="str">
        <f t="shared" si="42"/>
        <v>Sioux Lookout Hydro Inc.General Service 50 to 4,999 kWRTSR_Network</v>
      </c>
      <c r="E2731" t="s">
        <v>2370</v>
      </c>
      <c r="F2731" t="s">
        <v>1538</v>
      </c>
      <c r="G2731" s="3" t="s">
        <v>5259</v>
      </c>
      <c r="H2731" s="1">
        <v>1.9809000000000001</v>
      </c>
      <c r="I2731" t="s">
        <v>5272</v>
      </c>
    </row>
    <row r="2732" spans="1:9" x14ac:dyDescent="0.2">
      <c r="A2732">
        <v>2011</v>
      </c>
      <c r="B2732" t="s">
        <v>808</v>
      </c>
      <c r="C2732" t="s">
        <v>5278</v>
      </c>
      <c r="D2732" s="3" t="str">
        <f t="shared" si="42"/>
        <v>Sioux Lookout Hydro Inc.General Service 50 to 4,999 kWRTSR_Connection</v>
      </c>
      <c r="E2732" t="s">
        <v>2371</v>
      </c>
      <c r="F2732" t="s">
        <v>1539</v>
      </c>
      <c r="G2732" s="3" t="s">
        <v>5259</v>
      </c>
      <c r="H2732" s="1">
        <v>0.43840000000000001</v>
      </c>
      <c r="I2732" t="s">
        <v>5273</v>
      </c>
    </row>
    <row r="2733" spans="1:9" x14ac:dyDescent="0.2">
      <c r="A2733">
        <v>2011</v>
      </c>
      <c r="B2733" t="s">
        <v>808</v>
      </c>
      <c r="C2733" t="s">
        <v>5278</v>
      </c>
      <c r="D2733" s="3" t="str">
        <f t="shared" si="42"/>
        <v>Sioux Lookout Hydro Inc.General Service 50 to 4,999 kWRTSR_Network_Interval_GR1000kW</v>
      </c>
      <c r="E2733" t="s">
        <v>3713</v>
      </c>
      <c r="F2733" t="s">
        <v>2228</v>
      </c>
      <c r="G2733" s="3" t="s">
        <v>5259</v>
      </c>
      <c r="H2733" s="1">
        <v>2.1013999999999999</v>
      </c>
      <c r="I2733" t="s">
        <v>4743</v>
      </c>
    </row>
    <row r="2734" spans="1:9" x14ac:dyDescent="0.2">
      <c r="A2734">
        <v>2011</v>
      </c>
      <c r="B2734" t="s">
        <v>808</v>
      </c>
      <c r="C2734" t="s">
        <v>5278</v>
      </c>
      <c r="D2734" s="3" t="str">
        <f t="shared" si="42"/>
        <v>Sioux Lookout Hydro Inc.General Service 50 to 4,999 kWRTSR_Connection_Interval_GR1000kW</v>
      </c>
      <c r="E2734" t="s">
        <v>3714</v>
      </c>
      <c r="F2734" t="s">
        <v>2229</v>
      </c>
      <c r="G2734" s="3" t="s">
        <v>5259</v>
      </c>
      <c r="H2734" s="1">
        <v>0.4844</v>
      </c>
      <c r="I2734" t="s">
        <v>4745</v>
      </c>
    </row>
    <row r="2735" spans="1:9" x14ac:dyDescent="0.2">
      <c r="A2735">
        <v>2011</v>
      </c>
      <c r="B2735" t="s">
        <v>808</v>
      </c>
      <c r="C2735" t="s">
        <v>5279</v>
      </c>
      <c r="D2735" s="3" t="str">
        <f t="shared" si="42"/>
        <v>Sioux Lookout Hydro Inc.Unmetered Scattered LoadMSC</v>
      </c>
      <c r="E2735" t="s">
        <v>2372</v>
      </c>
      <c r="F2735" t="s">
        <v>1541</v>
      </c>
      <c r="G2735" s="3" t="s">
        <v>5256</v>
      </c>
      <c r="H2735" s="1">
        <v>21.31</v>
      </c>
      <c r="I2735" t="s">
        <v>5264</v>
      </c>
    </row>
    <row r="2736" spans="1:9" x14ac:dyDescent="0.2">
      <c r="A2736">
        <v>2011</v>
      </c>
      <c r="B2736" t="s">
        <v>808</v>
      </c>
      <c r="C2736" t="s">
        <v>5279</v>
      </c>
      <c r="D2736" s="3" t="str">
        <f t="shared" si="42"/>
        <v>Sioux Lookout Hydro Inc.Unmetered Scattered LoadMSC_Rate_Rider_1</v>
      </c>
      <c r="E2736" t="s">
        <v>453</v>
      </c>
      <c r="F2736" t="s">
        <v>1542</v>
      </c>
      <c r="G2736" s="3" t="s">
        <v>5256</v>
      </c>
      <c r="H2736" s="1">
        <v>0.16</v>
      </c>
      <c r="I2736" t="s">
        <v>4741</v>
      </c>
    </row>
    <row r="2737" spans="1:9" x14ac:dyDescent="0.2">
      <c r="A2737">
        <v>2011</v>
      </c>
      <c r="B2737" t="s">
        <v>808</v>
      </c>
      <c r="C2737" t="s">
        <v>5279</v>
      </c>
      <c r="D2737" s="3" t="str">
        <f t="shared" si="42"/>
        <v>Sioux Lookout Hydro Inc.Unmetered Scattered LoadVC</v>
      </c>
      <c r="E2737" t="s">
        <v>2373</v>
      </c>
      <c r="F2737" t="s">
        <v>2462</v>
      </c>
      <c r="G2737" s="3" t="s">
        <v>5257</v>
      </c>
      <c r="H2737" s="1">
        <v>8.2000000000000007E-3</v>
      </c>
      <c r="I2737" t="s">
        <v>5266</v>
      </c>
    </row>
    <row r="2738" spans="1:9" x14ac:dyDescent="0.2">
      <c r="A2738">
        <v>2011</v>
      </c>
      <c r="B2738" t="s">
        <v>808</v>
      </c>
      <c r="C2738" t="s">
        <v>5279</v>
      </c>
      <c r="D2738" s="3" t="str">
        <f t="shared" si="42"/>
        <v>Sioux Lookout Hydro Inc.Unmetered Scattered LoadVC_LV_Rate</v>
      </c>
      <c r="E2738" t="s">
        <v>2374</v>
      </c>
      <c r="F2738" t="s">
        <v>2463</v>
      </c>
      <c r="G2738" s="3" t="s">
        <v>5257</v>
      </c>
      <c r="H2738" s="1">
        <v>2.7000000000000001E-3</v>
      </c>
      <c r="I2738" t="s">
        <v>5267</v>
      </c>
    </row>
    <row r="2739" spans="1:9" x14ac:dyDescent="0.2">
      <c r="A2739">
        <v>2011</v>
      </c>
      <c r="B2739" t="s">
        <v>808</v>
      </c>
      <c r="C2739" t="s">
        <v>5279</v>
      </c>
      <c r="D2739" s="3" t="str">
        <f t="shared" si="42"/>
        <v>Sioux Lookout Hydro Inc.Unmetered Scattered LoadVC_Rate_Rider_1</v>
      </c>
      <c r="E2739" t="s">
        <v>2375</v>
      </c>
      <c r="F2739" t="s">
        <v>472</v>
      </c>
      <c r="G2739" s="3" t="s">
        <v>5257</v>
      </c>
      <c r="H2739" s="1">
        <v>-7.1000000000000004E-3</v>
      </c>
      <c r="I2739" t="s">
        <v>5269</v>
      </c>
    </row>
    <row r="2740" spans="1:9" x14ac:dyDescent="0.2">
      <c r="A2740">
        <v>2011</v>
      </c>
      <c r="B2740" t="s">
        <v>808</v>
      </c>
      <c r="C2740" t="s">
        <v>5279</v>
      </c>
      <c r="D2740" s="3" t="str">
        <f t="shared" si="42"/>
        <v>Sioux Lookout Hydro Inc.Unmetered Scattered LoadRTSR_Network</v>
      </c>
      <c r="E2740" t="s">
        <v>2376</v>
      </c>
      <c r="F2740" t="s">
        <v>1538</v>
      </c>
      <c r="G2740" s="3" t="s">
        <v>5257</v>
      </c>
      <c r="H2740" s="1">
        <v>4.8999999999999998E-3</v>
      </c>
      <c r="I2740" t="s">
        <v>5272</v>
      </c>
    </row>
    <row r="2741" spans="1:9" x14ac:dyDescent="0.2">
      <c r="A2741">
        <v>2011</v>
      </c>
      <c r="B2741" t="s">
        <v>808</v>
      </c>
      <c r="C2741" t="s">
        <v>5279</v>
      </c>
      <c r="D2741" s="3" t="str">
        <f t="shared" si="42"/>
        <v>Sioux Lookout Hydro Inc.Unmetered Scattered LoadRTSR_Connection</v>
      </c>
      <c r="E2741" t="s">
        <v>2377</v>
      </c>
      <c r="F2741" t="s">
        <v>1539</v>
      </c>
      <c r="G2741" s="3" t="s">
        <v>5257</v>
      </c>
      <c r="H2741" s="1">
        <v>1.1000000000000001E-3</v>
      </c>
      <c r="I2741" t="s">
        <v>5273</v>
      </c>
    </row>
    <row r="2742" spans="1:9" x14ac:dyDescent="0.2">
      <c r="A2742">
        <v>2011</v>
      </c>
      <c r="B2742" t="s">
        <v>808</v>
      </c>
      <c r="C2742" t="s">
        <v>5281</v>
      </c>
      <c r="D2742" s="3" t="str">
        <f t="shared" si="42"/>
        <v>Sioux Lookout Hydro Inc.Street LightingMSC</v>
      </c>
      <c r="E2742" t="s">
        <v>2378</v>
      </c>
      <c r="F2742" t="s">
        <v>1541</v>
      </c>
      <c r="G2742" s="3" t="s">
        <v>5256</v>
      </c>
      <c r="H2742" s="1">
        <v>9.7799999999999994</v>
      </c>
      <c r="I2742" t="s">
        <v>5264</v>
      </c>
    </row>
    <row r="2743" spans="1:9" x14ac:dyDescent="0.2">
      <c r="A2743">
        <v>2011</v>
      </c>
      <c r="B2743" t="s">
        <v>808</v>
      </c>
      <c r="C2743" t="s">
        <v>5281</v>
      </c>
      <c r="D2743" s="3" t="str">
        <f t="shared" si="42"/>
        <v>Sioux Lookout Hydro Inc.Street LightingMSC_Rate_Rider_1</v>
      </c>
      <c r="E2743" t="s">
        <v>454</v>
      </c>
      <c r="F2743" t="s">
        <v>1542</v>
      </c>
      <c r="G2743" s="3" t="s">
        <v>5256</v>
      </c>
      <c r="H2743" s="1">
        <v>7.0000000000000007E-2</v>
      </c>
      <c r="I2743" t="s">
        <v>4741</v>
      </c>
    </row>
    <row r="2744" spans="1:9" x14ac:dyDescent="0.2">
      <c r="A2744">
        <v>2011</v>
      </c>
      <c r="B2744" t="s">
        <v>808</v>
      </c>
      <c r="C2744" t="s">
        <v>5281</v>
      </c>
      <c r="D2744" s="3" t="str">
        <f t="shared" si="42"/>
        <v>Sioux Lookout Hydro Inc.Street LightingVC</v>
      </c>
      <c r="E2744" t="s">
        <v>2379</v>
      </c>
      <c r="F2744" t="s">
        <v>2462</v>
      </c>
      <c r="G2744" s="3" t="s">
        <v>5259</v>
      </c>
      <c r="H2744" s="1">
        <v>25.794799999999999</v>
      </c>
      <c r="I2744" t="s">
        <v>5266</v>
      </c>
    </row>
    <row r="2745" spans="1:9" x14ac:dyDescent="0.2">
      <c r="A2745">
        <v>2011</v>
      </c>
      <c r="B2745" t="s">
        <v>808</v>
      </c>
      <c r="C2745" t="s">
        <v>5281</v>
      </c>
      <c r="D2745" s="3" t="str">
        <f t="shared" si="42"/>
        <v>Sioux Lookout Hydro Inc.Street LightingRTSR_Network</v>
      </c>
      <c r="E2745" t="s">
        <v>2380</v>
      </c>
      <c r="F2745" t="s">
        <v>2463</v>
      </c>
      <c r="G2745" s="3" t="s">
        <v>5259</v>
      </c>
      <c r="H2745" s="1">
        <v>0.85340000000000005</v>
      </c>
      <c r="I2745" t="s">
        <v>5272</v>
      </c>
    </row>
    <row r="2746" spans="1:9" x14ac:dyDescent="0.2">
      <c r="A2746">
        <v>2011</v>
      </c>
      <c r="B2746" t="s">
        <v>808</v>
      </c>
      <c r="C2746" t="s">
        <v>5281</v>
      </c>
      <c r="D2746" s="3" t="str">
        <f t="shared" si="42"/>
        <v>Sioux Lookout Hydro Inc.Street LightingVC_Rate_Rider_1</v>
      </c>
      <c r="E2746" t="s">
        <v>2381</v>
      </c>
      <c r="F2746" t="s">
        <v>472</v>
      </c>
      <c r="G2746" s="3" t="s">
        <v>5259</v>
      </c>
      <c r="H2746" s="1">
        <v>-2.3464999999999998</v>
      </c>
      <c r="I2746" t="s">
        <v>5269</v>
      </c>
    </row>
    <row r="2747" spans="1:9" x14ac:dyDescent="0.2">
      <c r="A2747">
        <v>2011</v>
      </c>
      <c r="B2747" t="s">
        <v>808</v>
      </c>
      <c r="C2747" t="s">
        <v>5281</v>
      </c>
      <c r="D2747" s="3" t="str">
        <f t="shared" si="42"/>
        <v>Sioux Lookout Hydro Inc.Street LightingRTSR_Network</v>
      </c>
      <c r="E2747" t="s">
        <v>2380</v>
      </c>
      <c r="F2747" t="s">
        <v>1538</v>
      </c>
      <c r="G2747" s="3" t="s">
        <v>5259</v>
      </c>
      <c r="H2747" s="1">
        <v>1.4939</v>
      </c>
      <c r="I2747" t="s">
        <v>5272</v>
      </c>
    </row>
    <row r="2748" spans="1:9" x14ac:dyDescent="0.2">
      <c r="A2748">
        <v>2011</v>
      </c>
      <c r="B2748" t="s">
        <v>808</v>
      </c>
      <c r="C2748" t="s">
        <v>5281</v>
      </c>
      <c r="D2748" s="3" t="str">
        <f t="shared" si="42"/>
        <v>Sioux Lookout Hydro Inc.Street LightingRTSR_Connection</v>
      </c>
      <c r="E2748" t="s">
        <v>2382</v>
      </c>
      <c r="F2748" t="s">
        <v>1539</v>
      </c>
      <c r="G2748" s="3" t="s">
        <v>5259</v>
      </c>
      <c r="H2748" s="1">
        <v>0.33889999999999998</v>
      </c>
      <c r="I2748" t="s">
        <v>5273</v>
      </c>
    </row>
    <row r="2749" spans="1:9" x14ac:dyDescent="0.2">
      <c r="A2749">
        <v>2011</v>
      </c>
      <c r="B2749" t="s">
        <v>809</v>
      </c>
      <c r="C2749" t="s">
        <v>5275</v>
      </c>
      <c r="D2749" s="3" t="str">
        <f t="shared" si="42"/>
        <v>Thunder Bay Hydro Electricity Distribution Inc.TLF_Secondary_LT_5000kW</v>
      </c>
      <c r="E2749" t="s">
        <v>2383</v>
      </c>
      <c r="F2749" t="s">
        <v>2456</v>
      </c>
      <c r="H2749" s="1">
        <v>1.0448</v>
      </c>
      <c r="I2749" t="s">
        <v>5260</v>
      </c>
    </row>
    <row r="2750" spans="1:9" x14ac:dyDescent="0.2">
      <c r="A2750">
        <v>2011</v>
      </c>
      <c r="B2750" t="s">
        <v>809</v>
      </c>
      <c r="C2750" t="s">
        <v>5275</v>
      </c>
      <c r="D2750" s="3" t="str">
        <f t="shared" si="42"/>
        <v>Thunder Bay Hydro Electricity Distribution Inc.TLF_Primary_LT_5000kW</v>
      </c>
      <c r="E2750" t="s">
        <v>2384</v>
      </c>
      <c r="F2750" t="s">
        <v>2458</v>
      </c>
      <c r="H2750" s="1">
        <v>1.0343</v>
      </c>
      <c r="I2750" t="s">
        <v>5262</v>
      </c>
    </row>
    <row r="2751" spans="1:9" x14ac:dyDescent="0.2">
      <c r="A2751">
        <v>2011</v>
      </c>
      <c r="B2751" t="s">
        <v>809</v>
      </c>
      <c r="C2751" t="s">
        <v>5276</v>
      </c>
      <c r="D2751" s="3" t="str">
        <f t="shared" si="42"/>
        <v>Thunder Bay Hydro Electricity Distribution Inc.ResidentialMSC</v>
      </c>
      <c r="E2751" t="s">
        <v>2385</v>
      </c>
      <c r="F2751" t="s">
        <v>2460</v>
      </c>
      <c r="G2751" s="3" t="s">
        <v>5256</v>
      </c>
      <c r="H2751" s="1">
        <v>9.8800000000000008</v>
      </c>
      <c r="I2751" t="s">
        <v>5264</v>
      </c>
    </row>
    <row r="2752" spans="1:9" x14ac:dyDescent="0.2">
      <c r="A2752">
        <v>2011</v>
      </c>
      <c r="B2752" t="s">
        <v>809</v>
      </c>
      <c r="C2752" t="s">
        <v>5276</v>
      </c>
      <c r="D2752" s="3" t="str">
        <f t="shared" si="42"/>
        <v>Thunder Bay Hydro Electricity Distribution Inc.ResidentialSM_Rate_Adder</v>
      </c>
      <c r="E2752" t="s">
        <v>2386</v>
      </c>
      <c r="F2752" t="s">
        <v>2461</v>
      </c>
      <c r="G2752" s="3" t="s">
        <v>5256</v>
      </c>
      <c r="H2752" s="1">
        <v>1.97</v>
      </c>
      <c r="I2752" t="s">
        <v>5265</v>
      </c>
    </row>
    <row r="2753" spans="1:9" x14ac:dyDescent="0.2">
      <c r="A2753">
        <v>2011</v>
      </c>
      <c r="B2753" t="s">
        <v>809</v>
      </c>
      <c r="C2753" t="s">
        <v>5276</v>
      </c>
      <c r="D2753" s="3" t="str">
        <f t="shared" si="42"/>
        <v>Thunder Bay Hydro Electricity Distribution Inc.ResidentialVC</v>
      </c>
      <c r="E2753" t="s">
        <v>2387</v>
      </c>
      <c r="F2753" t="s">
        <v>2462</v>
      </c>
      <c r="G2753" s="3" t="s">
        <v>5257</v>
      </c>
      <c r="H2753" s="1">
        <v>1.24E-2</v>
      </c>
      <c r="I2753" t="s">
        <v>5266</v>
      </c>
    </row>
    <row r="2754" spans="1:9" x14ac:dyDescent="0.2">
      <c r="A2754">
        <v>2011</v>
      </c>
      <c r="B2754" t="s">
        <v>809</v>
      </c>
      <c r="C2754" t="s">
        <v>5276</v>
      </c>
      <c r="D2754" s="3" t="str">
        <f t="shared" si="42"/>
        <v>Thunder Bay Hydro Electricity Distribution Inc.ResidentialVC_GA_Rate_Rider_kWh_1</v>
      </c>
      <c r="E2754" t="s">
        <v>2388</v>
      </c>
      <c r="F2754" t="s">
        <v>473</v>
      </c>
      <c r="G2754" s="3" t="s">
        <v>5257</v>
      </c>
      <c r="H2754" s="1">
        <v>3.5000000000000001E-3</v>
      </c>
      <c r="I2754" t="s">
        <v>5268</v>
      </c>
    </row>
    <row r="2755" spans="1:9" x14ac:dyDescent="0.2">
      <c r="A2755">
        <v>2011</v>
      </c>
      <c r="B2755" t="s">
        <v>809</v>
      </c>
      <c r="C2755" t="s">
        <v>5276</v>
      </c>
      <c r="D2755" s="3" t="str">
        <f t="shared" ref="D2755:D2818" si="43">IF(C2755="Loss Factors", B2755&amp;I2755, B2755&amp;C2755&amp;I2755)</f>
        <v>Thunder Bay Hydro Electricity Distribution Inc.ResidentialVC_Rate_Rider_1</v>
      </c>
      <c r="E2755" t="s">
        <v>2389</v>
      </c>
      <c r="F2755" t="s">
        <v>472</v>
      </c>
      <c r="G2755" s="3" t="s">
        <v>5257</v>
      </c>
      <c r="H2755" s="1">
        <v>1E-3</v>
      </c>
      <c r="I2755" t="s">
        <v>5269</v>
      </c>
    </row>
    <row r="2756" spans="1:9" x14ac:dyDescent="0.2">
      <c r="A2756">
        <v>2011</v>
      </c>
      <c r="B2756" t="s">
        <v>809</v>
      </c>
      <c r="C2756" t="s">
        <v>5276</v>
      </c>
      <c r="D2756" s="3" t="str">
        <f t="shared" si="43"/>
        <v>Thunder Bay Hydro Electricity Distribution Inc.ResidentialVC_Rate_Rider_2</v>
      </c>
      <c r="E2756" t="s">
        <v>2390</v>
      </c>
      <c r="F2756" t="s">
        <v>1537</v>
      </c>
      <c r="G2756" s="3" t="s">
        <v>5257</v>
      </c>
      <c r="H2756" s="1">
        <v>-2.9999999999999997E-4</v>
      </c>
      <c r="I2756" t="s">
        <v>5270</v>
      </c>
    </row>
    <row r="2757" spans="1:9" x14ac:dyDescent="0.2">
      <c r="A2757">
        <v>2011</v>
      </c>
      <c r="B2757" t="s">
        <v>809</v>
      </c>
      <c r="C2757" t="s">
        <v>5276</v>
      </c>
      <c r="D2757" s="3" t="str">
        <f t="shared" si="43"/>
        <v>Thunder Bay Hydro Electricity Distribution Inc.ResidentialVC_Rate_Rider_3</v>
      </c>
      <c r="E2757" t="s">
        <v>2391</v>
      </c>
      <c r="F2757" t="s">
        <v>2230</v>
      </c>
      <c r="G2757" s="3" t="s">
        <v>5257</v>
      </c>
      <c r="H2757" s="1">
        <v>4.0000000000000002E-4</v>
      </c>
      <c r="I2757" t="s">
        <v>5271</v>
      </c>
    </row>
    <row r="2758" spans="1:9" x14ac:dyDescent="0.2">
      <c r="A2758">
        <v>2011</v>
      </c>
      <c r="B2758" t="s">
        <v>809</v>
      </c>
      <c r="C2758" t="s">
        <v>5276</v>
      </c>
      <c r="D2758" s="3" t="str">
        <f t="shared" si="43"/>
        <v>Thunder Bay Hydro Electricity Distribution Inc.ResidentialVC_Rate_Rider_4</v>
      </c>
      <c r="E2758" t="s">
        <v>455</v>
      </c>
      <c r="F2758" t="s">
        <v>1536</v>
      </c>
      <c r="G2758" s="3" t="s">
        <v>5257</v>
      </c>
      <c r="H2758" s="1">
        <v>5.9999999999999995E-4</v>
      </c>
      <c r="I2758" t="s">
        <v>4184</v>
      </c>
    </row>
    <row r="2759" spans="1:9" x14ac:dyDescent="0.2">
      <c r="A2759">
        <v>2011</v>
      </c>
      <c r="B2759" t="s">
        <v>809</v>
      </c>
      <c r="C2759" t="s">
        <v>5276</v>
      </c>
      <c r="D2759" s="3" t="str">
        <f t="shared" si="43"/>
        <v>Thunder Bay Hydro Electricity Distribution Inc.ResidentialRTSR_Network</v>
      </c>
      <c r="E2759" t="s">
        <v>1460</v>
      </c>
      <c r="F2759" t="s">
        <v>1538</v>
      </c>
      <c r="G2759" s="3" t="s">
        <v>5257</v>
      </c>
      <c r="H2759" s="1">
        <v>5.7999999999999996E-3</v>
      </c>
      <c r="I2759" t="s">
        <v>5272</v>
      </c>
    </row>
    <row r="2760" spans="1:9" x14ac:dyDescent="0.2">
      <c r="A2760">
        <v>2011</v>
      </c>
      <c r="B2760" t="s">
        <v>809</v>
      </c>
      <c r="C2760" t="s">
        <v>5276</v>
      </c>
      <c r="D2760" s="3" t="str">
        <f t="shared" si="43"/>
        <v>Thunder Bay Hydro Electricity Distribution Inc.ResidentialRTSR_Connection</v>
      </c>
      <c r="E2760" t="s">
        <v>1461</v>
      </c>
      <c r="F2760" t="s">
        <v>1539</v>
      </c>
      <c r="G2760" s="3" t="s">
        <v>5257</v>
      </c>
      <c r="H2760" s="1">
        <v>4.7000000000000002E-3</v>
      </c>
      <c r="I2760" t="s">
        <v>5273</v>
      </c>
    </row>
    <row r="2761" spans="1:9" x14ac:dyDescent="0.2">
      <c r="A2761">
        <v>2011</v>
      </c>
      <c r="B2761" t="s">
        <v>809</v>
      </c>
      <c r="C2761" t="s">
        <v>5277</v>
      </c>
      <c r="D2761" s="3" t="str">
        <f t="shared" si="43"/>
        <v>Thunder Bay Hydro Electricity Distribution Inc.General Service Less Than 50 kWMSC</v>
      </c>
      <c r="E2761" t="s">
        <v>1462</v>
      </c>
      <c r="F2761" t="s">
        <v>2460</v>
      </c>
      <c r="G2761" s="3" t="s">
        <v>5256</v>
      </c>
      <c r="H2761" s="1">
        <v>17.89</v>
      </c>
      <c r="I2761" t="s">
        <v>5264</v>
      </c>
    </row>
    <row r="2762" spans="1:9" x14ac:dyDescent="0.2">
      <c r="A2762">
        <v>2011</v>
      </c>
      <c r="B2762" t="s">
        <v>809</v>
      </c>
      <c r="C2762" t="s">
        <v>5277</v>
      </c>
      <c r="D2762" s="3" t="str">
        <f t="shared" si="43"/>
        <v>Thunder Bay Hydro Electricity Distribution Inc.General Service Less Than 50 kWSM_Rate_Adder</v>
      </c>
      <c r="E2762" t="s">
        <v>1463</v>
      </c>
      <c r="F2762" t="s">
        <v>2461</v>
      </c>
      <c r="G2762" s="3" t="s">
        <v>5256</v>
      </c>
      <c r="H2762" s="1">
        <v>1.97</v>
      </c>
      <c r="I2762" t="s">
        <v>5265</v>
      </c>
    </row>
    <row r="2763" spans="1:9" x14ac:dyDescent="0.2">
      <c r="A2763">
        <v>2011</v>
      </c>
      <c r="B2763" t="s">
        <v>809</v>
      </c>
      <c r="C2763" t="s">
        <v>5277</v>
      </c>
      <c r="D2763" s="3" t="str">
        <f t="shared" si="43"/>
        <v>Thunder Bay Hydro Electricity Distribution Inc.General Service Less Than 50 kWVC</v>
      </c>
      <c r="E2763" t="s">
        <v>1464</v>
      </c>
      <c r="F2763" t="s">
        <v>2462</v>
      </c>
      <c r="G2763" s="3" t="s">
        <v>5257</v>
      </c>
      <c r="H2763" s="1">
        <v>1.3100000000000001E-2</v>
      </c>
      <c r="I2763" t="s">
        <v>5266</v>
      </c>
    </row>
    <row r="2764" spans="1:9" x14ac:dyDescent="0.2">
      <c r="A2764">
        <v>2011</v>
      </c>
      <c r="B2764" t="s">
        <v>809</v>
      </c>
      <c r="C2764" t="s">
        <v>5277</v>
      </c>
      <c r="D2764" s="3" t="str">
        <f t="shared" si="43"/>
        <v>Thunder Bay Hydro Electricity Distribution Inc.General Service Less Than 50 kWVC_GA_Rate_Rider_kWh_1</v>
      </c>
      <c r="E2764" t="s">
        <v>1465</v>
      </c>
      <c r="F2764" t="s">
        <v>473</v>
      </c>
      <c r="G2764" s="3" t="s">
        <v>5257</v>
      </c>
      <c r="H2764" s="1">
        <v>3.5000000000000001E-3</v>
      </c>
      <c r="I2764" t="s">
        <v>5268</v>
      </c>
    </row>
    <row r="2765" spans="1:9" x14ac:dyDescent="0.2">
      <c r="A2765">
        <v>2011</v>
      </c>
      <c r="B2765" t="s">
        <v>809</v>
      </c>
      <c r="C2765" t="s">
        <v>5277</v>
      </c>
      <c r="D2765" s="3" t="str">
        <f t="shared" si="43"/>
        <v>Thunder Bay Hydro Electricity Distribution Inc.General Service Less Than 50 kWVC_Rate_Rider_1</v>
      </c>
      <c r="E2765" t="s">
        <v>1466</v>
      </c>
      <c r="F2765" t="s">
        <v>472</v>
      </c>
      <c r="G2765" s="3" t="s">
        <v>5257</v>
      </c>
      <c r="H2765" s="1">
        <v>1E-3</v>
      </c>
      <c r="I2765" t="s">
        <v>5269</v>
      </c>
    </row>
    <row r="2766" spans="1:9" x14ac:dyDescent="0.2">
      <c r="A2766">
        <v>2011</v>
      </c>
      <c r="B2766" t="s">
        <v>809</v>
      </c>
      <c r="C2766" t="s">
        <v>5277</v>
      </c>
      <c r="D2766" s="3" t="str">
        <f t="shared" si="43"/>
        <v>Thunder Bay Hydro Electricity Distribution Inc.General Service Less Than 50 kWVC_Rate_Rider_2</v>
      </c>
      <c r="E2766" t="s">
        <v>1467</v>
      </c>
      <c r="F2766" t="s">
        <v>1537</v>
      </c>
      <c r="G2766" s="3" t="s">
        <v>5257</v>
      </c>
      <c r="H2766" s="1">
        <v>-2.0000000000000001E-4</v>
      </c>
      <c r="I2766" t="s">
        <v>5270</v>
      </c>
    </row>
    <row r="2767" spans="1:9" x14ac:dyDescent="0.2">
      <c r="A2767">
        <v>2011</v>
      </c>
      <c r="B2767" t="s">
        <v>809</v>
      </c>
      <c r="C2767" t="s">
        <v>5277</v>
      </c>
      <c r="D2767" s="3" t="str">
        <f t="shared" si="43"/>
        <v>Thunder Bay Hydro Electricity Distribution Inc.General Service Less Than 50 kWVC_Rate_Rider_3</v>
      </c>
      <c r="E2767" t="s">
        <v>456</v>
      </c>
      <c r="F2767" t="s">
        <v>1536</v>
      </c>
      <c r="G2767" s="3" t="s">
        <v>5257</v>
      </c>
      <c r="H2767" s="1">
        <v>1E-4</v>
      </c>
      <c r="I2767" t="s">
        <v>5271</v>
      </c>
    </row>
    <row r="2768" spans="1:9" x14ac:dyDescent="0.2">
      <c r="A2768">
        <v>2011</v>
      </c>
      <c r="B2768" t="s">
        <v>809</v>
      </c>
      <c r="C2768" t="s">
        <v>5277</v>
      </c>
      <c r="D2768" s="3" t="str">
        <f t="shared" si="43"/>
        <v>Thunder Bay Hydro Electricity Distribution Inc.General Service Less Than 50 kWRTSR_Network</v>
      </c>
      <c r="E2768" t="s">
        <v>1468</v>
      </c>
      <c r="F2768" t="s">
        <v>1538</v>
      </c>
      <c r="G2768" s="3" t="s">
        <v>5257</v>
      </c>
      <c r="H2768" s="1">
        <v>5.4999999999999997E-3</v>
      </c>
      <c r="I2768" t="s">
        <v>5272</v>
      </c>
    </row>
    <row r="2769" spans="1:9" x14ac:dyDescent="0.2">
      <c r="A2769">
        <v>2011</v>
      </c>
      <c r="B2769" t="s">
        <v>809</v>
      </c>
      <c r="C2769" t="s">
        <v>5277</v>
      </c>
      <c r="D2769" s="3" t="str">
        <f t="shared" si="43"/>
        <v>Thunder Bay Hydro Electricity Distribution Inc.General Service Less Than 50 kWRTSR_Connection</v>
      </c>
      <c r="E2769" t="s">
        <v>1469</v>
      </c>
      <c r="F2769" t="s">
        <v>1539</v>
      </c>
      <c r="G2769" s="3" t="s">
        <v>5257</v>
      </c>
      <c r="H2769" s="1">
        <v>4.4000000000000003E-3</v>
      </c>
      <c r="I2769" t="s">
        <v>5273</v>
      </c>
    </row>
    <row r="2770" spans="1:9" x14ac:dyDescent="0.2">
      <c r="A2770">
        <v>2011</v>
      </c>
      <c r="B2770" t="s">
        <v>809</v>
      </c>
      <c r="C2770" t="s">
        <v>2272</v>
      </c>
      <c r="D2770" s="3" t="str">
        <f t="shared" si="43"/>
        <v>Thunder Bay Hydro Electricity Distribution Inc.General Service 50 to 999 kWMSC</v>
      </c>
      <c r="E2770" t="s">
        <v>1470</v>
      </c>
      <c r="F2770" t="s">
        <v>2460</v>
      </c>
      <c r="G2770" s="3" t="s">
        <v>5256</v>
      </c>
      <c r="H2770" s="1">
        <v>239.67</v>
      </c>
      <c r="I2770" t="s">
        <v>5264</v>
      </c>
    </row>
    <row r="2771" spans="1:9" x14ac:dyDescent="0.2">
      <c r="A2771">
        <v>2011</v>
      </c>
      <c r="B2771" t="s">
        <v>809</v>
      </c>
      <c r="C2771" t="s">
        <v>2272</v>
      </c>
      <c r="D2771" s="3" t="str">
        <f t="shared" si="43"/>
        <v>Thunder Bay Hydro Electricity Distribution Inc.General Service 50 to 999 kWSM_Rate_Adder</v>
      </c>
      <c r="E2771" t="s">
        <v>1471</v>
      </c>
      <c r="F2771" t="s">
        <v>2461</v>
      </c>
      <c r="G2771" s="3" t="s">
        <v>5256</v>
      </c>
      <c r="H2771" s="1">
        <v>1.97</v>
      </c>
      <c r="I2771" t="s">
        <v>5265</v>
      </c>
    </row>
    <row r="2772" spans="1:9" x14ac:dyDescent="0.2">
      <c r="A2772">
        <v>2011</v>
      </c>
      <c r="B2772" t="s">
        <v>809</v>
      </c>
      <c r="C2772" t="s">
        <v>2272</v>
      </c>
      <c r="D2772" s="3" t="str">
        <f t="shared" si="43"/>
        <v>Thunder Bay Hydro Electricity Distribution Inc.General Service 50 to 999 kWVC</v>
      </c>
      <c r="E2772" t="s">
        <v>1472</v>
      </c>
      <c r="F2772" t="s">
        <v>2462</v>
      </c>
      <c r="G2772" s="3" t="s">
        <v>5259</v>
      </c>
      <c r="H2772" s="1">
        <v>1.3484</v>
      </c>
      <c r="I2772" t="s">
        <v>5266</v>
      </c>
    </row>
    <row r="2773" spans="1:9" x14ac:dyDescent="0.2">
      <c r="A2773">
        <v>2011</v>
      </c>
      <c r="B2773" t="s">
        <v>809</v>
      </c>
      <c r="C2773" t="s">
        <v>2272</v>
      </c>
      <c r="D2773" s="3" t="str">
        <f t="shared" si="43"/>
        <v>Thunder Bay Hydro Electricity Distribution Inc.General Service 50 to 999 kWVC_GA_Rate_Rider_kW_1</v>
      </c>
      <c r="E2773" t="s">
        <v>1473</v>
      </c>
      <c r="F2773" t="s">
        <v>473</v>
      </c>
      <c r="G2773" s="3" t="s">
        <v>5259</v>
      </c>
      <c r="H2773" s="1">
        <v>1.32</v>
      </c>
      <c r="I2773" t="s">
        <v>5274</v>
      </c>
    </row>
    <row r="2774" spans="1:9" x14ac:dyDescent="0.2">
      <c r="A2774">
        <v>2011</v>
      </c>
      <c r="B2774" t="s">
        <v>809</v>
      </c>
      <c r="C2774" t="s">
        <v>2272</v>
      </c>
      <c r="D2774" s="3" t="str">
        <f t="shared" si="43"/>
        <v>Thunder Bay Hydro Electricity Distribution Inc.General Service 50 to 999 kWVC_Rate_Rider_1</v>
      </c>
      <c r="E2774" t="s">
        <v>2418</v>
      </c>
      <c r="F2774" t="s">
        <v>472</v>
      </c>
      <c r="G2774" s="3" t="s">
        <v>5259</v>
      </c>
      <c r="H2774" s="1">
        <v>0.38379999999999997</v>
      </c>
      <c r="I2774" t="s">
        <v>5269</v>
      </c>
    </row>
    <row r="2775" spans="1:9" x14ac:dyDescent="0.2">
      <c r="A2775">
        <v>2011</v>
      </c>
      <c r="B2775" t="s">
        <v>809</v>
      </c>
      <c r="C2775" t="s">
        <v>2272</v>
      </c>
      <c r="D2775" s="3" t="str">
        <f t="shared" si="43"/>
        <v>Thunder Bay Hydro Electricity Distribution Inc.General Service 50 to 999 kWVC_Rate_Rider_2</v>
      </c>
      <c r="E2775" t="s">
        <v>2419</v>
      </c>
      <c r="F2775" t="s">
        <v>1537</v>
      </c>
      <c r="G2775" s="3" t="s">
        <v>5259</v>
      </c>
      <c r="H2775" s="1">
        <v>-3.6400000000000002E-2</v>
      </c>
      <c r="I2775" t="s">
        <v>5270</v>
      </c>
    </row>
    <row r="2776" spans="1:9" x14ac:dyDescent="0.2">
      <c r="A2776">
        <v>2011</v>
      </c>
      <c r="B2776" t="s">
        <v>809</v>
      </c>
      <c r="C2776" t="s">
        <v>2272</v>
      </c>
      <c r="D2776" s="3" t="str">
        <f t="shared" si="43"/>
        <v>Thunder Bay Hydro Electricity Distribution Inc.General Service 50 to 999 kWVC_Rate_Rider_3</v>
      </c>
      <c r="E2776" t="s">
        <v>2420</v>
      </c>
      <c r="F2776" t="s">
        <v>2230</v>
      </c>
      <c r="G2776" s="3" t="s">
        <v>5259</v>
      </c>
      <c r="H2776" s="1">
        <v>2.0999999999999999E-3</v>
      </c>
      <c r="I2776" t="s">
        <v>5271</v>
      </c>
    </row>
    <row r="2777" spans="1:9" x14ac:dyDescent="0.2">
      <c r="A2777">
        <v>2011</v>
      </c>
      <c r="B2777" t="s">
        <v>809</v>
      </c>
      <c r="C2777" t="s">
        <v>2272</v>
      </c>
      <c r="D2777" s="3" t="str">
        <f t="shared" si="43"/>
        <v>Thunder Bay Hydro Electricity Distribution Inc.General Service 50 to 999 kWVC_Rate_Rider_4</v>
      </c>
      <c r="E2777" t="s">
        <v>457</v>
      </c>
      <c r="F2777" t="s">
        <v>1536</v>
      </c>
      <c r="G2777" s="3" t="s">
        <v>5259</v>
      </c>
      <c r="H2777" s="1">
        <v>4.0000000000000001E-3</v>
      </c>
      <c r="I2777" t="s">
        <v>4184</v>
      </c>
    </row>
    <row r="2778" spans="1:9" x14ac:dyDescent="0.2">
      <c r="A2778">
        <v>2011</v>
      </c>
      <c r="B2778" t="s">
        <v>809</v>
      </c>
      <c r="C2778" t="s">
        <v>2272</v>
      </c>
      <c r="D2778" s="3" t="str">
        <f t="shared" si="43"/>
        <v>Thunder Bay Hydro Electricity Distribution Inc.General Service 50 to 999 kWRTSR_Network</v>
      </c>
      <c r="E2778" t="s">
        <v>2421</v>
      </c>
      <c r="F2778" t="s">
        <v>1538</v>
      </c>
      <c r="G2778" s="3" t="s">
        <v>5259</v>
      </c>
      <c r="H2778" s="1">
        <v>2.1960999999999999</v>
      </c>
      <c r="I2778" t="s">
        <v>5272</v>
      </c>
    </row>
    <row r="2779" spans="1:9" x14ac:dyDescent="0.2">
      <c r="A2779">
        <v>2011</v>
      </c>
      <c r="B2779" t="s">
        <v>809</v>
      </c>
      <c r="C2779" t="s">
        <v>2272</v>
      </c>
      <c r="D2779" s="3" t="str">
        <f t="shared" si="43"/>
        <v>Thunder Bay Hydro Electricity Distribution Inc.General Service 50 to 999 kWRTSR_Connection</v>
      </c>
      <c r="E2779" t="s">
        <v>3350</v>
      </c>
      <c r="F2779" t="s">
        <v>1539</v>
      </c>
      <c r="G2779" s="3" t="s">
        <v>5259</v>
      </c>
      <c r="H2779" s="1">
        <v>1.6818</v>
      </c>
      <c r="I2779" t="s">
        <v>5273</v>
      </c>
    </row>
    <row r="2780" spans="1:9" x14ac:dyDescent="0.2">
      <c r="A2780">
        <v>2011</v>
      </c>
      <c r="B2780" t="s">
        <v>809</v>
      </c>
      <c r="C2780" t="s">
        <v>2272</v>
      </c>
      <c r="D2780" s="3" t="str">
        <f t="shared" si="43"/>
        <v>Thunder Bay Hydro Electricity Distribution Inc.General Service 50 to 999 kWRTSR_Network_Interval</v>
      </c>
      <c r="E2780" t="s">
        <v>3351</v>
      </c>
      <c r="F2780" t="s">
        <v>1543</v>
      </c>
      <c r="G2780" s="3" t="s">
        <v>5259</v>
      </c>
      <c r="H2780" s="1">
        <v>2.3296000000000001</v>
      </c>
      <c r="I2780" t="s">
        <v>4742</v>
      </c>
    </row>
    <row r="2781" spans="1:9" x14ac:dyDescent="0.2">
      <c r="A2781">
        <v>2011</v>
      </c>
      <c r="B2781" t="s">
        <v>809</v>
      </c>
      <c r="C2781" t="s">
        <v>2272</v>
      </c>
      <c r="D2781" s="3" t="str">
        <f t="shared" si="43"/>
        <v>Thunder Bay Hydro Electricity Distribution Inc.General Service 50 to 999 kWRTSR_Connection_Interval</v>
      </c>
      <c r="E2781" t="s">
        <v>3352</v>
      </c>
      <c r="F2781" t="s">
        <v>2485</v>
      </c>
      <c r="G2781" s="3" t="s">
        <v>5259</v>
      </c>
      <c r="H2781" s="1">
        <v>1.8587</v>
      </c>
      <c r="I2781" t="s">
        <v>4744</v>
      </c>
    </row>
    <row r="2782" spans="1:9" x14ac:dyDescent="0.2">
      <c r="A2782">
        <v>2011</v>
      </c>
      <c r="B2782" t="s">
        <v>809</v>
      </c>
      <c r="C2782" t="s">
        <v>2273</v>
      </c>
      <c r="D2782" s="3" t="str">
        <f t="shared" si="43"/>
        <v>Thunder Bay Hydro Electricity Distribution Inc.General Service 1,000 to 4,999 kWMSC</v>
      </c>
      <c r="E2782" t="s">
        <v>3353</v>
      </c>
      <c r="F2782" t="s">
        <v>2460</v>
      </c>
      <c r="G2782" s="3" t="s">
        <v>5256</v>
      </c>
      <c r="H2782" s="2">
        <v>2547.21</v>
      </c>
      <c r="I2782" t="s">
        <v>5264</v>
      </c>
    </row>
    <row r="2783" spans="1:9" x14ac:dyDescent="0.2">
      <c r="A2783">
        <v>2011</v>
      </c>
      <c r="B2783" t="s">
        <v>809</v>
      </c>
      <c r="C2783" t="s">
        <v>2273</v>
      </c>
      <c r="D2783" s="3" t="str">
        <f t="shared" si="43"/>
        <v>Thunder Bay Hydro Electricity Distribution Inc.General Service 1,000 to 4,999 kWSM_Rate_Adder</v>
      </c>
      <c r="E2783" t="s">
        <v>3354</v>
      </c>
      <c r="F2783" t="s">
        <v>2461</v>
      </c>
      <c r="G2783" s="3" t="s">
        <v>5256</v>
      </c>
      <c r="H2783" s="1">
        <v>1.97</v>
      </c>
      <c r="I2783" t="s">
        <v>5265</v>
      </c>
    </row>
    <row r="2784" spans="1:9" x14ac:dyDescent="0.2">
      <c r="A2784">
        <v>2011</v>
      </c>
      <c r="B2784" t="s">
        <v>809</v>
      </c>
      <c r="C2784" t="s">
        <v>2273</v>
      </c>
      <c r="D2784" s="3" t="str">
        <f t="shared" si="43"/>
        <v>Thunder Bay Hydro Electricity Distribution Inc.General Service 1,000 to 4,999 kWVC</v>
      </c>
      <c r="E2784" t="s">
        <v>3355</v>
      </c>
      <c r="F2784" t="s">
        <v>2462</v>
      </c>
      <c r="G2784" s="3" t="s">
        <v>5259</v>
      </c>
      <c r="H2784" s="1">
        <v>2.0339</v>
      </c>
      <c r="I2784" t="s">
        <v>5266</v>
      </c>
    </row>
    <row r="2785" spans="1:9" x14ac:dyDescent="0.2">
      <c r="A2785">
        <v>2011</v>
      </c>
      <c r="B2785" t="s">
        <v>809</v>
      </c>
      <c r="C2785" t="s">
        <v>2273</v>
      </c>
      <c r="D2785" s="3" t="str">
        <f t="shared" si="43"/>
        <v>Thunder Bay Hydro Electricity Distribution Inc.General Service 1,000 to 4,999 kWVC_GA_Rate_Rider_kW_1</v>
      </c>
      <c r="E2785" t="s">
        <v>2434</v>
      </c>
      <c r="F2785" t="s">
        <v>473</v>
      </c>
      <c r="G2785" s="3" t="s">
        <v>5259</v>
      </c>
      <c r="H2785" s="1">
        <v>1.1849000000000001</v>
      </c>
      <c r="I2785" t="s">
        <v>5274</v>
      </c>
    </row>
    <row r="2786" spans="1:9" x14ac:dyDescent="0.2">
      <c r="A2786">
        <v>2011</v>
      </c>
      <c r="B2786" t="s">
        <v>809</v>
      </c>
      <c r="C2786" t="s">
        <v>2273</v>
      </c>
      <c r="D2786" s="3" t="str">
        <f t="shared" si="43"/>
        <v>Thunder Bay Hydro Electricity Distribution Inc.General Service 1,000 to 4,999 kWVC_Rate_Rider_1</v>
      </c>
      <c r="E2786" t="s">
        <v>2435</v>
      </c>
      <c r="F2786" t="s">
        <v>472</v>
      </c>
      <c r="G2786" s="3" t="s">
        <v>5259</v>
      </c>
      <c r="H2786" s="1">
        <v>0.34410000000000002</v>
      </c>
      <c r="I2786" t="s">
        <v>5269</v>
      </c>
    </row>
    <row r="2787" spans="1:9" x14ac:dyDescent="0.2">
      <c r="A2787">
        <v>2011</v>
      </c>
      <c r="B2787" t="s">
        <v>809</v>
      </c>
      <c r="C2787" t="s">
        <v>2273</v>
      </c>
      <c r="D2787" s="3" t="str">
        <f t="shared" si="43"/>
        <v>Thunder Bay Hydro Electricity Distribution Inc.General Service 1,000 to 4,999 kWVC_Rate_Rider_2</v>
      </c>
      <c r="E2787" t="s">
        <v>2436</v>
      </c>
      <c r="F2787" t="s">
        <v>1537</v>
      </c>
      <c r="G2787" s="3" t="s">
        <v>5259</v>
      </c>
      <c r="H2787" s="1">
        <v>-3.3000000000000002E-2</v>
      </c>
      <c r="I2787" t="s">
        <v>5270</v>
      </c>
    </row>
    <row r="2788" spans="1:9" x14ac:dyDescent="0.2">
      <c r="A2788">
        <v>2011</v>
      </c>
      <c r="B2788" t="s">
        <v>809</v>
      </c>
      <c r="C2788" t="s">
        <v>2273</v>
      </c>
      <c r="D2788" s="3" t="str">
        <f t="shared" si="43"/>
        <v>Thunder Bay Hydro Electricity Distribution Inc.General Service 1,000 to 4,999 kWVC_Rate_Rider_2</v>
      </c>
      <c r="E2788" t="s">
        <v>2436</v>
      </c>
      <c r="F2788" t="s">
        <v>2230</v>
      </c>
      <c r="G2788" s="3" t="s">
        <v>5259</v>
      </c>
      <c r="H2788" s="1">
        <v>2.8E-3</v>
      </c>
      <c r="I2788" t="s">
        <v>5270</v>
      </c>
    </row>
    <row r="2789" spans="1:9" x14ac:dyDescent="0.2">
      <c r="A2789">
        <v>2011</v>
      </c>
      <c r="B2789" t="s">
        <v>809</v>
      </c>
      <c r="C2789" t="s">
        <v>2273</v>
      </c>
      <c r="D2789" s="3" t="str">
        <f t="shared" si="43"/>
        <v>Thunder Bay Hydro Electricity Distribution Inc.General Service 1,000 to 4,999 kWRTSR_Network</v>
      </c>
      <c r="E2789" t="s">
        <v>2437</v>
      </c>
      <c r="F2789" t="s">
        <v>1538</v>
      </c>
      <c r="G2789" s="3" t="s">
        <v>5259</v>
      </c>
      <c r="H2789" s="1">
        <v>2.3296000000000001</v>
      </c>
      <c r="I2789" t="s">
        <v>5272</v>
      </c>
    </row>
    <row r="2790" spans="1:9" x14ac:dyDescent="0.2">
      <c r="A2790">
        <v>2011</v>
      </c>
      <c r="B2790" t="s">
        <v>809</v>
      </c>
      <c r="C2790" t="s">
        <v>2273</v>
      </c>
      <c r="D2790" s="3" t="str">
        <f t="shared" si="43"/>
        <v>Thunder Bay Hydro Electricity Distribution Inc.General Service 1,000 to 4,999 kWRTSR_Connection</v>
      </c>
      <c r="E2790" t="s">
        <v>2438</v>
      </c>
      <c r="F2790" t="s">
        <v>1539</v>
      </c>
      <c r="G2790" s="3" t="s">
        <v>5259</v>
      </c>
      <c r="H2790" s="1">
        <v>1.8587</v>
      </c>
      <c r="I2790" t="s">
        <v>5273</v>
      </c>
    </row>
    <row r="2791" spans="1:9" x14ac:dyDescent="0.2">
      <c r="A2791">
        <v>2011</v>
      </c>
      <c r="B2791" t="s">
        <v>809</v>
      </c>
      <c r="C2791" t="s">
        <v>5279</v>
      </c>
      <c r="D2791" s="3" t="str">
        <f t="shared" si="43"/>
        <v>Thunder Bay Hydro Electricity Distribution Inc.Unmetered Scattered LoadMSC</v>
      </c>
      <c r="E2791" t="s">
        <v>2439</v>
      </c>
      <c r="F2791" t="s">
        <v>1541</v>
      </c>
      <c r="G2791" s="3" t="s">
        <v>5256</v>
      </c>
      <c r="H2791" s="1">
        <v>8.93</v>
      </c>
      <c r="I2791" t="s">
        <v>5264</v>
      </c>
    </row>
    <row r="2792" spans="1:9" x14ac:dyDescent="0.2">
      <c r="A2792">
        <v>2011</v>
      </c>
      <c r="B2792" t="s">
        <v>809</v>
      </c>
      <c r="C2792" t="s">
        <v>5279</v>
      </c>
      <c r="D2792" s="3" t="str">
        <f t="shared" si="43"/>
        <v>Thunder Bay Hydro Electricity Distribution Inc.Unmetered Scattered LoadVC</v>
      </c>
      <c r="E2792" t="s">
        <v>2440</v>
      </c>
      <c r="F2792" t="s">
        <v>2462</v>
      </c>
      <c r="G2792" s="3" t="s">
        <v>5257</v>
      </c>
      <c r="H2792" s="1">
        <v>1.2999999999999999E-2</v>
      </c>
      <c r="I2792" t="s">
        <v>5266</v>
      </c>
    </row>
    <row r="2793" spans="1:9" x14ac:dyDescent="0.2">
      <c r="A2793">
        <v>2011</v>
      </c>
      <c r="B2793" t="s">
        <v>809</v>
      </c>
      <c r="C2793" t="s">
        <v>5279</v>
      </c>
      <c r="D2793" s="3" t="str">
        <f t="shared" si="43"/>
        <v>Thunder Bay Hydro Electricity Distribution Inc.Unmetered Scattered LoadVC_GA_Rate_Rider_kWh_1</v>
      </c>
      <c r="E2793" t="s">
        <v>2441</v>
      </c>
      <c r="F2793" t="s">
        <v>473</v>
      </c>
      <c r="G2793" s="3" t="s">
        <v>5257</v>
      </c>
      <c r="H2793" s="1">
        <v>3.5000000000000001E-3</v>
      </c>
      <c r="I2793" t="s">
        <v>5268</v>
      </c>
    </row>
    <row r="2794" spans="1:9" x14ac:dyDescent="0.2">
      <c r="A2794">
        <v>2011</v>
      </c>
      <c r="B2794" t="s">
        <v>809</v>
      </c>
      <c r="C2794" t="s">
        <v>5279</v>
      </c>
      <c r="D2794" s="3" t="str">
        <f t="shared" si="43"/>
        <v>Thunder Bay Hydro Electricity Distribution Inc.Unmetered Scattered LoadVC_Rate_Rider_1</v>
      </c>
      <c r="E2794" t="s">
        <v>2442</v>
      </c>
      <c r="F2794" t="s">
        <v>472</v>
      </c>
      <c r="G2794" s="3" t="s">
        <v>5257</v>
      </c>
      <c r="H2794" s="1">
        <v>1E-3</v>
      </c>
      <c r="I2794" t="s">
        <v>5269</v>
      </c>
    </row>
    <row r="2795" spans="1:9" x14ac:dyDescent="0.2">
      <c r="A2795">
        <v>2011</v>
      </c>
      <c r="B2795" t="s">
        <v>809</v>
      </c>
      <c r="C2795" t="s">
        <v>5279</v>
      </c>
      <c r="D2795" s="3" t="str">
        <f t="shared" si="43"/>
        <v>Thunder Bay Hydro Electricity Distribution Inc.Unmetered Scattered LoadVC_Rate_Rider_2</v>
      </c>
      <c r="E2795" t="s">
        <v>2443</v>
      </c>
      <c r="F2795" t="s">
        <v>1537</v>
      </c>
      <c r="G2795" s="3" t="s">
        <v>5257</v>
      </c>
      <c r="H2795" s="1">
        <v>-4.0000000000000002E-4</v>
      </c>
      <c r="I2795" t="s">
        <v>5270</v>
      </c>
    </row>
    <row r="2796" spans="1:9" x14ac:dyDescent="0.2">
      <c r="A2796">
        <v>2011</v>
      </c>
      <c r="B2796" t="s">
        <v>809</v>
      </c>
      <c r="C2796" t="s">
        <v>5279</v>
      </c>
      <c r="D2796" s="3" t="str">
        <f t="shared" si="43"/>
        <v>Thunder Bay Hydro Electricity Distribution Inc.Unmetered Scattered LoadVC_Rate_Rider_3</v>
      </c>
      <c r="E2796" t="s">
        <v>2444</v>
      </c>
      <c r="F2796" t="s">
        <v>2230</v>
      </c>
      <c r="G2796" s="3" t="s">
        <v>5257</v>
      </c>
      <c r="H2796" s="1">
        <v>1.43E-2</v>
      </c>
      <c r="I2796" t="s">
        <v>5271</v>
      </c>
    </row>
    <row r="2797" spans="1:9" x14ac:dyDescent="0.2">
      <c r="A2797">
        <v>2011</v>
      </c>
      <c r="B2797" t="s">
        <v>809</v>
      </c>
      <c r="C2797" t="s">
        <v>5279</v>
      </c>
      <c r="D2797" s="3" t="str">
        <f t="shared" si="43"/>
        <v>Thunder Bay Hydro Electricity Distribution Inc.Unmetered Scattered LoadVC_Rate_Rider_4</v>
      </c>
      <c r="E2797" t="s">
        <v>458</v>
      </c>
      <c r="F2797" t="s">
        <v>1536</v>
      </c>
      <c r="G2797" s="3" t="s">
        <v>5257</v>
      </c>
      <c r="H2797" s="1">
        <v>1.55E-2</v>
      </c>
      <c r="I2797" t="s">
        <v>4184</v>
      </c>
    </row>
    <row r="2798" spans="1:9" x14ac:dyDescent="0.2">
      <c r="A2798">
        <v>2011</v>
      </c>
      <c r="B2798" t="s">
        <v>809</v>
      </c>
      <c r="C2798" t="s">
        <v>5279</v>
      </c>
      <c r="D2798" s="3" t="str">
        <f t="shared" si="43"/>
        <v>Thunder Bay Hydro Electricity Distribution Inc.Unmetered Scattered LoadRTSR_Network</v>
      </c>
      <c r="E2798" t="s">
        <v>2445</v>
      </c>
      <c r="F2798" t="s">
        <v>1538</v>
      </c>
      <c r="G2798" s="3" t="s">
        <v>5257</v>
      </c>
      <c r="H2798" s="1">
        <v>5.4999999999999997E-3</v>
      </c>
      <c r="I2798" t="s">
        <v>5272</v>
      </c>
    </row>
    <row r="2799" spans="1:9" x14ac:dyDescent="0.2">
      <c r="A2799">
        <v>2011</v>
      </c>
      <c r="B2799" t="s">
        <v>809</v>
      </c>
      <c r="C2799" t="s">
        <v>5279</v>
      </c>
      <c r="D2799" s="3" t="str">
        <f t="shared" si="43"/>
        <v>Thunder Bay Hydro Electricity Distribution Inc.Unmetered Scattered LoadRTSR_Connection</v>
      </c>
      <c r="E2799" t="s">
        <v>2446</v>
      </c>
      <c r="F2799" t="s">
        <v>1539</v>
      </c>
      <c r="G2799" s="3" t="s">
        <v>5257</v>
      </c>
      <c r="H2799" s="1">
        <v>4.4000000000000003E-3</v>
      </c>
      <c r="I2799" t="s">
        <v>5273</v>
      </c>
    </row>
    <row r="2800" spans="1:9" x14ac:dyDescent="0.2">
      <c r="A2800">
        <v>2011</v>
      </c>
      <c r="B2800" t="s">
        <v>809</v>
      </c>
      <c r="C2800" t="s">
        <v>5280</v>
      </c>
      <c r="D2800" s="3" t="str">
        <f t="shared" si="43"/>
        <v>Thunder Bay Hydro Electricity Distribution Inc.Sentinel LightingMSC</v>
      </c>
      <c r="E2800" t="s">
        <v>2447</v>
      </c>
      <c r="F2800" t="s">
        <v>1541</v>
      </c>
      <c r="G2800" s="3" t="s">
        <v>5256</v>
      </c>
      <c r="H2800" s="1">
        <v>6.42</v>
      </c>
      <c r="I2800" t="s">
        <v>5264</v>
      </c>
    </row>
    <row r="2801" spans="1:9" x14ac:dyDescent="0.2">
      <c r="A2801">
        <v>2011</v>
      </c>
      <c r="B2801" t="s">
        <v>809</v>
      </c>
      <c r="C2801" t="s">
        <v>5280</v>
      </c>
      <c r="D2801" s="3" t="str">
        <f t="shared" si="43"/>
        <v>Thunder Bay Hydro Electricity Distribution Inc.Sentinel LightingVC</v>
      </c>
      <c r="E2801" t="s">
        <v>2448</v>
      </c>
      <c r="F2801" t="s">
        <v>2462</v>
      </c>
      <c r="G2801" s="3" t="s">
        <v>5259</v>
      </c>
      <c r="H2801" s="1">
        <v>5.1417999999999999</v>
      </c>
      <c r="I2801" t="s">
        <v>5266</v>
      </c>
    </row>
    <row r="2802" spans="1:9" x14ac:dyDescent="0.2">
      <c r="A2802">
        <v>2011</v>
      </c>
      <c r="B2802" t="s">
        <v>809</v>
      </c>
      <c r="C2802" t="s">
        <v>5280</v>
      </c>
      <c r="D2802" s="3" t="str">
        <f t="shared" si="43"/>
        <v>Thunder Bay Hydro Electricity Distribution Inc.Sentinel LightingVC_Rate_Rider_1</v>
      </c>
      <c r="E2802" t="s">
        <v>2449</v>
      </c>
      <c r="F2802" t="s">
        <v>472</v>
      </c>
      <c r="G2802" s="3" t="s">
        <v>5259</v>
      </c>
      <c r="H2802" s="1">
        <v>0.18079999999999999</v>
      </c>
      <c r="I2802" t="s">
        <v>5269</v>
      </c>
    </row>
    <row r="2803" spans="1:9" x14ac:dyDescent="0.2">
      <c r="A2803">
        <v>2011</v>
      </c>
      <c r="B2803" t="s">
        <v>809</v>
      </c>
      <c r="C2803" t="s">
        <v>5280</v>
      </c>
      <c r="D2803" s="3" t="str">
        <f t="shared" si="43"/>
        <v>Thunder Bay Hydro Electricity Distribution Inc.Sentinel LightingVC_Rate_Rider_2</v>
      </c>
      <c r="E2803" t="s">
        <v>3373</v>
      </c>
      <c r="F2803" t="s">
        <v>1537</v>
      </c>
      <c r="G2803" s="3" t="s">
        <v>5259</v>
      </c>
      <c r="H2803" s="1">
        <v>-0.41770000000000002</v>
      </c>
      <c r="I2803" t="s">
        <v>5270</v>
      </c>
    </row>
    <row r="2804" spans="1:9" x14ac:dyDescent="0.2">
      <c r="A2804">
        <v>2011</v>
      </c>
      <c r="B2804" t="s">
        <v>809</v>
      </c>
      <c r="C2804" t="s">
        <v>5280</v>
      </c>
      <c r="D2804" s="3" t="str">
        <f t="shared" si="43"/>
        <v>Thunder Bay Hydro Electricity Distribution Inc.Sentinel LightingRTSR_Network</v>
      </c>
      <c r="E2804" t="s">
        <v>3374</v>
      </c>
      <c r="F2804" t="s">
        <v>1538</v>
      </c>
      <c r="G2804" s="3" t="s">
        <v>5259</v>
      </c>
      <c r="H2804" s="1">
        <v>1.6647000000000001</v>
      </c>
      <c r="I2804" t="s">
        <v>5272</v>
      </c>
    </row>
    <row r="2805" spans="1:9" x14ac:dyDescent="0.2">
      <c r="A2805">
        <v>2011</v>
      </c>
      <c r="B2805" t="s">
        <v>809</v>
      </c>
      <c r="C2805" t="s">
        <v>5280</v>
      </c>
      <c r="D2805" s="3" t="str">
        <f t="shared" si="43"/>
        <v>Thunder Bay Hydro Electricity Distribution Inc.Sentinel LightingRTSR_Connection</v>
      </c>
      <c r="E2805" t="s">
        <v>3375</v>
      </c>
      <c r="F2805" t="s">
        <v>1539</v>
      </c>
      <c r="G2805" s="3" t="s">
        <v>5259</v>
      </c>
      <c r="H2805" s="1">
        <v>1.3273999999999999</v>
      </c>
      <c r="I2805" t="s">
        <v>5273</v>
      </c>
    </row>
    <row r="2806" spans="1:9" x14ac:dyDescent="0.2">
      <c r="A2806">
        <v>2011</v>
      </c>
      <c r="B2806" t="s">
        <v>809</v>
      </c>
      <c r="C2806" t="s">
        <v>5281</v>
      </c>
      <c r="D2806" s="3" t="str">
        <f t="shared" si="43"/>
        <v>Thunder Bay Hydro Electricity Distribution Inc.Street LightingMSC</v>
      </c>
      <c r="E2806" t="s">
        <v>3376</v>
      </c>
      <c r="F2806" t="s">
        <v>1541</v>
      </c>
      <c r="G2806" s="3" t="s">
        <v>5256</v>
      </c>
      <c r="H2806" s="1">
        <v>2.14</v>
      </c>
      <c r="I2806" t="s">
        <v>5264</v>
      </c>
    </row>
    <row r="2807" spans="1:9" x14ac:dyDescent="0.2">
      <c r="A2807">
        <v>2011</v>
      </c>
      <c r="B2807" t="s">
        <v>809</v>
      </c>
      <c r="C2807" t="s">
        <v>5281</v>
      </c>
      <c r="D2807" s="3" t="str">
        <f t="shared" si="43"/>
        <v>Thunder Bay Hydro Electricity Distribution Inc.Street LightingVC</v>
      </c>
      <c r="E2807" t="s">
        <v>3377</v>
      </c>
      <c r="F2807" t="s">
        <v>2462</v>
      </c>
      <c r="G2807" s="3" t="s">
        <v>5259</v>
      </c>
      <c r="H2807" s="1">
        <v>12.947100000000001</v>
      </c>
      <c r="I2807" t="s">
        <v>5266</v>
      </c>
    </row>
    <row r="2808" spans="1:9" x14ac:dyDescent="0.2">
      <c r="A2808">
        <v>2011</v>
      </c>
      <c r="B2808" t="s">
        <v>809</v>
      </c>
      <c r="C2808" t="s">
        <v>5281</v>
      </c>
      <c r="D2808" s="3" t="str">
        <f t="shared" si="43"/>
        <v>Thunder Bay Hydro Electricity Distribution Inc.Street LightingVC_GA_Rate_Rider_kW_1</v>
      </c>
      <c r="E2808" t="s">
        <v>3378</v>
      </c>
      <c r="F2808" t="s">
        <v>473</v>
      </c>
      <c r="G2808" s="3" t="s">
        <v>5259</v>
      </c>
      <c r="H2808" s="1">
        <v>1.2948999999999999</v>
      </c>
      <c r="I2808" t="s">
        <v>5274</v>
      </c>
    </row>
    <row r="2809" spans="1:9" x14ac:dyDescent="0.2">
      <c r="A2809">
        <v>2011</v>
      </c>
      <c r="B2809" t="s">
        <v>809</v>
      </c>
      <c r="C2809" t="s">
        <v>5281</v>
      </c>
      <c r="D2809" s="3" t="str">
        <f t="shared" si="43"/>
        <v>Thunder Bay Hydro Electricity Distribution Inc.Street LightingVC_Rate_Rider_1</v>
      </c>
      <c r="E2809" t="s">
        <v>3379</v>
      </c>
      <c r="F2809" t="s">
        <v>472</v>
      </c>
      <c r="G2809" s="3" t="s">
        <v>5259</v>
      </c>
      <c r="H2809" s="1">
        <v>0.37619999999999998</v>
      </c>
      <c r="I2809" t="s">
        <v>5269</v>
      </c>
    </row>
    <row r="2810" spans="1:9" x14ac:dyDescent="0.2">
      <c r="A2810">
        <v>2011</v>
      </c>
      <c r="B2810" t="s">
        <v>809</v>
      </c>
      <c r="C2810" t="s">
        <v>5281</v>
      </c>
      <c r="D2810" s="3" t="str">
        <f t="shared" si="43"/>
        <v>Thunder Bay Hydro Electricity Distribution Inc.Street LightingVC_Rate_Rider_2</v>
      </c>
      <c r="E2810" t="s">
        <v>4323</v>
      </c>
      <c r="F2810" t="s">
        <v>1537</v>
      </c>
      <c r="G2810" s="3" t="s">
        <v>5259</v>
      </c>
      <c r="H2810" s="1">
        <v>-0.2545</v>
      </c>
      <c r="I2810" t="s">
        <v>5270</v>
      </c>
    </row>
    <row r="2811" spans="1:9" x14ac:dyDescent="0.2">
      <c r="A2811">
        <v>2011</v>
      </c>
      <c r="B2811" t="s">
        <v>809</v>
      </c>
      <c r="C2811" t="s">
        <v>5281</v>
      </c>
      <c r="D2811" s="3" t="str">
        <f t="shared" si="43"/>
        <v>Thunder Bay Hydro Electricity Distribution Inc.Street LightingRTSR_Network</v>
      </c>
      <c r="E2811" t="s">
        <v>4324</v>
      </c>
      <c r="F2811" t="s">
        <v>1538</v>
      </c>
      <c r="G2811" s="3" t="s">
        <v>5259</v>
      </c>
      <c r="H2811" s="1">
        <v>1.6560999999999999</v>
      </c>
      <c r="I2811" t="s">
        <v>5272</v>
      </c>
    </row>
    <row r="2812" spans="1:9" x14ac:dyDescent="0.2">
      <c r="A2812">
        <v>2011</v>
      </c>
      <c r="B2812" t="s">
        <v>809</v>
      </c>
      <c r="C2812" t="s">
        <v>5281</v>
      </c>
      <c r="D2812" s="3" t="str">
        <f t="shared" si="43"/>
        <v>Thunder Bay Hydro Electricity Distribution Inc.Street LightingRTSR_Connection</v>
      </c>
      <c r="E2812" t="s">
        <v>4325</v>
      </c>
      <c r="F2812" t="s">
        <v>1539</v>
      </c>
      <c r="G2812" s="3" t="s">
        <v>5259</v>
      </c>
      <c r="H2812" s="1">
        <v>1.3001</v>
      </c>
      <c r="I2812" t="s">
        <v>5273</v>
      </c>
    </row>
    <row r="2813" spans="1:9" x14ac:dyDescent="0.2">
      <c r="A2813">
        <v>2011</v>
      </c>
      <c r="B2813" t="s">
        <v>810</v>
      </c>
      <c r="C2813" t="s">
        <v>5275</v>
      </c>
      <c r="D2813" s="3" t="str">
        <f t="shared" si="43"/>
        <v>Tillsonburg Hydro Inc.TLF_Secondary_LT_5000kW</v>
      </c>
      <c r="E2813" t="s">
        <v>4326</v>
      </c>
      <c r="F2813" t="s">
        <v>2456</v>
      </c>
      <c r="H2813" s="1">
        <v>1.042</v>
      </c>
      <c r="I2813" t="s">
        <v>5260</v>
      </c>
    </row>
    <row r="2814" spans="1:9" x14ac:dyDescent="0.2">
      <c r="A2814">
        <v>2011</v>
      </c>
      <c r="B2814" t="s">
        <v>810</v>
      </c>
      <c r="C2814" t="s">
        <v>5275</v>
      </c>
      <c r="D2814" s="3" t="str">
        <f t="shared" si="43"/>
        <v>Tillsonburg Hydro Inc.TLF_Primary_LT_5000kW</v>
      </c>
      <c r="E2814" t="s">
        <v>4327</v>
      </c>
      <c r="F2814" t="s">
        <v>2458</v>
      </c>
      <c r="H2814" s="1">
        <v>1.032</v>
      </c>
      <c r="I2814" t="s">
        <v>5262</v>
      </c>
    </row>
    <row r="2815" spans="1:9" x14ac:dyDescent="0.2">
      <c r="A2815">
        <v>2011</v>
      </c>
      <c r="B2815" t="s">
        <v>810</v>
      </c>
      <c r="C2815" t="s">
        <v>5276</v>
      </c>
      <c r="D2815" s="3" t="str">
        <f t="shared" si="43"/>
        <v>Tillsonburg Hydro Inc.ResidentialMSC</v>
      </c>
      <c r="E2815" t="s">
        <v>3383</v>
      </c>
      <c r="F2815" t="s">
        <v>2460</v>
      </c>
      <c r="G2815" s="3" t="s">
        <v>5256</v>
      </c>
      <c r="H2815" s="1">
        <v>9.82</v>
      </c>
      <c r="I2815" t="s">
        <v>5264</v>
      </c>
    </row>
    <row r="2816" spans="1:9" x14ac:dyDescent="0.2">
      <c r="A2816">
        <v>2011</v>
      </c>
      <c r="B2816" t="s">
        <v>810</v>
      </c>
      <c r="C2816" t="s">
        <v>5276</v>
      </c>
      <c r="D2816" s="3" t="str">
        <f t="shared" si="43"/>
        <v>Tillsonburg Hydro Inc.ResidentialSM_Rate_Adder</v>
      </c>
      <c r="E2816" t="s">
        <v>3384</v>
      </c>
      <c r="F2816" t="s">
        <v>2461</v>
      </c>
      <c r="G2816" s="3" t="s">
        <v>5256</v>
      </c>
      <c r="H2816" s="1">
        <v>2.17</v>
      </c>
      <c r="I2816" t="s">
        <v>5265</v>
      </c>
    </row>
    <row r="2817" spans="1:9" x14ac:dyDescent="0.2">
      <c r="A2817">
        <v>2011</v>
      </c>
      <c r="B2817" t="s">
        <v>810</v>
      </c>
      <c r="C2817" t="s">
        <v>5276</v>
      </c>
      <c r="D2817" s="3" t="str">
        <f t="shared" si="43"/>
        <v>Tillsonburg Hydro Inc.ResidentialMSC_Rate_Rider_1</v>
      </c>
      <c r="E2817" t="s">
        <v>660</v>
      </c>
      <c r="F2817" t="s">
        <v>1542</v>
      </c>
      <c r="G2817" s="3" t="s">
        <v>5256</v>
      </c>
      <c r="H2817" s="1">
        <v>0.26</v>
      </c>
      <c r="I2817" t="s">
        <v>4741</v>
      </c>
    </row>
    <row r="2818" spans="1:9" x14ac:dyDescent="0.2">
      <c r="A2818">
        <v>2011</v>
      </c>
      <c r="B2818" t="s">
        <v>810</v>
      </c>
      <c r="C2818" t="s">
        <v>5276</v>
      </c>
      <c r="D2818" s="3" t="str">
        <f t="shared" si="43"/>
        <v>Tillsonburg Hydro Inc.ResidentialVC</v>
      </c>
      <c r="E2818" t="s">
        <v>2714</v>
      </c>
      <c r="F2818" t="s">
        <v>2462</v>
      </c>
      <c r="G2818" s="3" t="s">
        <v>5257</v>
      </c>
      <c r="H2818" s="1">
        <v>1.6799999999999999E-2</v>
      </c>
      <c r="I2818" t="s">
        <v>5266</v>
      </c>
    </row>
    <row r="2819" spans="1:9" x14ac:dyDescent="0.2">
      <c r="A2819">
        <v>2011</v>
      </c>
      <c r="B2819" t="s">
        <v>810</v>
      </c>
      <c r="C2819" t="s">
        <v>5276</v>
      </c>
      <c r="D2819" s="3" t="str">
        <f t="shared" ref="D2819:D2882" si="44">IF(C2819="Loss Factors", B2819&amp;I2819, B2819&amp;C2819&amp;I2819)</f>
        <v>Tillsonburg Hydro Inc.ResidentialVC_Rate_Rider_1</v>
      </c>
      <c r="E2819" t="s">
        <v>2715</v>
      </c>
      <c r="F2819" t="s">
        <v>472</v>
      </c>
      <c r="G2819" s="3" t="s">
        <v>5257</v>
      </c>
      <c r="H2819" s="1">
        <v>-1.1999999999999999E-3</v>
      </c>
      <c r="I2819" t="s">
        <v>5269</v>
      </c>
    </row>
    <row r="2820" spans="1:9" x14ac:dyDescent="0.2">
      <c r="A2820">
        <v>2011</v>
      </c>
      <c r="B2820" t="s">
        <v>810</v>
      </c>
      <c r="C2820" t="s">
        <v>5276</v>
      </c>
      <c r="D2820" s="3" t="str">
        <f t="shared" si="44"/>
        <v>Tillsonburg Hydro Inc.ResidentialVC_GA_Rate_Rider_kWh_1</v>
      </c>
      <c r="E2820" t="s">
        <v>3651</v>
      </c>
      <c r="F2820" t="s">
        <v>473</v>
      </c>
      <c r="G2820" s="3" t="s">
        <v>5257</v>
      </c>
      <c r="H2820" s="1">
        <v>5.1999999999999998E-3</v>
      </c>
      <c r="I2820" t="s">
        <v>5268</v>
      </c>
    </row>
    <row r="2821" spans="1:9" x14ac:dyDescent="0.2">
      <c r="A2821">
        <v>2011</v>
      </c>
      <c r="B2821" t="s">
        <v>810</v>
      </c>
      <c r="C2821" t="s">
        <v>5276</v>
      </c>
      <c r="D2821" s="3" t="str">
        <f t="shared" si="44"/>
        <v>Tillsonburg Hydro Inc.ResidentialRTSR_Network</v>
      </c>
      <c r="E2821" t="s">
        <v>3652</v>
      </c>
      <c r="F2821" t="s">
        <v>1538</v>
      </c>
      <c r="G2821" s="3" t="s">
        <v>5257</v>
      </c>
      <c r="H2821" s="1">
        <v>6.0000000000000001E-3</v>
      </c>
      <c r="I2821" t="s">
        <v>5272</v>
      </c>
    </row>
    <row r="2822" spans="1:9" x14ac:dyDescent="0.2">
      <c r="A2822">
        <v>2011</v>
      </c>
      <c r="B2822" t="s">
        <v>810</v>
      </c>
      <c r="C2822" t="s">
        <v>5276</v>
      </c>
      <c r="D2822" s="3" t="str">
        <f t="shared" si="44"/>
        <v>Tillsonburg Hydro Inc.ResidentialRTSR_Connection</v>
      </c>
      <c r="E2822" t="s">
        <v>3653</v>
      </c>
      <c r="F2822" t="s">
        <v>1539</v>
      </c>
      <c r="G2822" s="3" t="s">
        <v>5257</v>
      </c>
      <c r="H2822" s="1">
        <v>5.1000000000000004E-3</v>
      </c>
      <c r="I2822" t="s">
        <v>5273</v>
      </c>
    </row>
    <row r="2823" spans="1:9" x14ac:dyDescent="0.2">
      <c r="A2823">
        <v>2011</v>
      </c>
      <c r="B2823" t="s">
        <v>810</v>
      </c>
      <c r="C2823" t="s">
        <v>5277</v>
      </c>
      <c r="D2823" s="3" t="str">
        <f t="shared" si="44"/>
        <v>Tillsonburg Hydro Inc.General Service Less Than 50 kWMSC</v>
      </c>
      <c r="E2823" t="s">
        <v>3654</v>
      </c>
      <c r="F2823" t="s">
        <v>2460</v>
      </c>
      <c r="G2823" s="3" t="s">
        <v>5256</v>
      </c>
      <c r="H2823" s="1">
        <v>24.85</v>
      </c>
      <c r="I2823" t="s">
        <v>5264</v>
      </c>
    </row>
    <row r="2824" spans="1:9" x14ac:dyDescent="0.2">
      <c r="A2824">
        <v>2011</v>
      </c>
      <c r="B2824" t="s">
        <v>810</v>
      </c>
      <c r="C2824" t="s">
        <v>5277</v>
      </c>
      <c r="D2824" s="3" t="str">
        <f t="shared" si="44"/>
        <v>Tillsonburg Hydro Inc.General Service Less Than 50 kWSM_Rate_Adder</v>
      </c>
      <c r="E2824" t="s">
        <v>3655</v>
      </c>
      <c r="F2824" t="s">
        <v>2461</v>
      </c>
      <c r="G2824" s="3" t="s">
        <v>5256</v>
      </c>
      <c r="H2824" s="1">
        <v>2.17</v>
      </c>
      <c r="I2824" t="s">
        <v>5265</v>
      </c>
    </row>
    <row r="2825" spans="1:9" x14ac:dyDescent="0.2">
      <c r="A2825">
        <v>2011</v>
      </c>
      <c r="B2825" t="s">
        <v>810</v>
      </c>
      <c r="C2825" t="s">
        <v>5277</v>
      </c>
      <c r="D2825" s="3" t="str">
        <f t="shared" si="44"/>
        <v>Tillsonburg Hydro Inc.General Service Less Than 50 kWMSC_Rate_Rider_1</v>
      </c>
      <c r="E2825" t="s">
        <v>661</v>
      </c>
      <c r="F2825" t="s">
        <v>1542</v>
      </c>
      <c r="G2825" s="3" t="s">
        <v>5256</v>
      </c>
      <c r="H2825" s="1">
        <v>0.68</v>
      </c>
      <c r="I2825" t="s">
        <v>4741</v>
      </c>
    </row>
    <row r="2826" spans="1:9" x14ac:dyDescent="0.2">
      <c r="A2826">
        <v>2011</v>
      </c>
      <c r="B2826" t="s">
        <v>810</v>
      </c>
      <c r="C2826" t="s">
        <v>5277</v>
      </c>
      <c r="D2826" s="3" t="str">
        <f t="shared" si="44"/>
        <v>Tillsonburg Hydro Inc.General Service Less Than 50 kWVC</v>
      </c>
      <c r="E2826" t="s">
        <v>3656</v>
      </c>
      <c r="F2826" t="s">
        <v>2462</v>
      </c>
      <c r="G2826" s="3" t="s">
        <v>5257</v>
      </c>
      <c r="H2826" s="1">
        <v>1.5100000000000001E-2</v>
      </c>
      <c r="I2826" t="s">
        <v>5266</v>
      </c>
    </row>
    <row r="2827" spans="1:9" x14ac:dyDescent="0.2">
      <c r="A2827">
        <v>2011</v>
      </c>
      <c r="B2827" t="s">
        <v>810</v>
      </c>
      <c r="C2827" t="s">
        <v>5277</v>
      </c>
      <c r="D2827" s="3" t="str">
        <f t="shared" si="44"/>
        <v>Tillsonburg Hydro Inc.General Service Less Than 50 kWVC_Rate_Rider_1</v>
      </c>
      <c r="E2827" t="s">
        <v>3657</v>
      </c>
      <c r="F2827" t="s">
        <v>472</v>
      </c>
      <c r="G2827" s="3" t="s">
        <v>5257</v>
      </c>
      <c r="H2827" s="1">
        <v>-1.1999999999999999E-3</v>
      </c>
      <c r="I2827" t="s">
        <v>5269</v>
      </c>
    </row>
    <row r="2828" spans="1:9" x14ac:dyDescent="0.2">
      <c r="A2828">
        <v>2011</v>
      </c>
      <c r="B2828" t="s">
        <v>810</v>
      </c>
      <c r="C2828" t="s">
        <v>5277</v>
      </c>
      <c r="D2828" s="3" t="str">
        <f t="shared" si="44"/>
        <v>Tillsonburg Hydro Inc.General Service Less Than 50 kWVC_GA_Rate_Rider_kWh_1</v>
      </c>
      <c r="E2828" t="s">
        <v>3658</v>
      </c>
      <c r="F2828" t="s">
        <v>473</v>
      </c>
      <c r="G2828" s="3" t="s">
        <v>5257</v>
      </c>
      <c r="H2828" s="1">
        <v>5.1999999999999998E-3</v>
      </c>
      <c r="I2828" t="s">
        <v>5268</v>
      </c>
    </row>
    <row r="2829" spans="1:9" x14ac:dyDescent="0.2">
      <c r="A2829">
        <v>2011</v>
      </c>
      <c r="B2829" t="s">
        <v>810</v>
      </c>
      <c r="C2829" t="s">
        <v>5277</v>
      </c>
      <c r="D2829" s="3" t="str">
        <f t="shared" si="44"/>
        <v>Tillsonburg Hydro Inc.General Service Less Than 50 kWRTSR_Network</v>
      </c>
      <c r="E2829" t="s">
        <v>3659</v>
      </c>
      <c r="F2829" t="s">
        <v>1538</v>
      </c>
      <c r="G2829" s="3" t="s">
        <v>5257</v>
      </c>
      <c r="H2829" s="1">
        <v>5.4000000000000003E-3</v>
      </c>
      <c r="I2829" t="s">
        <v>5272</v>
      </c>
    </row>
    <row r="2830" spans="1:9" x14ac:dyDescent="0.2">
      <c r="A2830">
        <v>2011</v>
      </c>
      <c r="B2830" t="s">
        <v>810</v>
      </c>
      <c r="C2830" t="s">
        <v>5277</v>
      </c>
      <c r="D2830" s="3" t="str">
        <f t="shared" si="44"/>
        <v>Tillsonburg Hydro Inc.General Service Less Than 50 kWRTSR_Connection</v>
      </c>
      <c r="E2830" t="s">
        <v>3660</v>
      </c>
      <c r="F2830" t="s">
        <v>1539</v>
      </c>
      <c r="G2830" s="3" t="s">
        <v>5257</v>
      </c>
      <c r="H2830" s="1">
        <v>4.5999999999999999E-3</v>
      </c>
      <c r="I2830" t="s">
        <v>5273</v>
      </c>
    </row>
    <row r="2831" spans="1:9" x14ac:dyDescent="0.2">
      <c r="A2831">
        <v>2011</v>
      </c>
      <c r="B2831" t="s">
        <v>810</v>
      </c>
      <c r="C2831" t="s">
        <v>2271</v>
      </c>
      <c r="D2831" s="3" t="str">
        <f t="shared" si="44"/>
        <v>Tillsonburg Hydro Inc.General Service 50 to 499 kWMSC</v>
      </c>
      <c r="E2831" t="s">
        <v>3661</v>
      </c>
      <c r="F2831" t="s">
        <v>2460</v>
      </c>
      <c r="G2831" s="3" t="s">
        <v>5256</v>
      </c>
      <c r="H2831" s="1">
        <v>128.30000000000001</v>
      </c>
      <c r="I2831" t="s">
        <v>5264</v>
      </c>
    </row>
    <row r="2832" spans="1:9" x14ac:dyDescent="0.2">
      <c r="A2832">
        <v>2011</v>
      </c>
      <c r="B2832" t="s">
        <v>810</v>
      </c>
      <c r="C2832" t="s">
        <v>2271</v>
      </c>
      <c r="D2832" s="3" t="str">
        <f t="shared" si="44"/>
        <v>Tillsonburg Hydro Inc.General Service 50 to 499 kWSM_Rate_Adder</v>
      </c>
      <c r="E2832" t="s">
        <v>3662</v>
      </c>
      <c r="F2832" t="s">
        <v>2461</v>
      </c>
      <c r="G2832" s="3" t="s">
        <v>5256</v>
      </c>
      <c r="H2832" s="1">
        <v>2.17</v>
      </c>
      <c r="I2832" t="s">
        <v>5265</v>
      </c>
    </row>
    <row r="2833" spans="1:9" x14ac:dyDescent="0.2">
      <c r="A2833">
        <v>2011</v>
      </c>
      <c r="B2833" t="s">
        <v>810</v>
      </c>
      <c r="C2833" t="s">
        <v>2271</v>
      </c>
      <c r="D2833" s="3" t="str">
        <f t="shared" si="44"/>
        <v>Tillsonburg Hydro Inc.General Service 50 to 499 kWMSC_Rate_Rider_1</v>
      </c>
      <c r="E2833" t="s">
        <v>662</v>
      </c>
      <c r="F2833" t="s">
        <v>1542</v>
      </c>
      <c r="G2833" s="3" t="s">
        <v>5256</v>
      </c>
      <c r="H2833" s="1">
        <v>2.29</v>
      </c>
      <c r="I2833" t="s">
        <v>4741</v>
      </c>
    </row>
    <row r="2834" spans="1:9" x14ac:dyDescent="0.2">
      <c r="A2834">
        <v>2011</v>
      </c>
      <c r="B2834" t="s">
        <v>810</v>
      </c>
      <c r="C2834" t="s">
        <v>2271</v>
      </c>
      <c r="D2834" s="3" t="str">
        <f t="shared" si="44"/>
        <v>Tillsonburg Hydro Inc.General Service 50 to 499 kWVC</v>
      </c>
      <c r="E2834" t="s">
        <v>3663</v>
      </c>
      <c r="F2834" t="s">
        <v>2462</v>
      </c>
      <c r="G2834" s="3" t="s">
        <v>5259</v>
      </c>
      <c r="H2834" s="1">
        <v>1.6861999999999999</v>
      </c>
      <c r="I2834" t="s">
        <v>5266</v>
      </c>
    </row>
    <row r="2835" spans="1:9" x14ac:dyDescent="0.2">
      <c r="A2835">
        <v>2011</v>
      </c>
      <c r="B2835" t="s">
        <v>810</v>
      </c>
      <c r="C2835" t="s">
        <v>2271</v>
      </c>
      <c r="D2835" s="3" t="str">
        <f t="shared" si="44"/>
        <v>Tillsonburg Hydro Inc.General Service 50 to 499 kWVC_Rate_Rider_1</v>
      </c>
      <c r="E2835" t="s">
        <v>3664</v>
      </c>
      <c r="F2835" t="s">
        <v>472</v>
      </c>
      <c r="G2835" s="3" t="s">
        <v>5259</v>
      </c>
      <c r="H2835" s="1">
        <v>-0.38940000000000002</v>
      </c>
      <c r="I2835" t="s">
        <v>5269</v>
      </c>
    </row>
    <row r="2836" spans="1:9" x14ac:dyDescent="0.2">
      <c r="A2836">
        <v>2011</v>
      </c>
      <c r="B2836" t="s">
        <v>810</v>
      </c>
      <c r="C2836" t="s">
        <v>2271</v>
      </c>
      <c r="D2836" s="3" t="str">
        <f t="shared" si="44"/>
        <v>Tillsonburg Hydro Inc.General Service 50 to 499 kWVC_GA_Rate_Rider_kW_1</v>
      </c>
      <c r="E2836" t="s">
        <v>3665</v>
      </c>
      <c r="F2836" t="s">
        <v>473</v>
      </c>
      <c r="G2836" s="3" t="s">
        <v>5259</v>
      </c>
      <c r="H2836" s="1">
        <v>1.7198</v>
      </c>
      <c r="I2836" t="s">
        <v>5274</v>
      </c>
    </row>
    <row r="2837" spans="1:9" x14ac:dyDescent="0.2">
      <c r="A2837">
        <v>2011</v>
      </c>
      <c r="B2837" t="s">
        <v>810</v>
      </c>
      <c r="C2837" t="s">
        <v>2271</v>
      </c>
      <c r="D2837" s="3" t="str">
        <f t="shared" si="44"/>
        <v>Tillsonburg Hydro Inc.General Service 50 to 499 kWRTSR_Network</v>
      </c>
      <c r="E2837" t="s">
        <v>3666</v>
      </c>
      <c r="F2837" t="s">
        <v>1538</v>
      </c>
      <c r="G2837" s="3" t="s">
        <v>5259</v>
      </c>
      <c r="H2837" s="1">
        <v>2.0908000000000002</v>
      </c>
      <c r="I2837" t="s">
        <v>5272</v>
      </c>
    </row>
    <row r="2838" spans="1:9" x14ac:dyDescent="0.2">
      <c r="A2838">
        <v>2011</v>
      </c>
      <c r="B2838" t="s">
        <v>810</v>
      </c>
      <c r="C2838" t="s">
        <v>2271</v>
      </c>
      <c r="D2838" s="3" t="str">
        <f t="shared" si="44"/>
        <v>Tillsonburg Hydro Inc.General Service 50 to 499 kWRTSR_Connection</v>
      </c>
      <c r="E2838" t="s">
        <v>2470</v>
      </c>
      <c r="F2838" t="s">
        <v>1539</v>
      </c>
      <c r="G2838" s="3" t="s">
        <v>5259</v>
      </c>
      <c r="H2838" s="1">
        <v>1.7894000000000001</v>
      </c>
      <c r="I2838" t="s">
        <v>5273</v>
      </c>
    </row>
    <row r="2839" spans="1:9" x14ac:dyDescent="0.2">
      <c r="A2839">
        <v>2011</v>
      </c>
      <c r="B2839" t="s">
        <v>810</v>
      </c>
      <c r="C2839" t="s">
        <v>341</v>
      </c>
      <c r="D2839" s="3" t="str">
        <f t="shared" si="44"/>
        <v>Tillsonburg Hydro Inc.General Service 50 to 1,499 kWMSC</v>
      </c>
      <c r="E2839" t="s">
        <v>5480</v>
      </c>
      <c r="F2839" t="s">
        <v>2460</v>
      </c>
      <c r="G2839" s="3" t="s">
        <v>5256</v>
      </c>
      <c r="H2839" s="2">
        <v>1340.54</v>
      </c>
      <c r="I2839" t="s">
        <v>5264</v>
      </c>
    </row>
    <row r="2840" spans="1:9" x14ac:dyDescent="0.2">
      <c r="A2840">
        <v>2011</v>
      </c>
      <c r="B2840" t="s">
        <v>810</v>
      </c>
      <c r="C2840" t="s">
        <v>341</v>
      </c>
      <c r="D2840" s="3" t="str">
        <f t="shared" si="44"/>
        <v>Tillsonburg Hydro Inc.General Service 50 to 1,499 kWSM_Rate_Adder</v>
      </c>
      <c r="E2840" t="s">
        <v>5481</v>
      </c>
      <c r="F2840" t="s">
        <v>2461</v>
      </c>
      <c r="G2840" s="3" t="s">
        <v>5256</v>
      </c>
      <c r="H2840" s="1">
        <v>2.17</v>
      </c>
      <c r="I2840" t="s">
        <v>5265</v>
      </c>
    </row>
    <row r="2841" spans="1:9" x14ac:dyDescent="0.2">
      <c r="A2841">
        <v>2011</v>
      </c>
      <c r="B2841" t="s">
        <v>810</v>
      </c>
      <c r="C2841" t="s">
        <v>341</v>
      </c>
      <c r="D2841" s="3" t="str">
        <f t="shared" si="44"/>
        <v>Tillsonburg Hydro Inc.General Service 50 to 1,499 kWMSC_Rate_Rider_1</v>
      </c>
      <c r="E2841" t="s">
        <v>3824</v>
      </c>
      <c r="F2841" t="s">
        <v>1542</v>
      </c>
      <c r="G2841" s="3" t="s">
        <v>5256</v>
      </c>
      <c r="H2841" s="1">
        <v>23.38</v>
      </c>
      <c r="I2841" t="s">
        <v>4741</v>
      </c>
    </row>
    <row r="2842" spans="1:9" x14ac:dyDescent="0.2">
      <c r="A2842">
        <v>2011</v>
      </c>
      <c r="B2842" t="s">
        <v>810</v>
      </c>
      <c r="C2842" t="s">
        <v>341</v>
      </c>
      <c r="D2842" s="3" t="str">
        <f t="shared" si="44"/>
        <v>Tillsonburg Hydro Inc.General Service 50 to 1,499 kWVC</v>
      </c>
      <c r="E2842" t="s">
        <v>4763</v>
      </c>
      <c r="F2842" t="s">
        <v>2462</v>
      </c>
      <c r="G2842" s="3" t="s">
        <v>5259</v>
      </c>
      <c r="H2842" s="1">
        <v>0.91069999999999995</v>
      </c>
      <c r="I2842" t="s">
        <v>5266</v>
      </c>
    </row>
    <row r="2843" spans="1:9" x14ac:dyDescent="0.2">
      <c r="A2843">
        <v>2011</v>
      </c>
      <c r="B2843" t="s">
        <v>810</v>
      </c>
      <c r="C2843" t="s">
        <v>341</v>
      </c>
      <c r="D2843" s="3" t="str">
        <f t="shared" si="44"/>
        <v>Tillsonburg Hydro Inc.General Service 50 to 1,499 kWVC_Rate_Rider_1</v>
      </c>
      <c r="E2843" t="s">
        <v>4764</v>
      </c>
      <c r="F2843" t="s">
        <v>472</v>
      </c>
      <c r="G2843" s="3" t="s">
        <v>5259</v>
      </c>
      <c r="H2843" s="1">
        <v>-0.48780000000000001</v>
      </c>
      <c r="I2843" t="s">
        <v>5269</v>
      </c>
    </row>
    <row r="2844" spans="1:9" x14ac:dyDescent="0.2">
      <c r="A2844">
        <v>2011</v>
      </c>
      <c r="B2844" t="s">
        <v>810</v>
      </c>
      <c r="C2844" t="s">
        <v>341</v>
      </c>
      <c r="D2844" s="3" t="str">
        <f t="shared" si="44"/>
        <v>Tillsonburg Hydro Inc.General Service 50 to 1,499 kWVC_GA_Rate_Rider_kW_1</v>
      </c>
      <c r="E2844" t="s">
        <v>5171</v>
      </c>
      <c r="F2844" t="s">
        <v>473</v>
      </c>
      <c r="G2844" s="3" t="s">
        <v>5259</v>
      </c>
      <c r="H2844" s="1">
        <v>2.1547000000000001</v>
      </c>
      <c r="I2844" t="s">
        <v>5274</v>
      </c>
    </row>
    <row r="2845" spans="1:9" x14ac:dyDescent="0.2">
      <c r="A2845">
        <v>2011</v>
      </c>
      <c r="B2845" t="s">
        <v>810</v>
      </c>
      <c r="C2845" t="s">
        <v>341</v>
      </c>
      <c r="D2845" s="3" t="str">
        <f t="shared" si="44"/>
        <v>Tillsonburg Hydro Inc.General Service 50 to 1,499 kWRTSR_Network_Interval</v>
      </c>
      <c r="E2845" t="s">
        <v>5172</v>
      </c>
      <c r="F2845" t="s">
        <v>1543</v>
      </c>
      <c r="G2845" s="3" t="s">
        <v>5259</v>
      </c>
      <c r="H2845" s="1">
        <v>2.7397999999999998</v>
      </c>
      <c r="I2845" t="s">
        <v>4742</v>
      </c>
    </row>
    <row r="2846" spans="1:9" x14ac:dyDescent="0.2">
      <c r="A2846">
        <v>2011</v>
      </c>
      <c r="B2846" t="s">
        <v>810</v>
      </c>
      <c r="C2846" t="s">
        <v>341</v>
      </c>
      <c r="D2846" s="3" t="str">
        <f t="shared" si="44"/>
        <v>Tillsonburg Hydro Inc.General Service 50 to 1,499 kWRTSR_Connection_Interval</v>
      </c>
      <c r="E2846" t="s">
        <v>5173</v>
      </c>
      <c r="F2846" t="s">
        <v>2485</v>
      </c>
      <c r="G2846" s="3" t="s">
        <v>5259</v>
      </c>
      <c r="H2846" s="1">
        <v>2.4371999999999998</v>
      </c>
      <c r="I2846" t="s">
        <v>4744</v>
      </c>
    </row>
    <row r="2847" spans="1:9" x14ac:dyDescent="0.2">
      <c r="A2847">
        <v>2011</v>
      </c>
      <c r="B2847" t="s">
        <v>810</v>
      </c>
      <c r="C2847" t="s">
        <v>335</v>
      </c>
      <c r="D2847" s="3" t="str">
        <f t="shared" si="44"/>
        <v>Tillsonburg Hydro Inc.General Service Equal To Or Greater Than 1,500 kWMSC</v>
      </c>
      <c r="E2847" t="s">
        <v>2471</v>
      </c>
      <c r="F2847" t="s">
        <v>2460</v>
      </c>
      <c r="G2847" s="3" t="s">
        <v>5256</v>
      </c>
      <c r="H2847" s="2">
        <v>1898.46</v>
      </c>
      <c r="I2847" t="s">
        <v>5264</v>
      </c>
    </row>
    <row r="2848" spans="1:9" x14ac:dyDescent="0.2">
      <c r="A2848">
        <v>2011</v>
      </c>
      <c r="B2848" t="s">
        <v>810</v>
      </c>
      <c r="C2848" t="s">
        <v>335</v>
      </c>
      <c r="D2848" s="3" t="str">
        <f t="shared" si="44"/>
        <v>Tillsonburg Hydro Inc.General Service Equal To Or Greater Than 1,500 kWSM_Rate_Adder</v>
      </c>
      <c r="E2848" t="s">
        <v>2472</v>
      </c>
      <c r="F2848" t="s">
        <v>2461</v>
      </c>
      <c r="G2848" s="3" t="s">
        <v>5256</v>
      </c>
      <c r="H2848" s="1">
        <v>2.17</v>
      </c>
      <c r="I2848" t="s">
        <v>5265</v>
      </c>
    </row>
    <row r="2849" spans="1:9" x14ac:dyDescent="0.2">
      <c r="A2849">
        <v>2011</v>
      </c>
      <c r="B2849" t="s">
        <v>810</v>
      </c>
      <c r="C2849" t="s">
        <v>335</v>
      </c>
      <c r="D2849" s="3" t="str">
        <f t="shared" si="44"/>
        <v>Tillsonburg Hydro Inc.General Service Equal To Or Greater Than 1,500 kWMSC_Rate_Rider_1</v>
      </c>
      <c r="E2849" t="s">
        <v>663</v>
      </c>
      <c r="F2849" t="s">
        <v>1542</v>
      </c>
      <c r="G2849" s="3" t="s">
        <v>5256</v>
      </c>
      <c r="H2849" s="1">
        <v>24.32</v>
      </c>
      <c r="I2849" t="s">
        <v>4741</v>
      </c>
    </row>
    <row r="2850" spans="1:9" x14ac:dyDescent="0.2">
      <c r="A2850">
        <v>2011</v>
      </c>
      <c r="B2850" t="s">
        <v>810</v>
      </c>
      <c r="C2850" t="s">
        <v>335</v>
      </c>
      <c r="D2850" s="3" t="str">
        <f t="shared" si="44"/>
        <v>Tillsonburg Hydro Inc.General Service Equal To Or Greater Than 1,500 kWVC</v>
      </c>
      <c r="E2850" t="s">
        <v>2705</v>
      </c>
      <c r="F2850" t="s">
        <v>2462</v>
      </c>
      <c r="G2850" s="3" t="s">
        <v>5259</v>
      </c>
      <c r="H2850" s="1">
        <v>3.766</v>
      </c>
      <c r="I2850" t="s">
        <v>5266</v>
      </c>
    </row>
    <row r="2851" spans="1:9" x14ac:dyDescent="0.2">
      <c r="A2851">
        <v>2011</v>
      </c>
      <c r="B2851" t="s">
        <v>810</v>
      </c>
      <c r="C2851" t="s">
        <v>335</v>
      </c>
      <c r="D2851" s="3" t="str">
        <f t="shared" si="44"/>
        <v>Tillsonburg Hydro Inc.General Service Equal To Or Greater Than 1,500 kWVC_Rate_Rider_1</v>
      </c>
      <c r="E2851" t="s">
        <v>2716</v>
      </c>
      <c r="F2851" t="s">
        <v>472</v>
      </c>
      <c r="G2851" s="3" t="s">
        <v>5259</v>
      </c>
      <c r="H2851" s="1">
        <v>-0.45019999999999999</v>
      </c>
      <c r="I2851" t="s">
        <v>5269</v>
      </c>
    </row>
    <row r="2852" spans="1:9" x14ac:dyDescent="0.2">
      <c r="A2852">
        <v>2011</v>
      </c>
      <c r="B2852" t="s">
        <v>810</v>
      </c>
      <c r="C2852" t="s">
        <v>335</v>
      </c>
      <c r="D2852" s="3" t="str">
        <f t="shared" si="44"/>
        <v>Tillsonburg Hydro Inc.General Service Equal To Or Greater Than 1,500 kWVC_GA_Rate_Rider_kW_1</v>
      </c>
      <c r="E2852" t="s">
        <v>2717</v>
      </c>
      <c r="F2852" t="s">
        <v>473</v>
      </c>
      <c r="G2852" s="3" t="s">
        <v>5259</v>
      </c>
      <c r="H2852" s="1">
        <v>1.9886999999999999</v>
      </c>
      <c r="I2852" t="s">
        <v>5274</v>
      </c>
    </row>
    <row r="2853" spans="1:9" x14ac:dyDescent="0.2">
      <c r="A2853">
        <v>2011</v>
      </c>
      <c r="B2853" t="s">
        <v>810</v>
      </c>
      <c r="C2853" t="s">
        <v>335</v>
      </c>
      <c r="D2853" s="3" t="str">
        <f t="shared" si="44"/>
        <v>Tillsonburg Hydro Inc.General Service Equal To Or Greater Than 1,500 kWRTSR_Network_Interval</v>
      </c>
      <c r="E2853" t="s">
        <v>664</v>
      </c>
      <c r="F2853" t="s">
        <v>1543</v>
      </c>
      <c r="G2853" s="3" t="s">
        <v>5259</v>
      </c>
      <c r="H2853" s="1">
        <v>2.7397999999999998</v>
      </c>
      <c r="I2853" t="s">
        <v>4742</v>
      </c>
    </row>
    <row r="2854" spans="1:9" x14ac:dyDescent="0.2">
      <c r="A2854">
        <v>2011</v>
      </c>
      <c r="B2854" t="s">
        <v>810</v>
      </c>
      <c r="C2854" t="s">
        <v>335</v>
      </c>
      <c r="D2854" s="3" t="str">
        <f t="shared" si="44"/>
        <v>Tillsonburg Hydro Inc.General Service Equal To Or Greater Than 1,500 kWRTSR_Connection_Interval</v>
      </c>
      <c r="E2854" t="s">
        <v>665</v>
      </c>
      <c r="F2854" t="s">
        <v>2485</v>
      </c>
      <c r="G2854" s="3" t="s">
        <v>5259</v>
      </c>
      <c r="H2854" s="1">
        <v>2.4371999999999998</v>
      </c>
      <c r="I2854" t="s">
        <v>4744</v>
      </c>
    </row>
    <row r="2855" spans="1:9" x14ac:dyDescent="0.2">
      <c r="A2855">
        <v>2011</v>
      </c>
      <c r="B2855" t="s">
        <v>810</v>
      </c>
      <c r="C2855" t="s">
        <v>5279</v>
      </c>
      <c r="D2855" s="3" t="str">
        <f t="shared" si="44"/>
        <v>Tillsonburg Hydro Inc.Unmetered Scattered LoadMSC</v>
      </c>
      <c r="E2855" t="s">
        <v>2718</v>
      </c>
      <c r="F2855" t="s">
        <v>1541</v>
      </c>
      <c r="G2855" s="3" t="s">
        <v>5256</v>
      </c>
      <c r="H2855" s="1">
        <v>14.62</v>
      </c>
      <c r="I2855" t="s">
        <v>5264</v>
      </c>
    </row>
    <row r="2856" spans="1:9" x14ac:dyDescent="0.2">
      <c r="A2856">
        <v>2011</v>
      </c>
      <c r="B2856" t="s">
        <v>810</v>
      </c>
      <c r="C2856" t="s">
        <v>5279</v>
      </c>
      <c r="D2856" s="3" t="str">
        <f t="shared" si="44"/>
        <v>Tillsonburg Hydro Inc.Unmetered Scattered LoadMSC_Rate_Rider_1</v>
      </c>
      <c r="E2856" t="s">
        <v>666</v>
      </c>
      <c r="F2856" t="s">
        <v>1542</v>
      </c>
      <c r="G2856" s="3" t="s">
        <v>5256</v>
      </c>
      <c r="H2856" s="1">
        <v>1.1499999999999999</v>
      </c>
      <c r="I2856" t="s">
        <v>4741</v>
      </c>
    </row>
    <row r="2857" spans="1:9" x14ac:dyDescent="0.2">
      <c r="A2857">
        <v>2011</v>
      </c>
      <c r="B2857" t="s">
        <v>810</v>
      </c>
      <c r="C2857" t="s">
        <v>5279</v>
      </c>
      <c r="D2857" s="3" t="str">
        <f t="shared" si="44"/>
        <v>Tillsonburg Hydro Inc.Unmetered Scattered LoadVC</v>
      </c>
      <c r="E2857" t="s">
        <v>2719</v>
      </c>
      <c r="F2857" t="s">
        <v>2462</v>
      </c>
      <c r="G2857" s="3" t="s">
        <v>5257</v>
      </c>
      <c r="H2857" s="1">
        <v>2.87E-2</v>
      </c>
      <c r="I2857" t="s">
        <v>5266</v>
      </c>
    </row>
    <row r="2858" spans="1:9" x14ac:dyDescent="0.2">
      <c r="A2858">
        <v>2011</v>
      </c>
      <c r="B2858" t="s">
        <v>810</v>
      </c>
      <c r="C2858" t="s">
        <v>5279</v>
      </c>
      <c r="D2858" s="3" t="str">
        <f t="shared" si="44"/>
        <v>Tillsonburg Hydro Inc.Unmetered Scattered LoadVC_Rate_Rider_1</v>
      </c>
      <c r="E2858" t="s">
        <v>2720</v>
      </c>
      <c r="F2858" t="s">
        <v>472</v>
      </c>
      <c r="G2858" s="3" t="s">
        <v>5257</v>
      </c>
      <c r="H2858" s="1">
        <v>-1.1999999999999999E-3</v>
      </c>
      <c r="I2858" t="s">
        <v>5269</v>
      </c>
    </row>
    <row r="2859" spans="1:9" x14ac:dyDescent="0.2">
      <c r="A2859">
        <v>2011</v>
      </c>
      <c r="B2859" t="s">
        <v>810</v>
      </c>
      <c r="C2859" t="s">
        <v>5279</v>
      </c>
      <c r="D2859" s="3" t="str">
        <f t="shared" si="44"/>
        <v>Tillsonburg Hydro Inc.Unmetered Scattered LoadVC_GA_Rate_Rider_kWh_1</v>
      </c>
      <c r="E2859" t="s">
        <v>2721</v>
      </c>
      <c r="F2859" t="s">
        <v>473</v>
      </c>
      <c r="G2859" s="3" t="s">
        <v>5257</v>
      </c>
      <c r="H2859" s="1">
        <v>5.1999999999999998E-3</v>
      </c>
      <c r="I2859" t="s">
        <v>5268</v>
      </c>
    </row>
    <row r="2860" spans="1:9" x14ac:dyDescent="0.2">
      <c r="A2860">
        <v>2011</v>
      </c>
      <c r="B2860" t="s">
        <v>810</v>
      </c>
      <c r="C2860" t="s">
        <v>5279</v>
      </c>
      <c r="D2860" s="3" t="str">
        <f t="shared" si="44"/>
        <v>Tillsonburg Hydro Inc.Unmetered Scattered LoadRTSR_Network</v>
      </c>
      <c r="E2860" t="s">
        <v>2722</v>
      </c>
      <c r="F2860" t="s">
        <v>1538</v>
      </c>
      <c r="G2860" s="3" t="s">
        <v>5257</v>
      </c>
      <c r="H2860" s="1">
        <v>5.4000000000000003E-3</v>
      </c>
      <c r="I2860" t="s">
        <v>5272</v>
      </c>
    </row>
    <row r="2861" spans="1:9" x14ac:dyDescent="0.2">
      <c r="A2861">
        <v>2011</v>
      </c>
      <c r="B2861" t="s">
        <v>810</v>
      </c>
      <c r="C2861" t="s">
        <v>5279</v>
      </c>
      <c r="D2861" s="3" t="str">
        <f t="shared" si="44"/>
        <v>Tillsonburg Hydro Inc.Unmetered Scattered LoadRTSR_Connection</v>
      </c>
      <c r="E2861" t="s">
        <v>2723</v>
      </c>
      <c r="F2861" t="s">
        <v>1539</v>
      </c>
      <c r="G2861" s="3" t="s">
        <v>5257</v>
      </c>
      <c r="H2861" s="1">
        <v>4.5999999999999999E-3</v>
      </c>
      <c r="I2861" t="s">
        <v>5273</v>
      </c>
    </row>
    <row r="2862" spans="1:9" x14ac:dyDescent="0.2">
      <c r="A2862">
        <v>2011</v>
      </c>
      <c r="B2862" t="s">
        <v>810</v>
      </c>
      <c r="C2862" t="s">
        <v>5280</v>
      </c>
      <c r="D2862" s="3" t="str">
        <f t="shared" si="44"/>
        <v>Tillsonburg Hydro Inc.Sentinel LightingMSC</v>
      </c>
      <c r="E2862" t="s">
        <v>2724</v>
      </c>
      <c r="F2862" t="s">
        <v>1541</v>
      </c>
      <c r="G2862" s="3" t="s">
        <v>5256</v>
      </c>
      <c r="H2862" s="1">
        <v>1</v>
      </c>
      <c r="I2862" t="s">
        <v>5264</v>
      </c>
    </row>
    <row r="2863" spans="1:9" x14ac:dyDescent="0.2">
      <c r="A2863">
        <v>2011</v>
      </c>
      <c r="B2863" t="s">
        <v>810</v>
      </c>
      <c r="C2863" t="s">
        <v>5280</v>
      </c>
      <c r="D2863" s="3" t="str">
        <f t="shared" si="44"/>
        <v>Tillsonburg Hydro Inc.Sentinel LightingMSC_Rate_Rider_1</v>
      </c>
      <c r="E2863" t="s">
        <v>667</v>
      </c>
      <c r="F2863" t="s">
        <v>1542</v>
      </c>
      <c r="G2863" s="3" t="s">
        <v>5256</v>
      </c>
      <c r="H2863" s="1">
        <v>0.04</v>
      </c>
      <c r="I2863" t="s">
        <v>4741</v>
      </c>
    </row>
    <row r="2864" spans="1:9" x14ac:dyDescent="0.2">
      <c r="A2864">
        <v>2011</v>
      </c>
      <c r="B2864" t="s">
        <v>810</v>
      </c>
      <c r="C2864" t="s">
        <v>5280</v>
      </c>
      <c r="D2864" s="3" t="str">
        <f t="shared" si="44"/>
        <v>Tillsonburg Hydro Inc.Sentinel LightingVC</v>
      </c>
      <c r="E2864" t="s">
        <v>2725</v>
      </c>
      <c r="F2864" t="s">
        <v>2462</v>
      </c>
      <c r="G2864" s="3" t="s">
        <v>5259</v>
      </c>
      <c r="H2864" s="1">
        <v>10.5944</v>
      </c>
      <c r="I2864" t="s">
        <v>5266</v>
      </c>
    </row>
    <row r="2865" spans="1:9" x14ac:dyDescent="0.2">
      <c r="A2865">
        <v>2011</v>
      </c>
      <c r="B2865" t="s">
        <v>810</v>
      </c>
      <c r="C2865" t="s">
        <v>5280</v>
      </c>
      <c r="D2865" s="3" t="str">
        <f t="shared" si="44"/>
        <v>Tillsonburg Hydro Inc.Sentinel LightingVC_Rate_Rider_1</v>
      </c>
      <c r="E2865" t="s">
        <v>2726</v>
      </c>
      <c r="F2865" t="s">
        <v>472</v>
      </c>
      <c r="G2865" s="3" t="s">
        <v>5259</v>
      </c>
      <c r="H2865" s="1">
        <v>-0.46539999999999998</v>
      </c>
      <c r="I2865" t="s">
        <v>5269</v>
      </c>
    </row>
    <row r="2866" spans="1:9" x14ac:dyDescent="0.2">
      <c r="A2866">
        <v>2011</v>
      </c>
      <c r="B2866" t="s">
        <v>810</v>
      </c>
      <c r="C2866" t="s">
        <v>5280</v>
      </c>
      <c r="D2866" s="3" t="str">
        <f t="shared" si="44"/>
        <v>Tillsonburg Hydro Inc.Sentinel LightingVC_GA_Rate_Rider_kW_1</v>
      </c>
      <c r="E2866" t="s">
        <v>1662</v>
      </c>
      <c r="F2866" t="s">
        <v>473</v>
      </c>
      <c r="G2866" s="3" t="s">
        <v>5259</v>
      </c>
      <c r="H2866" s="1">
        <v>2.0556000000000001</v>
      </c>
      <c r="I2866" t="s">
        <v>5274</v>
      </c>
    </row>
    <row r="2867" spans="1:9" x14ac:dyDescent="0.2">
      <c r="A2867">
        <v>2011</v>
      </c>
      <c r="B2867" t="s">
        <v>810</v>
      </c>
      <c r="C2867" t="s">
        <v>5280</v>
      </c>
      <c r="D2867" s="3" t="str">
        <f t="shared" si="44"/>
        <v>Tillsonburg Hydro Inc.Sentinel LightingRTSR_Network</v>
      </c>
      <c r="E2867" t="s">
        <v>2727</v>
      </c>
      <c r="F2867" t="s">
        <v>1538</v>
      </c>
      <c r="G2867" s="3" t="s">
        <v>5259</v>
      </c>
      <c r="H2867" s="1">
        <v>1.7215</v>
      </c>
      <c r="I2867" t="s">
        <v>5272</v>
      </c>
    </row>
    <row r="2868" spans="1:9" x14ac:dyDescent="0.2">
      <c r="A2868">
        <v>2011</v>
      </c>
      <c r="B2868" t="s">
        <v>810</v>
      </c>
      <c r="C2868" t="s">
        <v>5280</v>
      </c>
      <c r="D2868" s="3" t="str">
        <f t="shared" si="44"/>
        <v>Tillsonburg Hydro Inc.Sentinel LightingRTSR_Connection</v>
      </c>
      <c r="E2868" t="s">
        <v>2728</v>
      </c>
      <c r="F2868" t="s">
        <v>1539</v>
      </c>
      <c r="G2868" s="3" t="s">
        <v>5259</v>
      </c>
      <c r="H2868" s="1">
        <v>1.4732000000000001</v>
      </c>
      <c r="I2868" t="s">
        <v>5273</v>
      </c>
    </row>
    <row r="2869" spans="1:9" x14ac:dyDescent="0.2">
      <c r="A2869">
        <v>2011</v>
      </c>
      <c r="B2869" t="s">
        <v>810</v>
      </c>
      <c r="C2869" t="s">
        <v>5281</v>
      </c>
      <c r="D2869" s="3" t="str">
        <f t="shared" si="44"/>
        <v>Tillsonburg Hydro Inc.Street LightingMSC</v>
      </c>
      <c r="E2869" t="s">
        <v>2729</v>
      </c>
      <c r="F2869" t="s">
        <v>1540</v>
      </c>
      <c r="G2869" s="3" t="s">
        <v>5256</v>
      </c>
      <c r="H2869" s="2">
        <v>1685.76</v>
      </c>
      <c r="I2869" t="s">
        <v>5264</v>
      </c>
    </row>
    <row r="2870" spans="1:9" x14ac:dyDescent="0.2">
      <c r="A2870">
        <v>2011</v>
      </c>
      <c r="B2870" t="s">
        <v>810</v>
      </c>
      <c r="C2870" t="s">
        <v>5281</v>
      </c>
      <c r="D2870" s="3" t="str">
        <f t="shared" si="44"/>
        <v>Tillsonburg Hydro Inc.Street LightingMSC_Rate_Rider_1</v>
      </c>
      <c r="E2870" t="s">
        <v>1663</v>
      </c>
      <c r="F2870" t="s">
        <v>1542</v>
      </c>
      <c r="G2870" s="3" t="s">
        <v>5256</v>
      </c>
      <c r="H2870" s="1">
        <v>37.42</v>
      </c>
      <c r="I2870" t="s">
        <v>4741</v>
      </c>
    </row>
    <row r="2871" spans="1:9" x14ac:dyDescent="0.2">
      <c r="A2871">
        <v>2011</v>
      </c>
      <c r="B2871" t="s">
        <v>810</v>
      </c>
      <c r="C2871" t="s">
        <v>5281</v>
      </c>
      <c r="D2871" s="3" t="str">
        <f t="shared" si="44"/>
        <v>Tillsonburg Hydro Inc.Street LightingVC</v>
      </c>
      <c r="E2871" t="s">
        <v>2730</v>
      </c>
      <c r="F2871" t="s">
        <v>2462</v>
      </c>
      <c r="G2871" s="3" t="s">
        <v>5259</v>
      </c>
      <c r="H2871" s="1">
        <v>11.9612</v>
      </c>
      <c r="I2871" t="s">
        <v>5266</v>
      </c>
    </row>
    <row r="2872" spans="1:9" x14ac:dyDescent="0.2">
      <c r="A2872">
        <v>2011</v>
      </c>
      <c r="B2872" t="s">
        <v>810</v>
      </c>
      <c r="C2872" t="s">
        <v>5281</v>
      </c>
      <c r="D2872" s="3" t="str">
        <f t="shared" si="44"/>
        <v>Tillsonburg Hydro Inc.Street LightingVC_Rate_Rider_1</v>
      </c>
      <c r="E2872" t="s">
        <v>2731</v>
      </c>
      <c r="F2872" t="s">
        <v>472</v>
      </c>
      <c r="G2872" s="3" t="s">
        <v>5259</v>
      </c>
      <c r="H2872" s="1">
        <v>-0.39900000000000002</v>
      </c>
      <c r="I2872" t="s">
        <v>5269</v>
      </c>
    </row>
    <row r="2873" spans="1:9" x14ac:dyDescent="0.2">
      <c r="A2873">
        <v>2011</v>
      </c>
      <c r="B2873" t="s">
        <v>810</v>
      </c>
      <c r="C2873" t="s">
        <v>5281</v>
      </c>
      <c r="D2873" s="3" t="str">
        <f t="shared" si="44"/>
        <v>Tillsonburg Hydro Inc.Street LightingVC_GA_Rate_Rider_kW_1</v>
      </c>
      <c r="E2873" t="s">
        <v>2732</v>
      </c>
      <c r="F2873" t="s">
        <v>473</v>
      </c>
      <c r="G2873" s="3" t="s">
        <v>5259</v>
      </c>
      <c r="H2873" s="1">
        <v>1.7622</v>
      </c>
      <c r="I2873" t="s">
        <v>5274</v>
      </c>
    </row>
    <row r="2874" spans="1:9" x14ac:dyDescent="0.2">
      <c r="A2874">
        <v>2011</v>
      </c>
      <c r="B2874" t="s">
        <v>810</v>
      </c>
      <c r="C2874" t="s">
        <v>5281</v>
      </c>
      <c r="D2874" s="3" t="str">
        <f t="shared" si="44"/>
        <v>Tillsonburg Hydro Inc.Street LightingRTSR_Network</v>
      </c>
      <c r="E2874" t="s">
        <v>2733</v>
      </c>
      <c r="F2874" t="s">
        <v>1538</v>
      </c>
      <c r="G2874" s="3" t="s">
        <v>5259</v>
      </c>
      <c r="H2874" s="1">
        <v>1.7171000000000001</v>
      </c>
      <c r="I2874" t="s">
        <v>5272</v>
      </c>
    </row>
    <row r="2875" spans="1:9" x14ac:dyDescent="0.2">
      <c r="A2875">
        <v>2011</v>
      </c>
      <c r="B2875" t="s">
        <v>810</v>
      </c>
      <c r="C2875" t="s">
        <v>5281</v>
      </c>
      <c r="D2875" s="3" t="str">
        <f t="shared" si="44"/>
        <v>Tillsonburg Hydro Inc.Street LightingRTSR_Connection</v>
      </c>
      <c r="E2875" t="s">
        <v>2734</v>
      </c>
      <c r="F2875" t="s">
        <v>1539</v>
      </c>
      <c r="G2875" s="3" t="s">
        <v>5259</v>
      </c>
      <c r="H2875" s="1">
        <v>1.4694</v>
      </c>
      <c r="I2875" t="s">
        <v>5273</v>
      </c>
    </row>
    <row r="2876" spans="1:9" x14ac:dyDescent="0.2">
      <c r="A2876">
        <v>2011</v>
      </c>
      <c r="B2876" t="s">
        <v>811</v>
      </c>
      <c r="C2876" t="s">
        <v>5275</v>
      </c>
      <c r="D2876" s="3" t="str">
        <f t="shared" si="44"/>
        <v>Veridian Connections Inc.TLF_Secondary_LT_5000kW</v>
      </c>
      <c r="E2876" t="s">
        <v>2735</v>
      </c>
      <c r="F2876" t="s">
        <v>2456</v>
      </c>
      <c r="H2876" s="1">
        <v>1.0442</v>
      </c>
      <c r="I2876" t="s">
        <v>5260</v>
      </c>
    </row>
    <row r="2877" spans="1:9" x14ac:dyDescent="0.2">
      <c r="A2877">
        <v>2011</v>
      </c>
      <c r="B2877" t="s">
        <v>811</v>
      </c>
      <c r="C2877" t="s">
        <v>5275</v>
      </c>
      <c r="D2877" s="3" t="str">
        <f t="shared" si="44"/>
        <v>Veridian Connections Inc.TLF_Secondary_GT_5000kW</v>
      </c>
      <c r="E2877" t="s">
        <v>2736</v>
      </c>
      <c r="F2877" t="s">
        <v>2457</v>
      </c>
      <c r="H2877" s="1">
        <v>1.0145999999999999</v>
      </c>
      <c r="I2877" t="s">
        <v>5261</v>
      </c>
    </row>
    <row r="2878" spans="1:9" x14ac:dyDescent="0.2">
      <c r="A2878">
        <v>2011</v>
      </c>
      <c r="B2878" t="s">
        <v>811</v>
      </c>
      <c r="C2878" t="s">
        <v>5275</v>
      </c>
      <c r="D2878" s="3" t="str">
        <f t="shared" si="44"/>
        <v>Veridian Connections Inc.TLF_Primary_LT_5000kW</v>
      </c>
      <c r="E2878" t="s">
        <v>2737</v>
      </c>
      <c r="F2878" t="s">
        <v>2458</v>
      </c>
      <c r="H2878" s="1">
        <v>1.0338000000000001</v>
      </c>
      <c r="I2878" t="s">
        <v>5262</v>
      </c>
    </row>
    <row r="2879" spans="1:9" x14ac:dyDescent="0.2">
      <c r="A2879">
        <v>2011</v>
      </c>
      <c r="B2879" t="s">
        <v>811</v>
      </c>
      <c r="C2879" t="s">
        <v>5275</v>
      </c>
      <c r="D2879" s="3" t="str">
        <f t="shared" si="44"/>
        <v>Veridian Connections Inc.TLF_Primary_GT_5000kW</v>
      </c>
      <c r="E2879" t="s">
        <v>2738</v>
      </c>
      <c r="F2879" t="s">
        <v>2459</v>
      </c>
      <c r="H2879" s="1">
        <v>1.0044999999999999</v>
      </c>
      <c r="I2879" t="s">
        <v>5263</v>
      </c>
    </row>
    <row r="2880" spans="1:9" x14ac:dyDescent="0.2">
      <c r="A2880">
        <v>2011</v>
      </c>
      <c r="B2880" t="s">
        <v>811</v>
      </c>
      <c r="C2880" t="s">
        <v>5276</v>
      </c>
      <c r="D2880" s="3" t="str">
        <f t="shared" si="44"/>
        <v>Veridian Connections Inc.ResidentialMSC</v>
      </c>
      <c r="E2880" t="s">
        <v>2739</v>
      </c>
      <c r="F2880" t="s">
        <v>2460</v>
      </c>
      <c r="G2880" s="3" t="s">
        <v>5256</v>
      </c>
      <c r="H2880" s="1">
        <v>11.08</v>
      </c>
      <c r="I2880" t="s">
        <v>5264</v>
      </c>
    </row>
    <row r="2881" spans="1:9" x14ac:dyDescent="0.2">
      <c r="A2881">
        <v>2011</v>
      </c>
      <c r="B2881" t="s">
        <v>811</v>
      </c>
      <c r="C2881" t="s">
        <v>5276</v>
      </c>
      <c r="D2881" s="3" t="str">
        <f t="shared" si="44"/>
        <v>Veridian Connections Inc.ResidentialSM_Rate_Adder</v>
      </c>
      <c r="E2881" t="s">
        <v>2740</v>
      </c>
      <c r="F2881" t="s">
        <v>2039</v>
      </c>
      <c r="G2881" s="3" t="s">
        <v>5256</v>
      </c>
      <c r="H2881" s="1">
        <v>1</v>
      </c>
      <c r="I2881" t="s">
        <v>5265</v>
      </c>
    </row>
    <row r="2882" spans="1:9" x14ac:dyDescent="0.2">
      <c r="A2882">
        <v>2011</v>
      </c>
      <c r="B2882" t="s">
        <v>811</v>
      </c>
      <c r="C2882" t="s">
        <v>5276</v>
      </c>
      <c r="D2882" s="3" t="str">
        <f t="shared" si="44"/>
        <v>Veridian Connections Inc.ResidentialMSC_Rate_Rider_1</v>
      </c>
      <c r="E2882" t="s">
        <v>2741</v>
      </c>
      <c r="F2882" t="s">
        <v>1542</v>
      </c>
      <c r="G2882" s="3" t="s">
        <v>5256</v>
      </c>
      <c r="H2882" s="1">
        <v>0.18</v>
      </c>
      <c r="I2882" t="s">
        <v>4741</v>
      </c>
    </row>
    <row r="2883" spans="1:9" x14ac:dyDescent="0.2">
      <c r="A2883">
        <v>2011</v>
      </c>
      <c r="B2883" t="s">
        <v>811</v>
      </c>
      <c r="C2883" t="s">
        <v>5276</v>
      </c>
      <c r="D2883" s="3" t="str">
        <f t="shared" ref="D2883:D2946" si="45">IF(C2883="Loss Factors", B2883&amp;I2883, B2883&amp;C2883&amp;I2883)</f>
        <v>Veridian Connections Inc.ResidentialVC</v>
      </c>
      <c r="E2883" t="s">
        <v>2742</v>
      </c>
      <c r="F2883" t="s">
        <v>2462</v>
      </c>
      <c r="G2883" s="3" t="s">
        <v>5257</v>
      </c>
      <c r="H2883" s="1">
        <v>1.5599999999999999E-2</v>
      </c>
      <c r="I2883" t="s">
        <v>5266</v>
      </c>
    </row>
    <row r="2884" spans="1:9" x14ac:dyDescent="0.2">
      <c r="A2884">
        <v>2011</v>
      </c>
      <c r="B2884" t="s">
        <v>811</v>
      </c>
      <c r="C2884" t="s">
        <v>5276</v>
      </c>
      <c r="D2884" s="3" t="str">
        <f t="shared" si="45"/>
        <v>Veridian Connections Inc.ResidentialVC_LV_Rate</v>
      </c>
      <c r="E2884" t="s">
        <v>2743</v>
      </c>
      <c r="F2884" t="s">
        <v>2463</v>
      </c>
      <c r="G2884" s="3" t="s">
        <v>5257</v>
      </c>
      <c r="H2884" s="1">
        <v>5.9999999999999995E-4</v>
      </c>
      <c r="I2884" t="s">
        <v>5267</v>
      </c>
    </row>
    <row r="2885" spans="1:9" x14ac:dyDescent="0.2">
      <c r="A2885">
        <v>2011</v>
      </c>
      <c r="B2885" t="s">
        <v>811</v>
      </c>
      <c r="C2885" t="s">
        <v>5276</v>
      </c>
      <c r="D2885" s="3" t="str">
        <f t="shared" si="45"/>
        <v>Veridian Connections Inc.ResidentialVC_Rate_Rider_1</v>
      </c>
      <c r="E2885" t="s">
        <v>2744</v>
      </c>
      <c r="F2885" t="s">
        <v>1535</v>
      </c>
      <c r="G2885" s="3" t="s">
        <v>5257</v>
      </c>
      <c r="H2885" s="1">
        <v>-4.4999999999999997E-3</v>
      </c>
      <c r="I2885" t="s">
        <v>5269</v>
      </c>
    </row>
    <row r="2886" spans="1:9" x14ac:dyDescent="0.2">
      <c r="A2886">
        <v>2011</v>
      </c>
      <c r="B2886" t="s">
        <v>811</v>
      </c>
      <c r="C2886" t="s">
        <v>5276</v>
      </c>
      <c r="D2886" s="3" t="str">
        <f t="shared" si="45"/>
        <v>Veridian Connections Inc.ResidentialVC_Rate_Rider_2</v>
      </c>
      <c r="E2886" t="s">
        <v>1664</v>
      </c>
      <c r="F2886" t="s">
        <v>2641</v>
      </c>
      <c r="G2886" s="3" t="s">
        <v>5257</v>
      </c>
      <c r="H2886" s="1">
        <v>-2.0000000000000001E-4</v>
      </c>
      <c r="I2886" t="s">
        <v>5270</v>
      </c>
    </row>
    <row r="2887" spans="1:9" x14ac:dyDescent="0.2">
      <c r="A2887">
        <v>2011</v>
      </c>
      <c r="B2887" t="s">
        <v>811</v>
      </c>
      <c r="C2887" t="s">
        <v>5276</v>
      </c>
      <c r="D2887" s="3" t="str">
        <f t="shared" si="45"/>
        <v>Veridian Connections Inc.ResidentialVC_Rate_Rider_3</v>
      </c>
      <c r="E2887" t="s">
        <v>1665</v>
      </c>
      <c r="F2887" t="s">
        <v>2231</v>
      </c>
      <c r="G2887" s="3" t="s">
        <v>5257</v>
      </c>
      <c r="H2887" s="1">
        <v>2.0000000000000001E-4</v>
      </c>
      <c r="I2887" t="s">
        <v>5271</v>
      </c>
    </row>
    <row r="2888" spans="1:9" x14ac:dyDescent="0.2">
      <c r="A2888">
        <v>2011</v>
      </c>
      <c r="B2888" t="s">
        <v>811</v>
      </c>
      <c r="C2888" t="s">
        <v>5276</v>
      </c>
      <c r="D2888" s="3" t="str">
        <f t="shared" si="45"/>
        <v>Veridian Connections Inc.ResidentialRTSR_Network</v>
      </c>
      <c r="E2888" t="s">
        <v>2745</v>
      </c>
      <c r="F2888" t="s">
        <v>1538</v>
      </c>
      <c r="G2888" s="3" t="s">
        <v>5257</v>
      </c>
      <c r="H2888" s="1">
        <v>5.8999999999999999E-3</v>
      </c>
      <c r="I2888" t="s">
        <v>5272</v>
      </c>
    </row>
    <row r="2889" spans="1:9" x14ac:dyDescent="0.2">
      <c r="A2889">
        <v>2011</v>
      </c>
      <c r="B2889" t="s">
        <v>811</v>
      </c>
      <c r="C2889" t="s">
        <v>5276</v>
      </c>
      <c r="D2889" s="3" t="str">
        <f t="shared" si="45"/>
        <v>Veridian Connections Inc.ResidentialRTSR_Connection</v>
      </c>
      <c r="E2889" t="s">
        <v>2746</v>
      </c>
      <c r="F2889" t="s">
        <v>1539</v>
      </c>
      <c r="G2889" s="3" t="s">
        <v>5257</v>
      </c>
      <c r="H2889" s="1">
        <v>2.8999999999999998E-3</v>
      </c>
      <c r="I2889" t="s">
        <v>5273</v>
      </c>
    </row>
    <row r="2890" spans="1:9" x14ac:dyDescent="0.2">
      <c r="A2890">
        <v>2011</v>
      </c>
      <c r="B2890" t="s">
        <v>811</v>
      </c>
      <c r="C2890" t="s">
        <v>5277</v>
      </c>
      <c r="D2890" s="3" t="str">
        <f t="shared" si="45"/>
        <v>Veridian Connections Inc.General Service Less Than 50 kWMSC</v>
      </c>
      <c r="E2890" t="s">
        <v>2747</v>
      </c>
      <c r="F2890" t="s">
        <v>2460</v>
      </c>
      <c r="G2890" s="3" t="s">
        <v>5256</v>
      </c>
      <c r="H2890" s="1">
        <v>13.69</v>
      </c>
      <c r="I2890" t="s">
        <v>5264</v>
      </c>
    </row>
    <row r="2891" spans="1:9" x14ac:dyDescent="0.2">
      <c r="A2891">
        <v>2011</v>
      </c>
      <c r="B2891" t="s">
        <v>811</v>
      </c>
      <c r="C2891" t="s">
        <v>5277</v>
      </c>
      <c r="D2891" s="3" t="str">
        <f t="shared" si="45"/>
        <v>Veridian Connections Inc.General Service Less Than 50 kWSM_Rate_Adder</v>
      </c>
      <c r="E2891" t="s">
        <v>2748</v>
      </c>
      <c r="F2891" t="s">
        <v>2461</v>
      </c>
      <c r="G2891" s="3" t="s">
        <v>5256</v>
      </c>
      <c r="H2891" s="1">
        <v>1</v>
      </c>
      <c r="I2891" t="s">
        <v>5265</v>
      </c>
    </row>
    <row r="2892" spans="1:9" x14ac:dyDescent="0.2">
      <c r="A2892">
        <v>2011</v>
      </c>
      <c r="B2892" t="s">
        <v>811</v>
      </c>
      <c r="C2892" t="s">
        <v>5277</v>
      </c>
      <c r="D2892" s="3" t="str">
        <f t="shared" si="45"/>
        <v>Veridian Connections Inc.General Service Less Than 50 kWMSC_Rate_Rider_1</v>
      </c>
      <c r="E2892" t="s">
        <v>2749</v>
      </c>
      <c r="F2892" t="s">
        <v>1542</v>
      </c>
      <c r="G2892" s="3" t="s">
        <v>5256</v>
      </c>
      <c r="H2892" s="1">
        <v>0.52</v>
      </c>
      <c r="I2892" t="s">
        <v>4741</v>
      </c>
    </row>
    <row r="2893" spans="1:9" x14ac:dyDescent="0.2">
      <c r="A2893">
        <v>2011</v>
      </c>
      <c r="B2893" t="s">
        <v>811</v>
      </c>
      <c r="C2893" t="s">
        <v>5277</v>
      </c>
      <c r="D2893" s="3" t="str">
        <f t="shared" si="45"/>
        <v>Veridian Connections Inc.General Service Less Than 50 kWVC</v>
      </c>
      <c r="E2893" t="s">
        <v>1814</v>
      </c>
      <c r="F2893" t="s">
        <v>2462</v>
      </c>
      <c r="G2893" s="3" t="s">
        <v>5257</v>
      </c>
      <c r="H2893" s="1">
        <v>1.6899999999999998E-2</v>
      </c>
      <c r="I2893" t="s">
        <v>5266</v>
      </c>
    </row>
    <row r="2894" spans="1:9" x14ac:dyDescent="0.2">
      <c r="A2894">
        <v>2011</v>
      </c>
      <c r="B2894" t="s">
        <v>811</v>
      </c>
      <c r="C2894" t="s">
        <v>5277</v>
      </c>
      <c r="D2894" s="3" t="str">
        <f t="shared" si="45"/>
        <v>Veridian Connections Inc.General Service Less Than 50 kWVC_LV_Rate</v>
      </c>
      <c r="E2894" t="s">
        <v>1815</v>
      </c>
      <c r="F2894" t="s">
        <v>2463</v>
      </c>
      <c r="G2894" s="3" t="s">
        <v>5257</v>
      </c>
      <c r="H2894" s="1">
        <v>5.0000000000000001E-4</v>
      </c>
      <c r="I2894" t="s">
        <v>5267</v>
      </c>
    </row>
    <row r="2895" spans="1:9" x14ac:dyDescent="0.2">
      <c r="A2895">
        <v>2011</v>
      </c>
      <c r="B2895" t="s">
        <v>811</v>
      </c>
      <c r="C2895" t="s">
        <v>5277</v>
      </c>
      <c r="D2895" s="3" t="str">
        <f t="shared" si="45"/>
        <v>Veridian Connections Inc.General Service Less Than 50 kWVC_Rate_Rider_1</v>
      </c>
      <c r="E2895" t="s">
        <v>1816</v>
      </c>
      <c r="F2895" t="s">
        <v>1535</v>
      </c>
      <c r="G2895" s="3" t="s">
        <v>5257</v>
      </c>
      <c r="H2895" s="1">
        <v>-4.5999999999999999E-3</v>
      </c>
      <c r="I2895" t="s">
        <v>5269</v>
      </c>
    </row>
    <row r="2896" spans="1:9" x14ac:dyDescent="0.2">
      <c r="A2896">
        <v>2011</v>
      </c>
      <c r="B2896" t="s">
        <v>811</v>
      </c>
      <c r="C2896" t="s">
        <v>5277</v>
      </c>
      <c r="D2896" s="3" t="str">
        <f t="shared" si="45"/>
        <v>Veridian Connections Inc.General Service Less Than 50 kWVC_Rate_Rider_2</v>
      </c>
      <c r="E2896" t="s">
        <v>1666</v>
      </c>
      <c r="F2896" t="s">
        <v>2641</v>
      </c>
      <c r="G2896" s="3" t="s">
        <v>5257</v>
      </c>
      <c r="H2896" s="1">
        <v>-1E-4</v>
      </c>
      <c r="I2896" t="s">
        <v>5270</v>
      </c>
    </row>
    <row r="2897" spans="1:9" x14ac:dyDescent="0.2">
      <c r="A2897">
        <v>2011</v>
      </c>
      <c r="B2897" t="s">
        <v>811</v>
      </c>
      <c r="C2897" t="s">
        <v>5277</v>
      </c>
      <c r="D2897" s="3" t="str">
        <f t="shared" si="45"/>
        <v>Veridian Connections Inc.General Service Less Than 50 kWVC_Rate_Rider_3</v>
      </c>
      <c r="E2897" t="s">
        <v>1667</v>
      </c>
      <c r="F2897" t="s">
        <v>2231</v>
      </c>
      <c r="G2897" s="3" t="s">
        <v>5257</v>
      </c>
      <c r="H2897" s="1">
        <v>2.0000000000000001E-4</v>
      </c>
      <c r="I2897" t="s">
        <v>5271</v>
      </c>
    </row>
    <row r="2898" spans="1:9" x14ac:dyDescent="0.2">
      <c r="A2898">
        <v>2011</v>
      </c>
      <c r="B2898" t="s">
        <v>811</v>
      </c>
      <c r="C2898" t="s">
        <v>5277</v>
      </c>
      <c r="D2898" s="3" t="str">
        <f t="shared" si="45"/>
        <v>Veridian Connections Inc.General Service Less Than 50 kWRTSR_Network</v>
      </c>
      <c r="E2898" t="s">
        <v>1817</v>
      </c>
      <c r="F2898" t="s">
        <v>1538</v>
      </c>
      <c r="G2898" s="3" t="s">
        <v>5257</v>
      </c>
      <c r="H2898" s="1">
        <v>5.4000000000000003E-3</v>
      </c>
      <c r="I2898" t="s">
        <v>5272</v>
      </c>
    </row>
    <row r="2899" spans="1:9" x14ac:dyDescent="0.2">
      <c r="A2899">
        <v>2011</v>
      </c>
      <c r="B2899" t="s">
        <v>811</v>
      </c>
      <c r="C2899" t="s">
        <v>5277</v>
      </c>
      <c r="D2899" s="3" t="str">
        <f t="shared" si="45"/>
        <v>Veridian Connections Inc.General Service Less Than 50 kWRTSR_Connection</v>
      </c>
      <c r="E2899" t="s">
        <v>1818</v>
      </c>
      <c r="F2899" t="s">
        <v>1539</v>
      </c>
      <c r="G2899" s="3" t="s">
        <v>5257</v>
      </c>
      <c r="H2899" s="1">
        <v>2.5999999999999999E-3</v>
      </c>
      <c r="I2899" t="s">
        <v>5273</v>
      </c>
    </row>
    <row r="2900" spans="1:9" x14ac:dyDescent="0.2">
      <c r="A2900">
        <v>2011</v>
      </c>
      <c r="B2900" t="s">
        <v>811</v>
      </c>
      <c r="C2900" t="s">
        <v>2278</v>
      </c>
      <c r="D2900" s="3" t="str">
        <f t="shared" si="45"/>
        <v>Veridian Connections Inc.General Service 50 to 2,999 kWMSC</v>
      </c>
      <c r="E2900" t="s">
        <v>1819</v>
      </c>
      <c r="F2900" t="s">
        <v>2460</v>
      </c>
      <c r="G2900" s="3" t="s">
        <v>5256</v>
      </c>
      <c r="H2900" s="1">
        <v>134.96</v>
      </c>
      <c r="I2900" t="s">
        <v>5264</v>
      </c>
    </row>
    <row r="2901" spans="1:9" x14ac:dyDescent="0.2">
      <c r="A2901">
        <v>2011</v>
      </c>
      <c r="B2901" t="s">
        <v>811</v>
      </c>
      <c r="C2901" t="s">
        <v>2278</v>
      </c>
      <c r="D2901" s="3" t="str">
        <f t="shared" si="45"/>
        <v>Veridian Connections Inc.General Service 50 to 2,999 kWSM_Rate_Adder</v>
      </c>
      <c r="E2901" t="s">
        <v>851</v>
      </c>
      <c r="F2901" t="s">
        <v>2461</v>
      </c>
      <c r="G2901" s="3" t="s">
        <v>5256</v>
      </c>
      <c r="H2901" s="1">
        <v>1</v>
      </c>
      <c r="I2901" t="s">
        <v>5265</v>
      </c>
    </row>
    <row r="2902" spans="1:9" x14ac:dyDescent="0.2">
      <c r="A2902">
        <v>2011</v>
      </c>
      <c r="B2902" t="s">
        <v>811</v>
      </c>
      <c r="C2902" t="s">
        <v>2278</v>
      </c>
      <c r="D2902" s="3" t="str">
        <f t="shared" si="45"/>
        <v>Veridian Connections Inc.General Service 50 to 2,999 kWMSC_Rate_Rider_1</v>
      </c>
      <c r="E2902" t="s">
        <v>852</v>
      </c>
      <c r="F2902" t="s">
        <v>1542</v>
      </c>
      <c r="G2902" s="3" t="s">
        <v>5256</v>
      </c>
      <c r="H2902" s="1">
        <v>5.1100000000000003</v>
      </c>
      <c r="I2902" t="s">
        <v>4741</v>
      </c>
    </row>
    <row r="2903" spans="1:9" x14ac:dyDescent="0.2">
      <c r="A2903">
        <v>2011</v>
      </c>
      <c r="B2903" t="s">
        <v>811</v>
      </c>
      <c r="C2903" t="s">
        <v>2278</v>
      </c>
      <c r="D2903" s="3" t="str">
        <f t="shared" si="45"/>
        <v>Veridian Connections Inc.General Service 50 to 2,999 kWVC</v>
      </c>
      <c r="E2903" t="s">
        <v>853</v>
      </c>
      <c r="F2903" t="s">
        <v>2462</v>
      </c>
      <c r="G2903" s="3" t="s">
        <v>5259</v>
      </c>
      <c r="H2903" s="1">
        <v>3.0226000000000002</v>
      </c>
      <c r="I2903" t="s">
        <v>5266</v>
      </c>
    </row>
    <row r="2904" spans="1:9" x14ac:dyDescent="0.2">
      <c r="A2904">
        <v>2011</v>
      </c>
      <c r="B2904" t="s">
        <v>811</v>
      </c>
      <c r="C2904" t="s">
        <v>2278</v>
      </c>
      <c r="D2904" s="3" t="str">
        <f t="shared" si="45"/>
        <v>Veridian Connections Inc.General Service 50 to 2,999 kWVC_LV_Rate</v>
      </c>
      <c r="E2904" t="s">
        <v>854</v>
      </c>
      <c r="F2904" t="s">
        <v>2463</v>
      </c>
      <c r="G2904" s="3" t="s">
        <v>5259</v>
      </c>
      <c r="H2904" s="1">
        <v>0.2462</v>
      </c>
      <c r="I2904" t="s">
        <v>5267</v>
      </c>
    </row>
    <row r="2905" spans="1:9" x14ac:dyDescent="0.2">
      <c r="A2905">
        <v>2011</v>
      </c>
      <c r="B2905" t="s">
        <v>811</v>
      </c>
      <c r="C2905" t="s">
        <v>2278</v>
      </c>
      <c r="D2905" s="3" t="str">
        <f t="shared" si="45"/>
        <v>Veridian Connections Inc.General Service 50 to 2,999 kWVC_Rate_Rider_1</v>
      </c>
      <c r="E2905" t="s">
        <v>855</v>
      </c>
      <c r="F2905" t="s">
        <v>1535</v>
      </c>
      <c r="G2905" s="3" t="s">
        <v>5259</v>
      </c>
      <c r="H2905" s="1">
        <v>-1.8069</v>
      </c>
      <c r="I2905" t="s">
        <v>5269</v>
      </c>
    </row>
    <row r="2906" spans="1:9" x14ac:dyDescent="0.2">
      <c r="A2906">
        <v>2011</v>
      </c>
      <c r="B2906" t="s">
        <v>811</v>
      </c>
      <c r="C2906" t="s">
        <v>2278</v>
      </c>
      <c r="D2906" s="3" t="str">
        <f t="shared" si="45"/>
        <v>Veridian Connections Inc.General Service 50 to 2,999 kWVC_Rate_Rider_2</v>
      </c>
      <c r="E2906" t="s">
        <v>1668</v>
      </c>
      <c r="F2906" t="s">
        <v>2641</v>
      </c>
      <c r="G2906" s="3" t="s">
        <v>5259</v>
      </c>
      <c r="H2906" s="1">
        <v>-2.0799999999999999E-2</v>
      </c>
      <c r="I2906" t="s">
        <v>5270</v>
      </c>
    </row>
    <row r="2907" spans="1:9" x14ac:dyDescent="0.2">
      <c r="A2907">
        <v>2011</v>
      </c>
      <c r="B2907" t="s">
        <v>811</v>
      </c>
      <c r="C2907" t="s">
        <v>2278</v>
      </c>
      <c r="D2907" s="3" t="str">
        <f t="shared" si="45"/>
        <v>Veridian Connections Inc.General Service 50 to 2,999 kWVC_Rate_Rider_3</v>
      </c>
      <c r="E2907" t="s">
        <v>1669</v>
      </c>
      <c r="F2907" t="s">
        <v>2231</v>
      </c>
      <c r="G2907" s="3" t="s">
        <v>5259</v>
      </c>
      <c r="H2907" s="1">
        <v>1.7999999999999999E-2</v>
      </c>
      <c r="I2907" t="s">
        <v>5271</v>
      </c>
    </row>
    <row r="2908" spans="1:9" x14ac:dyDescent="0.2">
      <c r="A2908">
        <v>2011</v>
      </c>
      <c r="B2908" t="s">
        <v>811</v>
      </c>
      <c r="C2908" t="s">
        <v>2278</v>
      </c>
      <c r="D2908" s="3" t="str">
        <f t="shared" si="45"/>
        <v>Veridian Connections Inc.General Service 50 to 2,999 kWRTSR_Network</v>
      </c>
      <c r="E2908" t="s">
        <v>2138</v>
      </c>
      <c r="F2908" t="s">
        <v>1538</v>
      </c>
      <c r="G2908" s="3" t="s">
        <v>5259</v>
      </c>
      <c r="H2908" s="1">
        <v>2.6255999999999999</v>
      </c>
      <c r="I2908" t="s">
        <v>5272</v>
      </c>
    </row>
    <row r="2909" spans="1:9" x14ac:dyDescent="0.2">
      <c r="A2909">
        <v>2011</v>
      </c>
      <c r="B2909" t="s">
        <v>811</v>
      </c>
      <c r="C2909" t="s">
        <v>2278</v>
      </c>
      <c r="D2909" s="3" t="str">
        <f t="shared" si="45"/>
        <v>Veridian Connections Inc.General Service 50 to 2,999 kWRTSR_Connection</v>
      </c>
      <c r="E2909" t="s">
        <v>3061</v>
      </c>
      <c r="F2909" t="s">
        <v>1539</v>
      </c>
      <c r="G2909" s="3" t="s">
        <v>5259</v>
      </c>
      <c r="H2909" s="1">
        <v>1.2567999999999999</v>
      </c>
      <c r="I2909" t="s">
        <v>5273</v>
      </c>
    </row>
    <row r="2910" spans="1:9" x14ac:dyDescent="0.2">
      <c r="A2910">
        <v>2011</v>
      </c>
      <c r="B2910" t="s">
        <v>811</v>
      </c>
      <c r="C2910" t="s">
        <v>2279</v>
      </c>
      <c r="D2910" s="3" t="str">
        <f t="shared" si="45"/>
        <v>Veridian Connections Inc.General Service 3,000 to 4,999 kWMSC</v>
      </c>
      <c r="E2910" t="s">
        <v>3062</v>
      </c>
      <c r="F2910" t="s">
        <v>2460</v>
      </c>
      <c r="G2910" s="3" t="s">
        <v>5256</v>
      </c>
      <c r="H2910" s="2">
        <v>5342.67</v>
      </c>
      <c r="I2910" t="s">
        <v>5264</v>
      </c>
    </row>
    <row r="2911" spans="1:9" x14ac:dyDescent="0.2">
      <c r="A2911">
        <v>2011</v>
      </c>
      <c r="B2911" t="s">
        <v>811</v>
      </c>
      <c r="C2911" t="s">
        <v>2279</v>
      </c>
      <c r="D2911" s="3" t="str">
        <f t="shared" si="45"/>
        <v>Veridian Connections Inc.General Service 3,000 to 4,999 kWSM_Rate_Adder</v>
      </c>
      <c r="E2911" t="s">
        <v>3063</v>
      </c>
      <c r="F2911" t="s">
        <v>2461</v>
      </c>
      <c r="G2911" s="3" t="s">
        <v>5256</v>
      </c>
      <c r="H2911" s="1">
        <v>1</v>
      </c>
      <c r="I2911" t="s">
        <v>5265</v>
      </c>
    </row>
    <row r="2912" spans="1:9" x14ac:dyDescent="0.2">
      <c r="A2912">
        <v>2011</v>
      </c>
      <c r="B2912" t="s">
        <v>811</v>
      </c>
      <c r="C2912" t="s">
        <v>2279</v>
      </c>
      <c r="D2912" s="3" t="str">
        <f t="shared" si="45"/>
        <v>Veridian Connections Inc.General Service 3,000 to 4,999 kWMSC_Rate_Rider_1</v>
      </c>
      <c r="E2912" t="s">
        <v>3064</v>
      </c>
      <c r="F2912" t="s">
        <v>1542</v>
      </c>
      <c r="G2912" s="3" t="s">
        <v>5256</v>
      </c>
      <c r="H2912" s="1">
        <v>55.75</v>
      </c>
      <c r="I2912" t="s">
        <v>4741</v>
      </c>
    </row>
    <row r="2913" spans="1:9" x14ac:dyDescent="0.2">
      <c r="A2913">
        <v>2011</v>
      </c>
      <c r="B2913" t="s">
        <v>811</v>
      </c>
      <c r="C2913" t="s">
        <v>2279</v>
      </c>
      <c r="D2913" s="3" t="str">
        <f t="shared" si="45"/>
        <v>Veridian Connections Inc.General Service 3,000 to 4,999 kWVC</v>
      </c>
      <c r="E2913" t="s">
        <v>3065</v>
      </c>
      <c r="F2913" t="s">
        <v>2462</v>
      </c>
      <c r="G2913" s="3" t="s">
        <v>5259</v>
      </c>
      <c r="H2913" s="1">
        <v>1.4136</v>
      </c>
      <c r="I2913" t="s">
        <v>5266</v>
      </c>
    </row>
    <row r="2914" spans="1:9" x14ac:dyDescent="0.2">
      <c r="A2914">
        <v>2011</v>
      </c>
      <c r="B2914" t="s">
        <v>811</v>
      </c>
      <c r="C2914" t="s">
        <v>2279</v>
      </c>
      <c r="D2914" s="3" t="str">
        <f t="shared" si="45"/>
        <v>Veridian Connections Inc.General Service 3,000 to 4,999 kWVC_LV_Rate</v>
      </c>
      <c r="E2914" t="s">
        <v>3066</v>
      </c>
      <c r="F2914" t="s">
        <v>2463</v>
      </c>
      <c r="G2914" s="3" t="s">
        <v>5259</v>
      </c>
      <c r="H2914" s="1">
        <v>0.27100000000000002</v>
      </c>
      <c r="I2914" t="s">
        <v>5267</v>
      </c>
    </row>
    <row r="2915" spans="1:9" x14ac:dyDescent="0.2">
      <c r="A2915">
        <v>2011</v>
      </c>
      <c r="B2915" t="s">
        <v>811</v>
      </c>
      <c r="C2915" t="s">
        <v>2279</v>
      </c>
      <c r="D2915" s="3" t="str">
        <f t="shared" si="45"/>
        <v>Veridian Connections Inc.General Service 3,000 to 4,999 kWVC_Rate_Rider_1</v>
      </c>
      <c r="E2915" t="s">
        <v>3067</v>
      </c>
      <c r="F2915" t="s">
        <v>1535</v>
      </c>
      <c r="G2915" s="3" t="s">
        <v>5259</v>
      </c>
      <c r="H2915" s="1">
        <v>-1.7658</v>
      </c>
      <c r="I2915" t="s">
        <v>5269</v>
      </c>
    </row>
    <row r="2916" spans="1:9" x14ac:dyDescent="0.2">
      <c r="A2916">
        <v>2011</v>
      </c>
      <c r="B2916" t="s">
        <v>811</v>
      </c>
      <c r="C2916" t="s">
        <v>2279</v>
      </c>
      <c r="D2916" s="3" t="str">
        <f t="shared" si="45"/>
        <v>Veridian Connections Inc.General Service 3,000 to 4,999 kWVC_Rate_Rider_2</v>
      </c>
      <c r="E2916" t="s">
        <v>1670</v>
      </c>
      <c r="F2916" t="s">
        <v>2641</v>
      </c>
      <c r="G2916" s="3" t="s">
        <v>5259</v>
      </c>
      <c r="H2916" s="1">
        <v>-1.6199999999999999E-2</v>
      </c>
      <c r="I2916" t="s">
        <v>5270</v>
      </c>
    </row>
    <row r="2917" spans="1:9" x14ac:dyDescent="0.2">
      <c r="A2917">
        <v>2011</v>
      </c>
      <c r="B2917" t="s">
        <v>811</v>
      </c>
      <c r="C2917" t="s">
        <v>2279</v>
      </c>
      <c r="D2917" s="3" t="str">
        <f t="shared" si="45"/>
        <v>Veridian Connections Inc.General Service 3,000 to 4,999 kWRTSR_Network_Interval</v>
      </c>
      <c r="E2917" t="s">
        <v>3068</v>
      </c>
      <c r="F2917" t="s">
        <v>1543</v>
      </c>
      <c r="G2917" s="3" t="s">
        <v>5259</v>
      </c>
      <c r="H2917" s="1">
        <v>2.8812000000000002</v>
      </c>
      <c r="I2917" t="s">
        <v>4742</v>
      </c>
    </row>
    <row r="2918" spans="1:9" x14ac:dyDescent="0.2">
      <c r="A2918">
        <v>2011</v>
      </c>
      <c r="B2918" t="s">
        <v>811</v>
      </c>
      <c r="C2918" t="s">
        <v>2279</v>
      </c>
      <c r="D2918" s="3" t="str">
        <f t="shared" si="45"/>
        <v>Veridian Connections Inc.General Service 3,000 to 4,999 kWRTSR_Connection_Interval</v>
      </c>
      <c r="E2918" t="s">
        <v>3069</v>
      </c>
      <c r="F2918" t="s">
        <v>2485</v>
      </c>
      <c r="G2918" s="3" t="s">
        <v>5259</v>
      </c>
      <c r="H2918" s="1">
        <v>1.3832</v>
      </c>
      <c r="I2918" t="s">
        <v>4744</v>
      </c>
    </row>
    <row r="2919" spans="1:9" x14ac:dyDescent="0.2">
      <c r="A2919">
        <v>2011</v>
      </c>
      <c r="B2919" t="s">
        <v>811</v>
      </c>
      <c r="C2919" t="s">
        <v>2274</v>
      </c>
      <c r="D2919" s="3" t="str">
        <f t="shared" si="45"/>
        <v>Veridian Connections Inc.Large UseMSC</v>
      </c>
      <c r="E2919" t="s">
        <v>3070</v>
      </c>
      <c r="F2919" t="s">
        <v>2460</v>
      </c>
      <c r="G2919" s="3" t="s">
        <v>5256</v>
      </c>
      <c r="H2919" s="2">
        <v>8025.79</v>
      </c>
      <c r="I2919" t="s">
        <v>5264</v>
      </c>
    </row>
    <row r="2920" spans="1:9" x14ac:dyDescent="0.2">
      <c r="A2920">
        <v>2011</v>
      </c>
      <c r="B2920" t="s">
        <v>811</v>
      </c>
      <c r="C2920" t="s">
        <v>2274</v>
      </c>
      <c r="D2920" s="3" t="str">
        <f t="shared" si="45"/>
        <v>Veridian Connections Inc.Large UseSM_Rate_Adder</v>
      </c>
      <c r="E2920" t="s">
        <v>3071</v>
      </c>
      <c r="F2920" t="s">
        <v>2461</v>
      </c>
      <c r="G2920" s="3" t="s">
        <v>5256</v>
      </c>
      <c r="H2920" s="1">
        <v>1</v>
      </c>
      <c r="I2920" t="s">
        <v>5265</v>
      </c>
    </row>
    <row r="2921" spans="1:9" x14ac:dyDescent="0.2">
      <c r="A2921">
        <v>2011</v>
      </c>
      <c r="B2921" t="s">
        <v>811</v>
      </c>
      <c r="C2921" t="s">
        <v>2274</v>
      </c>
      <c r="D2921" s="3" t="str">
        <f t="shared" si="45"/>
        <v>Veridian Connections Inc.Large UseMSC_Rate_Rider_1</v>
      </c>
      <c r="E2921" t="s">
        <v>3072</v>
      </c>
      <c r="F2921" t="s">
        <v>1542</v>
      </c>
      <c r="G2921" s="3" t="s">
        <v>5256</v>
      </c>
      <c r="H2921" s="1">
        <v>101.76</v>
      </c>
      <c r="I2921" t="s">
        <v>4741</v>
      </c>
    </row>
    <row r="2922" spans="1:9" x14ac:dyDescent="0.2">
      <c r="A2922">
        <v>2011</v>
      </c>
      <c r="B2922" t="s">
        <v>811</v>
      </c>
      <c r="C2922" t="s">
        <v>2274</v>
      </c>
      <c r="D2922" s="3" t="str">
        <f t="shared" si="45"/>
        <v>Veridian Connections Inc.Large UseVC</v>
      </c>
      <c r="E2922" t="s">
        <v>3073</v>
      </c>
      <c r="F2922" t="s">
        <v>2462</v>
      </c>
      <c r="G2922" s="3" t="s">
        <v>5259</v>
      </c>
      <c r="H2922" s="1">
        <v>1.6837</v>
      </c>
      <c r="I2922" t="s">
        <v>5266</v>
      </c>
    </row>
    <row r="2923" spans="1:9" x14ac:dyDescent="0.2">
      <c r="A2923">
        <v>2011</v>
      </c>
      <c r="B2923" t="s">
        <v>811</v>
      </c>
      <c r="C2923" t="s">
        <v>2274</v>
      </c>
      <c r="D2923" s="3" t="str">
        <f t="shared" si="45"/>
        <v>Veridian Connections Inc.Large UseVC_LV_Rate</v>
      </c>
      <c r="E2923" t="s">
        <v>3074</v>
      </c>
      <c r="F2923" t="s">
        <v>2463</v>
      </c>
      <c r="G2923" s="3" t="s">
        <v>5259</v>
      </c>
      <c r="H2923" s="1">
        <v>0.27100000000000002</v>
      </c>
      <c r="I2923" t="s">
        <v>5267</v>
      </c>
    </row>
    <row r="2924" spans="1:9" x14ac:dyDescent="0.2">
      <c r="A2924">
        <v>2011</v>
      </c>
      <c r="B2924" t="s">
        <v>811</v>
      </c>
      <c r="C2924" t="s">
        <v>2274</v>
      </c>
      <c r="D2924" s="3" t="str">
        <f t="shared" si="45"/>
        <v>Veridian Connections Inc.Large UseVC_Rate_Rider_1</v>
      </c>
      <c r="E2924" t="s">
        <v>3075</v>
      </c>
      <c r="F2924" t="s">
        <v>1535</v>
      </c>
      <c r="G2924" s="3" t="s">
        <v>5259</v>
      </c>
      <c r="H2924" s="1">
        <v>-2.5329000000000002</v>
      </c>
      <c r="I2924" t="s">
        <v>5269</v>
      </c>
    </row>
    <row r="2925" spans="1:9" x14ac:dyDescent="0.2">
      <c r="A2925">
        <v>2011</v>
      </c>
      <c r="B2925" t="s">
        <v>811</v>
      </c>
      <c r="C2925" t="s">
        <v>2274</v>
      </c>
      <c r="D2925" s="3" t="str">
        <f t="shared" si="45"/>
        <v>Veridian Connections Inc.Large UseVC_Rate_Rider_2</v>
      </c>
      <c r="E2925" t="s">
        <v>1671</v>
      </c>
      <c r="F2925" t="s">
        <v>2641</v>
      </c>
      <c r="G2925" s="3" t="s">
        <v>5259</v>
      </c>
      <c r="H2925" s="1">
        <v>-1.8100000000000002E-2</v>
      </c>
      <c r="I2925" t="s">
        <v>5270</v>
      </c>
    </row>
    <row r="2926" spans="1:9" x14ac:dyDescent="0.2">
      <c r="A2926">
        <v>2011</v>
      </c>
      <c r="B2926" t="s">
        <v>811</v>
      </c>
      <c r="C2926" t="s">
        <v>2274</v>
      </c>
      <c r="D2926" s="3" t="str">
        <f t="shared" si="45"/>
        <v>Veridian Connections Inc.Large UseRTSR_Network_Interval</v>
      </c>
      <c r="E2926" t="s">
        <v>1672</v>
      </c>
      <c r="F2926" t="s">
        <v>1543</v>
      </c>
      <c r="G2926" s="3" t="s">
        <v>5259</v>
      </c>
      <c r="H2926" s="1">
        <v>2.8812000000000002</v>
      </c>
      <c r="I2926" t="s">
        <v>4742</v>
      </c>
    </row>
    <row r="2927" spans="1:9" x14ac:dyDescent="0.2">
      <c r="A2927">
        <v>2011</v>
      </c>
      <c r="B2927" t="s">
        <v>811</v>
      </c>
      <c r="C2927" t="s">
        <v>2274</v>
      </c>
      <c r="D2927" s="3" t="str">
        <f t="shared" si="45"/>
        <v>Veridian Connections Inc.Large UseRTSR_Connection_Interval</v>
      </c>
      <c r="E2927" t="s">
        <v>1673</v>
      </c>
      <c r="F2927" t="s">
        <v>2485</v>
      </c>
      <c r="G2927" s="3" t="s">
        <v>5259</v>
      </c>
      <c r="H2927" s="1">
        <v>1.3832</v>
      </c>
      <c r="I2927" t="s">
        <v>4744</v>
      </c>
    </row>
    <row r="2928" spans="1:9" x14ac:dyDescent="0.2">
      <c r="A2928">
        <v>2011</v>
      </c>
      <c r="B2928" t="s">
        <v>811</v>
      </c>
      <c r="C2928" t="s">
        <v>5279</v>
      </c>
      <c r="D2928" s="3" t="str">
        <f t="shared" si="45"/>
        <v>Veridian Connections Inc.Unmetered Scattered LoadMSC</v>
      </c>
      <c r="E2928" t="s">
        <v>865</v>
      </c>
      <c r="F2928" t="s">
        <v>1541</v>
      </c>
      <c r="G2928" s="3" t="s">
        <v>5256</v>
      </c>
      <c r="H2928" s="1">
        <v>7.48</v>
      </c>
      <c r="I2928" t="s">
        <v>5264</v>
      </c>
    </row>
    <row r="2929" spans="1:9" x14ac:dyDescent="0.2">
      <c r="A2929">
        <v>2011</v>
      </c>
      <c r="B2929" t="s">
        <v>811</v>
      </c>
      <c r="C2929" t="s">
        <v>5279</v>
      </c>
      <c r="D2929" s="3" t="str">
        <f t="shared" si="45"/>
        <v>Veridian Connections Inc.Unmetered Scattered LoadMSC_Rate_Rider_1</v>
      </c>
      <c r="E2929" t="s">
        <v>1674</v>
      </c>
      <c r="F2929" t="s">
        <v>1542</v>
      </c>
      <c r="G2929" s="3" t="s">
        <v>5256</v>
      </c>
      <c r="H2929" s="1">
        <v>0.14000000000000001</v>
      </c>
      <c r="I2929" t="s">
        <v>4741</v>
      </c>
    </row>
    <row r="2930" spans="1:9" x14ac:dyDescent="0.2">
      <c r="A2930">
        <v>2011</v>
      </c>
      <c r="B2930" t="s">
        <v>811</v>
      </c>
      <c r="C2930" t="s">
        <v>5279</v>
      </c>
      <c r="D2930" s="3" t="str">
        <f t="shared" si="45"/>
        <v>Veridian Connections Inc.Unmetered Scattered LoadVC</v>
      </c>
      <c r="E2930" t="s">
        <v>866</v>
      </c>
      <c r="F2930" t="s">
        <v>2462</v>
      </c>
      <c r="G2930" s="3" t="s">
        <v>5257</v>
      </c>
      <c r="H2930" s="1">
        <v>1.8499999999999999E-2</v>
      </c>
      <c r="I2930" t="s">
        <v>5266</v>
      </c>
    </row>
    <row r="2931" spans="1:9" x14ac:dyDescent="0.2">
      <c r="A2931">
        <v>2011</v>
      </c>
      <c r="B2931" t="s">
        <v>811</v>
      </c>
      <c r="C2931" t="s">
        <v>5279</v>
      </c>
      <c r="D2931" s="3" t="str">
        <f t="shared" si="45"/>
        <v>Veridian Connections Inc.Unmetered Scattered LoadVC_LV_Rate</v>
      </c>
      <c r="E2931" t="s">
        <v>867</v>
      </c>
      <c r="F2931" t="s">
        <v>2463</v>
      </c>
      <c r="G2931" s="3" t="s">
        <v>5257</v>
      </c>
      <c r="H2931" s="1">
        <v>5.0000000000000001E-4</v>
      </c>
      <c r="I2931" t="s">
        <v>5267</v>
      </c>
    </row>
    <row r="2932" spans="1:9" x14ac:dyDescent="0.2">
      <c r="A2932">
        <v>2011</v>
      </c>
      <c r="B2932" t="s">
        <v>811</v>
      </c>
      <c r="C2932" t="s">
        <v>5279</v>
      </c>
      <c r="D2932" s="3" t="str">
        <f t="shared" si="45"/>
        <v>Veridian Connections Inc.Unmetered Scattered LoadVC_Rate_Rider_1</v>
      </c>
      <c r="E2932" t="s">
        <v>868</v>
      </c>
      <c r="F2932" t="s">
        <v>1535</v>
      </c>
      <c r="G2932" s="3" t="s">
        <v>5257</v>
      </c>
      <c r="H2932" s="1">
        <v>-4.4999999999999997E-3</v>
      </c>
      <c r="I2932" t="s">
        <v>5269</v>
      </c>
    </row>
    <row r="2933" spans="1:9" x14ac:dyDescent="0.2">
      <c r="A2933">
        <v>2011</v>
      </c>
      <c r="B2933" t="s">
        <v>811</v>
      </c>
      <c r="C2933" t="s">
        <v>5279</v>
      </c>
      <c r="D2933" s="3" t="str">
        <f t="shared" si="45"/>
        <v>Veridian Connections Inc.Unmetered Scattered LoadVC_Rate_Rider_2</v>
      </c>
      <c r="E2933" t="s">
        <v>1675</v>
      </c>
      <c r="F2933" t="s">
        <v>2641</v>
      </c>
      <c r="G2933" s="3" t="s">
        <v>5257</v>
      </c>
      <c r="H2933" s="1">
        <v>-2.0000000000000001E-4</v>
      </c>
      <c r="I2933" t="s">
        <v>5270</v>
      </c>
    </row>
    <row r="2934" spans="1:9" x14ac:dyDescent="0.2">
      <c r="A2934">
        <v>2011</v>
      </c>
      <c r="B2934" t="s">
        <v>811</v>
      </c>
      <c r="C2934" t="s">
        <v>5279</v>
      </c>
      <c r="D2934" s="3" t="str">
        <f t="shared" si="45"/>
        <v>Veridian Connections Inc.Unmetered Scattered LoadVC_Rate_Rider_3</v>
      </c>
      <c r="E2934" t="s">
        <v>1676</v>
      </c>
      <c r="F2934" t="s">
        <v>2231</v>
      </c>
      <c r="G2934" s="3" t="s">
        <v>5257</v>
      </c>
      <c r="H2934" s="1">
        <v>2.0000000000000001E-4</v>
      </c>
      <c r="I2934" t="s">
        <v>5271</v>
      </c>
    </row>
    <row r="2935" spans="1:9" x14ac:dyDescent="0.2">
      <c r="A2935">
        <v>2011</v>
      </c>
      <c r="B2935" t="s">
        <v>811</v>
      </c>
      <c r="C2935" t="s">
        <v>5279</v>
      </c>
      <c r="D2935" s="3" t="str">
        <f t="shared" si="45"/>
        <v>Veridian Connections Inc.Unmetered Scattered LoadRTSR_Network</v>
      </c>
      <c r="E2935" t="s">
        <v>869</v>
      </c>
      <c r="F2935" t="s">
        <v>1538</v>
      </c>
      <c r="G2935" s="3" t="s">
        <v>5257</v>
      </c>
      <c r="H2935" s="1">
        <v>5.4000000000000003E-3</v>
      </c>
      <c r="I2935" t="s">
        <v>5272</v>
      </c>
    </row>
    <row r="2936" spans="1:9" x14ac:dyDescent="0.2">
      <c r="A2936">
        <v>2011</v>
      </c>
      <c r="B2936" t="s">
        <v>811</v>
      </c>
      <c r="C2936" t="s">
        <v>5279</v>
      </c>
      <c r="D2936" s="3" t="str">
        <f t="shared" si="45"/>
        <v>Veridian Connections Inc.Unmetered Scattered LoadRTSR_Connection</v>
      </c>
      <c r="E2936" t="s">
        <v>870</v>
      </c>
      <c r="F2936" t="s">
        <v>1539</v>
      </c>
      <c r="G2936" s="3" t="s">
        <v>5257</v>
      </c>
      <c r="H2936" s="1">
        <v>2.5999999999999999E-3</v>
      </c>
      <c r="I2936" t="s">
        <v>5273</v>
      </c>
    </row>
    <row r="2937" spans="1:9" x14ac:dyDescent="0.2">
      <c r="A2937">
        <v>2011</v>
      </c>
      <c r="B2937" t="s">
        <v>811</v>
      </c>
      <c r="C2937" t="s">
        <v>5280</v>
      </c>
      <c r="D2937" s="3" t="str">
        <f t="shared" si="45"/>
        <v>Veridian Connections Inc.Sentinel LightingMSC</v>
      </c>
      <c r="E2937" t="s">
        <v>871</v>
      </c>
      <c r="F2937" t="s">
        <v>2460</v>
      </c>
      <c r="G2937" s="3" t="s">
        <v>5256</v>
      </c>
      <c r="H2937" s="1">
        <v>3.53</v>
      </c>
      <c r="I2937" t="s">
        <v>5264</v>
      </c>
    </row>
    <row r="2938" spans="1:9" x14ac:dyDescent="0.2">
      <c r="A2938">
        <v>2011</v>
      </c>
      <c r="B2938" t="s">
        <v>811</v>
      </c>
      <c r="C2938" t="s">
        <v>5280</v>
      </c>
      <c r="D2938" s="3" t="str">
        <f t="shared" si="45"/>
        <v>Veridian Connections Inc.Sentinel LightingMSC_Rate_Rider_1</v>
      </c>
      <c r="E2938" t="s">
        <v>1677</v>
      </c>
      <c r="F2938" t="s">
        <v>1542</v>
      </c>
      <c r="G2938" s="3" t="s">
        <v>5256</v>
      </c>
      <c r="H2938" s="1">
        <v>0.01</v>
      </c>
      <c r="I2938" t="s">
        <v>4741</v>
      </c>
    </row>
    <row r="2939" spans="1:9" x14ac:dyDescent="0.2">
      <c r="A2939">
        <v>2011</v>
      </c>
      <c r="B2939" t="s">
        <v>811</v>
      </c>
      <c r="C2939" t="s">
        <v>5280</v>
      </c>
      <c r="D2939" s="3" t="str">
        <f t="shared" si="45"/>
        <v>Veridian Connections Inc.Sentinel LightingVC</v>
      </c>
      <c r="E2939" t="s">
        <v>872</v>
      </c>
      <c r="F2939" t="s">
        <v>2462</v>
      </c>
      <c r="G2939" s="3" t="s">
        <v>5259</v>
      </c>
      <c r="H2939" s="1">
        <v>10.972799999999999</v>
      </c>
      <c r="I2939" t="s">
        <v>5266</v>
      </c>
    </row>
    <row r="2940" spans="1:9" x14ac:dyDescent="0.2">
      <c r="A2940">
        <v>2011</v>
      </c>
      <c r="B2940" t="s">
        <v>811</v>
      </c>
      <c r="C2940" t="s">
        <v>5280</v>
      </c>
      <c r="D2940" s="3" t="str">
        <f t="shared" si="45"/>
        <v>Veridian Connections Inc.Sentinel LightingVC_LV_Rate</v>
      </c>
      <c r="E2940" t="s">
        <v>873</v>
      </c>
      <c r="F2940" t="s">
        <v>2463</v>
      </c>
      <c r="G2940" s="3" t="s">
        <v>5259</v>
      </c>
      <c r="H2940" s="1">
        <v>0.1527</v>
      </c>
      <c r="I2940" t="s">
        <v>5267</v>
      </c>
    </row>
    <row r="2941" spans="1:9" x14ac:dyDescent="0.2">
      <c r="A2941">
        <v>2011</v>
      </c>
      <c r="B2941" t="s">
        <v>811</v>
      </c>
      <c r="C2941" t="s">
        <v>5280</v>
      </c>
      <c r="D2941" s="3" t="str">
        <f t="shared" si="45"/>
        <v>Veridian Connections Inc.Sentinel LightingVC_Rate_Rider_1</v>
      </c>
      <c r="E2941" t="s">
        <v>874</v>
      </c>
      <c r="F2941" t="s">
        <v>1535</v>
      </c>
      <c r="G2941" s="3" t="s">
        <v>5259</v>
      </c>
      <c r="H2941" s="1">
        <v>-1.6712</v>
      </c>
      <c r="I2941" t="s">
        <v>5269</v>
      </c>
    </row>
    <row r="2942" spans="1:9" x14ac:dyDescent="0.2">
      <c r="A2942">
        <v>2011</v>
      </c>
      <c r="B2942" t="s">
        <v>811</v>
      </c>
      <c r="C2942" t="s">
        <v>5280</v>
      </c>
      <c r="D2942" s="3" t="str">
        <f t="shared" si="45"/>
        <v>Veridian Connections Inc.Sentinel LightingVC_Rate_Rider_2</v>
      </c>
      <c r="E2942" t="s">
        <v>1678</v>
      </c>
      <c r="F2942" t="s">
        <v>2641</v>
      </c>
      <c r="G2942" s="3" t="s">
        <v>5259</v>
      </c>
      <c r="H2942" s="1">
        <v>-0.1348</v>
      </c>
      <c r="I2942" t="s">
        <v>5270</v>
      </c>
    </row>
    <row r="2943" spans="1:9" x14ac:dyDescent="0.2">
      <c r="A2943">
        <v>2011</v>
      </c>
      <c r="B2943" t="s">
        <v>811</v>
      </c>
      <c r="C2943" t="s">
        <v>5280</v>
      </c>
      <c r="D2943" s="3" t="str">
        <f t="shared" si="45"/>
        <v>Veridian Connections Inc.Sentinel LightingVC_Rate_Rider_3</v>
      </c>
      <c r="E2943" t="s">
        <v>1045</v>
      </c>
      <c r="F2943" t="s">
        <v>2231</v>
      </c>
      <c r="G2943" s="3" t="s">
        <v>5259</v>
      </c>
      <c r="H2943" s="1">
        <v>0.34410000000000002</v>
      </c>
      <c r="I2943" t="s">
        <v>5271</v>
      </c>
    </row>
    <row r="2944" spans="1:9" x14ac:dyDescent="0.2">
      <c r="A2944">
        <v>2011</v>
      </c>
      <c r="B2944" t="s">
        <v>811</v>
      </c>
      <c r="C2944" t="s">
        <v>5280</v>
      </c>
      <c r="D2944" s="3" t="str">
        <f t="shared" si="45"/>
        <v>Veridian Connections Inc.Sentinel LightingRTSR_Network</v>
      </c>
      <c r="E2944" t="s">
        <v>875</v>
      </c>
      <c r="F2944" t="s">
        <v>1538</v>
      </c>
      <c r="G2944" s="3" t="s">
        <v>5259</v>
      </c>
      <c r="H2944" s="1">
        <v>1.6264000000000001</v>
      </c>
      <c r="I2944" t="s">
        <v>5272</v>
      </c>
    </row>
    <row r="2945" spans="1:9" x14ac:dyDescent="0.2">
      <c r="A2945">
        <v>2011</v>
      </c>
      <c r="B2945" t="s">
        <v>811</v>
      </c>
      <c r="C2945" t="s">
        <v>5280</v>
      </c>
      <c r="D2945" s="3" t="str">
        <f t="shared" si="45"/>
        <v>Veridian Connections Inc.Sentinel LightingRTSR_Connection</v>
      </c>
      <c r="E2945" t="s">
        <v>876</v>
      </c>
      <c r="F2945" t="s">
        <v>1539</v>
      </c>
      <c r="G2945" s="3" t="s">
        <v>5259</v>
      </c>
      <c r="H2945" s="1">
        <v>0.77949999999999997</v>
      </c>
      <c r="I2945" t="s">
        <v>5273</v>
      </c>
    </row>
    <row r="2946" spans="1:9" x14ac:dyDescent="0.2">
      <c r="A2946">
        <v>2011</v>
      </c>
      <c r="B2946" t="s">
        <v>811</v>
      </c>
      <c r="C2946" t="s">
        <v>5281</v>
      </c>
      <c r="D2946" s="3" t="str">
        <f t="shared" si="45"/>
        <v>Veridian Connections Inc.Street LightingMSC</v>
      </c>
      <c r="E2946" t="s">
        <v>1848</v>
      </c>
      <c r="F2946" t="s">
        <v>1541</v>
      </c>
      <c r="G2946" s="3" t="s">
        <v>5256</v>
      </c>
      <c r="H2946" s="1">
        <v>0.65</v>
      </c>
      <c r="I2946" t="s">
        <v>5264</v>
      </c>
    </row>
    <row r="2947" spans="1:9" x14ac:dyDescent="0.2">
      <c r="A2947">
        <v>2011</v>
      </c>
      <c r="B2947" t="s">
        <v>811</v>
      </c>
      <c r="C2947" t="s">
        <v>5281</v>
      </c>
      <c r="D2947" s="3" t="str">
        <f t="shared" ref="D2947:D3010" si="46">IF(C2947="Loss Factors", B2947&amp;I2947, B2947&amp;C2947&amp;I2947)</f>
        <v>Veridian Connections Inc.Street LightingMSC_Rate_Rider_1</v>
      </c>
      <c r="E2947" t="s">
        <v>173</v>
      </c>
      <c r="F2947" t="s">
        <v>1542</v>
      </c>
      <c r="G2947" s="3" t="s">
        <v>5256</v>
      </c>
      <c r="H2947" s="1">
        <v>0.01</v>
      </c>
      <c r="I2947" t="s">
        <v>4741</v>
      </c>
    </row>
    <row r="2948" spans="1:9" x14ac:dyDescent="0.2">
      <c r="A2948">
        <v>2011</v>
      </c>
      <c r="B2948" t="s">
        <v>811</v>
      </c>
      <c r="C2948" t="s">
        <v>5281</v>
      </c>
      <c r="D2948" s="3" t="str">
        <f t="shared" si="46"/>
        <v>Veridian Connections Inc.Street LightingVC</v>
      </c>
      <c r="E2948" t="s">
        <v>1849</v>
      </c>
      <c r="F2948" t="s">
        <v>2462</v>
      </c>
      <c r="G2948" s="3" t="s">
        <v>5259</v>
      </c>
      <c r="H2948" s="1">
        <v>3.6337000000000002</v>
      </c>
      <c r="I2948" t="s">
        <v>5266</v>
      </c>
    </row>
    <row r="2949" spans="1:9" x14ac:dyDescent="0.2">
      <c r="A2949">
        <v>2011</v>
      </c>
      <c r="B2949" t="s">
        <v>811</v>
      </c>
      <c r="C2949" t="s">
        <v>5281</v>
      </c>
      <c r="D2949" s="3" t="str">
        <f t="shared" si="46"/>
        <v>Veridian Connections Inc.Street LightingVC_LV_Rate</v>
      </c>
      <c r="E2949" t="s">
        <v>1850</v>
      </c>
      <c r="F2949" t="s">
        <v>2463</v>
      </c>
      <c r="G2949" s="3" t="s">
        <v>5259</v>
      </c>
      <c r="H2949" s="1">
        <v>0.16089999999999999</v>
      </c>
      <c r="I2949" t="s">
        <v>5267</v>
      </c>
    </row>
    <row r="2950" spans="1:9" x14ac:dyDescent="0.2">
      <c r="A2950">
        <v>2011</v>
      </c>
      <c r="B2950" t="s">
        <v>811</v>
      </c>
      <c r="C2950" t="s">
        <v>5281</v>
      </c>
      <c r="D2950" s="3" t="str">
        <f t="shared" si="46"/>
        <v>Veridian Connections Inc.Street LightingVC_Rate_Rider_1</v>
      </c>
      <c r="E2950" t="s">
        <v>1851</v>
      </c>
      <c r="F2950" t="s">
        <v>1535</v>
      </c>
      <c r="G2950" s="3" t="s">
        <v>5259</v>
      </c>
      <c r="H2950" s="1">
        <v>-1.6255999999999999</v>
      </c>
      <c r="I2950" t="s">
        <v>5269</v>
      </c>
    </row>
    <row r="2951" spans="1:9" x14ac:dyDescent="0.2">
      <c r="A2951">
        <v>2011</v>
      </c>
      <c r="B2951" t="s">
        <v>811</v>
      </c>
      <c r="C2951" t="s">
        <v>5281</v>
      </c>
      <c r="D2951" s="3" t="str">
        <f t="shared" si="46"/>
        <v>Veridian Connections Inc.Street LightingVC_Rate_Rider_2</v>
      </c>
      <c r="E2951" t="s">
        <v>174</v>
      </c>
      <c r="F2951" t="s">
        <v>2641</v>
      </c>
      <c r="G2951" s="3" t="s">
        <v>5259</v>
      </c>
      <c r="H2951" s="1">
        <v>-4.2000000000000003E-2</v>
      </c>
      <c r="I2951" t="s">
        <v>5270</v>
      </c>
    </row>
    <row r="2952" spans="1:9" x14ac:dyDescent="0.2">
      <c r="A2952">
        <v>2011</v>
      </c>
      <c r="B2952" t="s">
        <v>811</v>
      </c>
      <c r="C2952" t="s">
        <v>5281</v>
      </c>
      <c r="D2952" s="3" t="str">
        <f t="shared" si="46"/>
        <v>Veridian Connections Inc.Street LightingVC_Rate_Rider_3</v>
      </c>
      <c r="E2952" t="s">
        <v>175</v>
      </c>
      <c r="F2952" t="s">
        <v>2231</v>
      </c>
      <c r="G2952" s="3" t="s">
        <v>5259</v>
      </c>
      <c r="H2952" s="1">
        <v>0.11070000000000001</v>
      </c>
      <c r="I2952" t="s">
        <v>5271</v>
      </c>
    </row>
    <row r="2953" spans="1:9" x14ac:dyDescent="0.2">
      <c r="A2953">
        <v>2011</v>
      </c>
      <c r="B2953" t="s">
        <v>811</v>
      </c>
      <c r="C2953" t="s">
        <v>5281</v>
      </c>
      <c r="D2953" s="3" t="str">
        <f t="shared" si="46"/>
        <v>Veridian Connections Inc.Street LightingRTSR_Network</v>
      </c>
      <c r="E2953" t="s">
        <v>1852</v>
      </c>
      <c r="F2953" t="s">
        <v>1538</v>
      </c>
      <c r="G2953" s="3" t="s">
        <v>5259</v>
      </c>
      <c r="H2953" s="1">
        <v>1.7173</v>
      </c>
      <c r="I2953" t="s">
        <v>5272</v>
      </c>
    </row>
    <row r="2954" spans="1:9" x14ac:dyDescent="0.2">
      <c r="A2954">
        <v>2011</v>
      </c>
      <c r="B2954" t="s">
        <v>811</v>
      </c>
      <c r="C2954" t="s">
        <v>5281</v>
      </c>
      <c r="D2954" s="3" t="str">
        <f t="shared" si="46"/>
        <v>Veridian Connections Inc.Street LightingRTSR_Connection</v>
      </c>
      <c r="E2954" t="s">
        <v>1853</v>
      </c>
      <c r="F2954" t="s">
        <v>1539</v>
      </c>
      <c r="G2954" s="3" t="s">
        <v>5259</v>
      </c>
      <c r="H2954" s="1">
        <v>0.82130000000000003</v>
      </c>
      <c r="I2954" t="s">
        <v>5273</v>
      </c>
    </row>
    <row r="2955" spans="1:9" x14ac:dyDescent="0.2">
      <c r="A2955">
        <v>2011</v>
      </c>
      <c r="B2955" t="s">
        <v>812</v>
      </c>
      <c r="C2955" t="s">
        <v>5275</v>
      </c>
      <c r="D2955" s="3" t="str">
        <f t="shared" si="46"/>
        <v>Veridian Connections Inc. - GravenhurstTLF_Secondary_LT_5000kW</v>
      </c>
      <c r="E2955" t="s">
        <v>1854</v>
      </c>
      <c r="F2955" t="s">
        <v>2456</v>
      </c>
      <c r="H2955" s="1">
        <v>1.1012999999999999</v>
      </c>
      <c r="I2955" t="s">
        <v>5260</v>
      </c>
    </row>
    <row r="2956" spans="1:9" x14ac:dyDescent="0.2">
      <c r="A2956">
        <v>2011</v>
      </c>
      <c r="B2956" t="s">
        <v>812</v>
      </c>
      <c r="C2956" t="s">
        <v>5275</v>
      </c>
      <c r="D2956" s="3" t="str">
        <f t="shared" si="46"/>
        <v>Veridian Connections Inc. - GravenhurstTLF_Primary_LT_5000kW</v>
      </c>
      <c r="E2956" t="s">
        <v>1855</v>
      </c>
      <c r="F2956" t="s">
        <v>2458</v>
      </c>
      <c r="H2956" s="1">
        <v>1.0903</v>
      </c>
      <c r="I2956" t="s">
        <v>5262</v>
      </c>
    </row>
    <row r="2957" spans="1:9" x14ac:dyDescent="0.2">
      <c r="A2957">
        <v>2011</v>
      </c>
      <c r="B2957" t="s">
        <v>812</v>
      </c>
      <c r="C2957" t="s">
        <v>336</v>
      </c>
      <c r="D2957" s="3" t="str">
        <f t="shared" si="46"/>
        <v>Veridian Connections Inc. - GravenhurstResidential Urban Year-RoundMSC</v>
      </c>
      <c r="E2957" t="s">
        <v>1856</v>
      </c>
      <c r="F2957" t="s">
        <v>2460</v>
      </c>
      <c r="G2957" s="3" t="s">
        <v>5256</v>
      </c>
      <c r="H2957" s="1">
        <v>9.9700000000000006</v>
      </c>
      <c r="I2957" t="s">
        <v>5264</v>
      </c>
    </row>
    <row r="2958" spans="1:9" x14ac:dyDescent="0.2">
      <c r="A2958">
        <v>2011</v>
      </c>
      <c r="B2958" t="s">
        <v>812</v>
      </c>
      <c r="C2958" t="s">
        <v>336</v>
      </c>
      <c r="D2958" s="3" t="str">
        <f t="shared" si="46"/>
        <v>Veridian Connections Inc. - GravenhurstResidential Urban Year-RoundSM_Rate_Adder</v>
      </c>
      <c r="E2958" t="s">
        <v>2784</v>
      </c>
      <c r="F2958" t="s">
        <v>2039</v>
      </c>
      <c r="G2958" s="3" t="s">
        <v>5256</v>
      </c>
      <c r="H2958" s="1">
        <v>1</v>
      </c>
      <c r="I2958" t="s">
        <v>5265</v>
      </c>
    </row>
    <row r="2959" spans="1:9" x14ac:dyDescent="0.2">
      <c r="A2959">
        <v>2011</v>
      </c>
      <c r="B2959" t="s">
        <v>812</v>
      </c>
      <c r="C2959" t="s">
        <v>336</v>
      </c>
      <c r="D2959" s="3" t="str">
        <f t="shared" si="46"/>
        <v>Veridian Connections Inc. - GravenhurstResidential Urban Year-RoundMSC_Rate_Rider_1</v>
      </c>
      <c r="E2959" t="s">
        <v>1861</v>
      </c>
      <c r="F2959" t="s">
        <v>1542</v>
      </c>
      <c r="G2959" s="3" t="s">
        <v>5256</v>
      </c>
      <c r="H2959" s="1">
        <v>0.13</v>
      </c>
      <c r="I2959" t="s">
        <v>4741</v>
      </c>
    </row>
    <row r="2960" spans="1:9" x14ac:dyDescent="0.2">
      <c r="A2960">
        <v>2011</v>
      </c>
      <c r="B2960" t="s">
        <v>812</v>
      </c>
      <c r="C2960" t="s">
        <v>336</v>
      </c>
      <c r="D2960" s="3" t="str">
        <f t="shared" si="46"/>
        <v>Veridian Connections Inc. - GravenhurstResidential Urban Year-RoundVC</v>
      </c>
      <c r="E2960" t="s">
        <v>1862</v>
      </c>
      <c r="F2960" t="s">
        <v>2462</v>
      </c>
      <c r="G2960" s="3" t="s">
        <v>5257</v>
      </c>
      <c r="H2960" s="1">
        <v>1.9199999999999998E-2</v>
      </c>
      <c r="I2960" t="s">
        <v>5266</v>
      </c>
    </row>
    <row r="2961" spans="1:9" x14ac:dyDescent="0.2">
      <c r="A2961">
        <v>2011</v>
      </c>
      <c r="B2961" t="s">
        <v>812</v>
      </c>
      <c r="C2961" t="s">
        <v>336</v>
      </c>
      <c r="D2961" s="3" t="str">
        <f t="shared" si="46"/>
        <v>Veridian Connections Inc. - GravenhurstResidential Urban Year-RoundVC_LV_Rate</v>
      </c>
      <c r="E2961" t="s">
        <v>1863</v>
      </c>
      <c r="F2961" t="s">
        <v>2463</v>
      </c>
      <c r="G2961" s="3" t="s">
        <v>5257</v>
      </c>
      <c r="H2961" s="1">
        <v>2.8999999999999998E-3</v>
      </c>
      <c r="I2961" t="s">
        <v>5267</v>
      </c>
    </row>
    <row r="2962" spans="1:9" x14ac:dyDescent="0.2">
      <c r="A2962">
        <v>2011</v>
      </c>
      <c r="B2962" t="s">
        <v>812</v>
      </c>
      <c r="C2962" t="s">
        <v>336</v>
      </c>
      <c r="D2962" s="3" t="str">
        <f t="shared" si="46"/>
        <v>Veridian Connections Inc. - GravenhurstResidential Urban Year-RoundVC_Rate_Rider_1</v>
      </c>
      <c r="E2962" t="s">
        <v>1864</v>
      </c>
      <c r="F2962" t="s">
        <v>2206</v>
      </c>
      <c r="G2962" s="3" t="s">
        <v>5257</v>
      </c>
      <c r="H2962" s="1">
        <v>3.0000000000000001E-3</v>
      </c>
      <c r="I2962" t="s">
        <v>5269</v>
      </c>
    </row>
    <row r="2963" spans="1:9" x14ac:dyDescent="0.2">
      <c r="A2963">
        <v>2011</v>
      </c>
      <c r="B2963" t="s">
        <v>812</v>
      </c>
      <c r="C2963" t="s">
        <v>336</v>
      </c>
      <c r="D2963" s="3" t="str">
        <f t="shared" si="46"/>
        <v>Veridian Connections Inc. - GravenhurstResidential Urban Year-RoundVC_Rate_Rider_2</v>
      </c>
      <c r="E2963" t="s">
        <v>176</v>
      </c>
      <c r="F2963" t="s">
        <v>2641</v>
      </c>
      <c r="G2963" s="3" t="s">
        <v>5257</v>
      </c>
      <c r="H2963" s="1">
        <v>-1E-4</v>
      </c>
      <c r="I2963" t="s">
        <v>5270</v>
      </c>
    </row>
    <row r="2964" spans="1:9" x14ac:dyDescent="0.2">
      <c r="A2964">
        <v>2011</v>
      </c>
      <c r="B2964" t="s">
        <v>812</v>
      </c>
      <c r="C2964" t="s">
        <v>336</v>
      </c>
      <c r="D2964" s="3" t="str">
        <f t="shared" si="46"/>
        <v>Veridian Connections Inc. - GravenhurstResidential Urban Year-RoundVC_Rate_Rider_3</v>
      </c>
      <c r="E2964" t="s">
        <v>177</v>
      </c>
      <c r="F2964" t="s">
        <v>2231</v>
      </c>
      <c r="G2964" s="3" t="s">
        <v>5257</v>
      </c>
      <c r="H2964" s="1">
        <v>2.0000000000000001E-4</v>
      </c>
      <c r="I2964" t="s">
        <v>5271</v>
      </c>
    </row>
    <row r="2965" spans="1:9" x14ac:dyDescent="0.2">
      <c r="A2965">
        <v>2011</v>
      </c>
      <c r="B2965" t="s">
        <v>812</v>
      </c>
      <c r="C2965" t="s">
        <v>336</v>
      </c>
      <c r="D2965" s="3" t="str">
        <f t="shared" si="46"/>
        <v>Veridian Connections Inc. - GravenhurstResidential Urban Year-RoundRTSR_Network</v>
      </c>
      <c r="E2965" t="s">
        <v>1865</v>
      </c>
      <c r="F2965" t="s">
        <v>1538</v>
      </c>
      <c r="G2965" s="3" t="s">
        <v>5257</v>
      </c>
      <c r="H2965" s="1">
        <v>7.0000000000000001E-3</v>
      </c>
      <c r="I2965" t="s">
        <v>5272</v>
      </c>
    </row>
    <row r="2966" spans="1:9" x14ac:dyDescent="0.2">
      <c r="A2966">
        <v>2011</v>
      </c>
      <c r="B2966" t="s">
        <v>812</v>
      </c>
      <c r="C2966" t="s">
        <v>336</v>
      </c>
      <c r="D2966" s="3" t="str">
        <f t="shared" si="46"/>
        <v>Veridian Connections Inc. - GravenhurstResidential Urban Year-RoundRTSR_Connection</v>
      </c>
      <c r="E2966" t="s">
        <v>1866</v>
      </c>
      <c r="F2966" t="s">
        <v>1539</v>
      </c>
      <c r="G2966" s="3" t="s">
        <v>5257</v>
      </c>
      <c r="H2966" s="1">
        <v>1.6000000000000001E-3</v>
      </c>
      <c r="I2966" t="s">
        <v>5273</v>
      </c>
    </row>
    <row r="2967" spans="1:9" x14ac:dyDescent="0.2">
      <c r="A2967">
        <v>2011</v>
      </c>
      <c r="B2967" t="s">
        <v>812</v>
      </c>
      <c r="C2967" t="s">
        <v>337</v>
      </c>
      <c r="D2967" s="3" t="str">
        <f t="shared" si="46"/>
        <v>Veridian Connections Inc. - GravenhurstResidential Suburban Year RoundMSC</v>
      </c>
      <c r="E2967" t="s">
        <v>1867</v>
      </c>
      <c r="F2967" t="s">
        <v>2460</v>
      </c>
      <c r="G2967" s="3" t="s">
        <v>5256</v>
      </c>
      <c r="H2967" s="1">
        <v>16.420000000000002</v>
      </c>
      <c r="I2967" t="s">
        <v>5264</v>
      </c>
    </row>
    <row r="2968" spans="1:9" x14ac:dyDescent="0.2">
      <c r="A2968">
        <v>2011</v>
      </c>
      <c r="B2968" t="s">
        <v>812</v>
      </c>
      <c r="C2968" t="s">
        <v>337</v>
      </c>
      <c r="D2968" s="3" t="str">
        <f t="shared" si="46"/>
        <v>Veridian Connections Inc. - GravenhurstResidential Suburban Year RoundSM_Rate_Adder</v>
      </c>
      <c r="E2968" t="s">
        <v>1868</v>
      </c>
      <c r="F2968" t="s">
        <v>2039</v>
      </c>
      <c r="G2968" s="3" t="s">
        <v>5256</v>
      </c>
      <c r="H2968" s="1">
        <v>1</v>
      </c>
      <c r="I2968" t="s">
        <v>5265</v>
      </c>
    </row>
    <row r="2969" spans="1:9" x14ac:dyDescent="0.2">
      <c r="A2969">
        <v>2011</v>
      </c>
      <c r="B2969" t="s">
        <v>812</v>
      </c>
      <c r="C2969" t="s">
        <v>337</v>
      </c>
      <c r="D2969" s="3" t="str">
        <f t="shared" si="46"/>
        <v>Veridian Connections Inc. - GravenhurstResidential Suburban Year RoundMSC_Rate_Rider_1</v>
      </c>
      <c r="E2969" t="s">
        <v>911</v>
      </c>
      <c r="F2969" t="s">
        <v>1542</v>
      </c>
      <c r="G2969" s="3" t="s">
        <v>5256</v>
      </c>
      <c r="H2969" s="1">
        <v>0.18</v>
      </c>
      <c r="I2969" t="s">
        <v>4741</v>
      </c>
    </row>
    <row r="2970" spans="1:9" x14ac:dyDescent="0.2">
      <c r="A2970">
        <v>2011</v>
      </c>
      <c r="B2970" t="s">
        <v>812</v>
      </c>
      <c r="C2970" t="s">
        <v>337</v>
      </c>
      <c r="D2970" s="3" t="str">
        <f t="shared" si="46"/>
        <v>Veridian Connections Inc. - GravenhurstResidential Suburban Year RoundVC</v>
      </c>
      <c r="E2970" t="s">
        <v>912</v>
      </c>
      <c r="F2970" t="s">
        <v>2462</v>
      </c>
      <c r="G2970" s="3" t="s">
        <v>5257</v>
      </c>
      <c r="H2970" s="1">
        <v>2.2599999999999999E-2</v>
      </c>
      <c r="I2970" t="s">
        <v>5266</v>
      </c>
    </row>
    <row r="2971" spans="1:9" x14ac:dyDescent="0.2">
      <c r="A2971">
        <v>2011</v>
      </c>
      <c r="B2971" t="s">
        <v>812</v>
      </c>
      <c r="C2971" t="s">
        <v>337</v>
      </c>
      <c r="D2971" s="3" t="str">
        <f t="shared" si="46"/>
        <v>Veridian Connections Inc. - GravenhurstResidential Suburban Year RoundVC_LV_Rate</v>
      </c>
      <c r="E2971" t="s">
        <v>913</v>
      </c>
      <c r="F2971" t="s">
        <v>2463</v>
      </c>
      <c r="G2971" s="3" t="s">
        <v>5257</v>
      </c>
      <c r="H2971" s="1">
        <v>2.8999999999999998E-3</v>
      </c>
      <c r="I2971" t="s">
        <v>5267</v>
      </c>
    </row>
    <row r="2972" spans="1:9" x14ac:dyDescent="0.2">
      <c r="A2972">
        <v>2011</v>
      </c>
      <c r="B2972" t="s">
        <v>812</v>
      </c>
      <c r="C2972" t="s">
        <v>337</v>
      </c>
      <c r="D2972" s="3" t="str">
        <f t="shared" si="46"/>
        <v>Veridian Connections Inc. - GravenhurstResidential Suburban Year RoundVC_Rate_Rider_1</v>
      </c>
      <c r="E2972" t="s">
        <v>914</v>
      </c>
      <c r="F2972" t="s">
        <v>2206</v>
      </c>
      <c r="G2972" s="3" t="s">
        <v>5257</v>
      </c>
      <c r="H2972" s="1">
        <v>3.0000000000000001E-3</v>
      </c>
      <c r="I2972" t="s">
        <v>5269</v>
      </c>
    </row>
    <row r="2973" spans="1:9" x14ac:dyDescent="0.2">
      <c r="A2973">
        <v>2011</v>
      </c>
      <c r="B2973" t="s">
        <v>812</v>
      </c>
      <c r="C2973" t="s">
        <v>337</v>
      </c>
      <c r="D2973" s="3" t="str">
        <f t="shared" si="46"/>
        <v>Veridian Connections Inc. - GravenhurstResidential Suburban Year RoundVC_Rate_Rider_2</v>
      </c>
      <c r="E2973" t="s">
        <v>178</v>
      </c>
      <c r="F2973" t="s">
        <v>2641</v>
      </c>
      <c r="G2973" s="3" t="s">
        <v>5257</v>
      </c>
      <c r="H2973" s="1">
        <v>-1E-4</v>
      </c>
      <c r="I2973" t="s">
        <v>5270</v>
      </c>
    </row>
    <row r="2974" spans="1:9" x14ac:dyDescent="0.2">
      <c r="A2974">
        <v>2011</v>
      </c>
      <c r="B2974" t="s">
        <v>812</v>
      </c>
      <c r="C2974" t="s">
        <v>337</v>
      </c>
      <c r="D2974" s="3" t="str">
        <f t="shared" si="46"/>
        <v>Veridian Connections Inc. - GravenhurstResidential Suburban Year RoundVC_Rate_Rider_3</v>
      </c>
      <c r="E2974" t="s">
        <v>179</v>
      </c>
      <c r="F2974" t="s">
        <v>2231</v>
      </c>
      <c r="G2974" s="3" t="s">
        <v>5257</v>
      </c>
      <c r="H2974" s="1">
        <v>5.0000000000000001E-4</v>
      </c>
      <c r="I2974" t="s">
        <v>5271</v>
      </c>
    </row>
    <row r="2975" spans="1:9" x14ac:dyDescent="0.2">
      <c r="A2975">
        <v>2011</v>
      </c>
      <c r="B2975" t="s">
        <v>812</v>
      </c>
      <c r="C2975" t="s">
        <v>337</v>
      </c>
      <c r="D2975" s="3" t="str">
        <f t="shared" si="46"/>
        <v>Veridian Connections Inc. - GravenhurstResidential Suburban Year RoundRTSR_Network</v>
      </c>
      <c r="E2975" t="s">
        <v>915</v>
      </c>
      <c r="F2975" t="s">
        <v>1538</v>
      </c>
      <c r="G2975" s="3" t="s">
        <v>5257</v>
      </c>
      <c r="H2975" s="1">
        <v>7.0000000000000001E-3</v>
      </c>
      <c r="I2975" t="s">
        <v>5272</v>
      </c>
    </row>
    <row r="2976" spans="1:9" x14ac:dyDescent="0.2">
      <c r="A2976">
        <v>2011</v>
      </c>
      <c r="B2976" t="s">
        <v>812</v>
      </c>
      <c r="C2976" t="s">
        <v>338</v>
      </c>
      <c r="D2976" s="3" t="str">
        <f t="shared" si="46"/>
        <v>Veridian Connections Inc. - GravenhurstResidential Suburban SeasonalMSC</v>
      </c>
      <c r="E2976" t="s">
        <v>4035</v>
      </c>
      <c r="F2976" t="s">
        <v>2460</v>
      </c>
      <c r="G2976" s="3" t="s">
        <v>5256</v>
      </c>
      <c r="H2976" s="1">
        <v>26.49</v>
      </c>
      <c r="I2976" t="s">
        <v>5264</v>
      </c>
    </row>
    <row r="2977" spans="1:9" x14ac:dyDescent="0.2">
      <c r="A2977">
        <v>2011</v>
      </c>
      <c r="B2977" t="s">
        <v>812</v>
      </c>
      <c r="C2977" t="s">
        <v>338</v>
      </c>
      <c r="D2977" s="3" t="str">
        <f t="shared" si="46"/>
        <v>Veridian Connections Inc. - GravenhurstResidential Suburban SeasonalSM_Rate_Adder</v>
      </c>
      <c r="E2977" t="s">
        <v>3108</v>
      </c>
      <c r="F2977" t="s">
        <v>2039</v>
      </c>
      <c r="G2977" s="3" t="s">
        <v>5256</v>
      </c>
      <c r="H2977" s="1">
        <v>1</v>
      </c>
      <c r="I2977" t="s">
        <v>5265</v>
      </c>
    </row>
    <row r="2978" spans="1:9" x14ac:dyDescent="0.2">
      <c r="A2978">
        <v>2011</v>
      </c>
      <c r="B2978" t="s">
        <v>812</v>
      </c>
      <c r="C2978" t="s">
        <v>338</v>
      </c>
      <c r="D2978" s="3" t="str">
        <f t="shared" si="46"/>
        <v>Veridian Connections Inc. - GravenhurstResidential Suburban SeasonalMSC_Rate_Rider_1</v>
      </c>
      <c r="E2978" t="s">
        <v>3109</v>
      </c>
      <c r="F2978" t="s">
        <v>1542</v>
      </c>
      <c r="G2978" s="3" t="s">
        <v>5256</v>
      </c>
      <c r="H2978" s="1">
        <v>0.21</v>
      </c>
      <c r="I2978" t="s">
        <v>4741</v>
      </c>
    </row>
    <row r="2979" spans="1:9" x14ac:dyDescent="0.2">
      <c r="A2979">
        <v>2011</v>
      </c>
      <c r="B2979" t="s">
        <v>812</v>
      </c>
      <c r="C2979" t="s">
        <v>338</v>
      </c>
      <c r="D2979" s="3" t="str">
        <f t="shared" si="46"/>
        <v>Veridian Connections Inc. - GravenhurstResidential Suburban SeasonalVC</v>
      </c>
      <c r="E2979" t="s">
        <v>4963</v>
      </c>
      <c r="F2979" t="s">
        <v>2462</v>
      </c>
      <c r="G2979" s="3" t="s">
        <v>5257</v>
      </c>
      <c r="H2979" s="1">
        <v>3.27E-2</v>
      </c>
      <c r="I2979" t="s">
        <v>5266</v>
      </c>
    </row>
    <row r="2980" spans="1:9" x14ac:dyDescent="0.2">
      <c r="A2980">
        <v>2011</v>
      </c>
      <c r="B2980" t="s">
        <v>812</v>
      </c>
      <c r="C2980" t="s">
        <v>338</v>
      </c>
      <c r="D2980" s="3" t="str">
        <f t="shared" si="46"/>
        <v>Veridian Connections Inc. - GravenhurstResidential Suburban SeasonalVC_LV_Rate</v>
      </c>
      <c r="E2980" t="s">
        <v>4964</v>
      </c>
      <c r="F2980" t="s">
        <v>2463</v>
      </c>
      <c r="G2980" s="3" t="s">
        <v>5257</v>
      </c>
      <c r="H2980" s="1">
        <v>2.8999999999999998E-3</v>
      </c>
      <c r="I2980" t="s">
        <v>5267</v>
      </c>
    </row>
    <row r="2981" spans="1:9" x14ac:dyDescent="0.2">
      <c r="A2981">
        <v>2011</v>
      </c>
      <c r="B2981" t="s">
        <v>812</v>
      </c>
      <c r="C2981" t="s">
        <v>338</v>
      </c>
      <c r="D2981" s="3" t="str">
        <f t="shared" si="46"/>
        <v>Veridian Connections Inc. - GravenhurstResidential Suburban SeasonalVC_Rate_Rider_1</v>
      </c>
      <c r="E2981" t="s">
        <v>4036</v>
      </c>
      <c r="F2981" t="s">
        <v>2206</v>
      </c>
      <c r="G2981" s="3" t="s">
        <v>5257</v>
      </c>
      <c r="H2981" s="1">
        <v>3.3E-3</v>
      </c>
      <c r="I2981" t="s">
        <v>5269</v>
      </c>
    </row>
    <row r="2982" spans="1:9" x14ac:dyDescent="0.2">
      <c r="A2982">
        <v>2011</v>
      </c>
      <c r="B2982" t="s">
        <v>812</v>
      </c>
      <c r="C2982" t="s">
        <v>338</v>
      </c>
      <c r="D2982" s="3" t="str">
        <f t="shared" si="46"/>
        <v>Veridian Connections Inc. - GravenhurstResidential Suburban SeasonalVC_Rate_Rider_2</v>
      </c>
      <c r="E2982" t="s">
        <v>180</v>
      </c>
      <c r="F2982" t="s">
        <v>2641</v>
      </c>
      <c r="G2982" s="3" t="s">
        <v>5257</v>
      </c>
      <c r="H2982" s="1">
        <v>-2.0000000000000001E-4</v>
      </c>
      <c r="I2982" t="s">
        <v>5270</v>
      </c>
    </row>
    <row r="2983" spans="1:9" x14ac:dyDescent="0.2">
      <c r="A2983">
        <v>2011</v>
      </c>
      <c r="B2983" t="s">
        <v>812</v>
      </c>
      <c r="C2983" t="s">
        <v>338</v>
      </c>
      <c r="D2983" s="3" t="str">
        <f t="shared" si="46"/>
        <v>Veridian Connections Inc. - GravenhurstResidential Suburban SeasonalVC_Rate_Rider_3</v>
      </c>
      <c r="E2983" t="s">
        <v>181</v>
      </c>
      <c r="F2983" t="s">
        <v>2231</v>
      </c>
      <c r="G2983" s="3" t="s">
        <v>5257</v>
      </c>
      <c r="H2983" s="1">
        <v>8.9999999999999998E-4</v>
      </c>
      <c r="I2983" t="s">
        <v>5271</v>
      </c>
    </row>
    <row r="2984" spans="1:9" x14ac:dyDescent="0.2">
      <c r="A2984">
        <v>2011</v>
      </c>
      <c r="B2984" t="s">
        <v>812</v>
      </c>
      <c r="C2984" t="s">
        <v>338</v>
      </c>
      <c r="D2984" s="3" t="str">
        <f t="shared" si="46"/>
        <v>Veridian Connections Inc. - GravenhurstResidential Suburban SeasonalRTSR_Network</v>
      </c>
      <c r="E2984" t="s">
        <v>4037</v>
      </c>
      <c r="F2984" t="s">
        <v>1538</v>
      </c>
      <c r="G2984" s="3" t="s">
        <v>5257</v>
      </c>
      <c r="H2984" s="1">
        <v>7.0000000000000001E-3</v>
      </c>
      <c r="I2984" t="s">
        <v>5272</v>
      </c>
    </row>
    <row r="2985" spans="1:9" x14ac:dyDescent="0.2">
      <c r="A2985">
        <v>2011</v>
      </c>
      <c r="B2985" t="s">
        <v>812</v>
      </c>
      <c r="C2985" t="s">
        <v>338</v>
      </c>
      <c r="D2985" s="3" t="str">
        <f t="shared" si="46"/>
        <v>Veridian Connections Inc. - GravenhurstResidential Suburban SeasonalRTSR_Connection</v>
      </c>
      <c r="E2985" t="s">
        <v>4038</v>
      </c>
      <c r="F2985" t="s">
        <v>1539</v>
      </c>
      <c r="G2985" s="3" t="s">
        <v>5257</v>
      </c>
      <c r="H2985" s="1">
        <v>1.6000000000000001E-3</v>
      </c>
      <c r="I2985" t="s">
        <v>5273</v>
      </c>
    </row>
    <row r="2986" spans="1:9" x14ac:dyDescent="0.2">
      <c r="A2986">
        <v>2011</v>
      </c>
      <c r="B2986" t="s">
        <v>812</v>
      </c>
      <c r="C2986" t="s">
        <v>5277</v>
      </c>
      <c r="D2986" s="3" t="str">
        <f t="shared" si="46"/>
        <v>Veridian Connections Inc. - GravenhurstGeneral Service Less Than 50 kWMSC</v>
      </c>
      <c r="E2986" t="s">
        <v>4039</v>
      </c>
      <c r="F2986" t="s">
        <v>2460</v>
      </c>
      <c r="G2986" s="3" t="s">
        <v>5256</v>
      </c>
      <c r="H2986" s="1">
        <v>10.86</v>
      </c>
      <c r="I2986" t="s">
        <v>5264</v>
      </c>
    </row>
    <row r="2987" spans="1:9" x14ac:dyDescent="0.2">
      <c r="A2987">
        <v>2011</v>
      </c>
      <c r="B2987" t="s">
        <v>812</v>
      </c>
      <c r="C2987" t="s">
        <v>5277</v>
      </c>
      <c r="D2987" s="3" t="str">
        <f t="shared" si="46"/>
        <v>Veridian Connections Inc. - GravenhurstGeneral Service Less Than 50 kWSM_Rate_Adder</v>
      </c>
      <c r="E2987" t="s">
        <v>4040</v>
      </c>
      <c r="F2987" t="s">
        <v>187</v>
      </c>
      <c r="G2987" s="3" t="s">
        <v>5256</v>
      </c>
      <c r="H2987" s="1">
        <v>1</v>
      </c>
      <c r="I2987" t="s">
        <v>5265</v>
      </c>
    </row>
    <row r="2988" spans="1:9" x14ac:dyDescent="0.2">
      <c r="A2988">
        <v>2011</v>
      </c>
      <c r="B2988" t="s">
        <v>812</v>
      </c>
      <c r="C2988" t="s">
        <v>5277</v>
      </c>
      <c r="D2988" s="3" t="str">
        <f t="shared" si="46"/>
        <v>Veridian Connections Inc. - GravenhurstGeneral Service Less Than 50 kWMSC_Rate_Rider_1</v>
      </c>
      <c r="E2988" t="s">
        <v>4041</v>
      </c>
      <c r="F2988" t="s">
        <v>1542</v>
      </c>
      <c r="G2988" s="3" t="s">
        <v>5256</v>
      </c>
      <c r="H2988" s="1">
        <v>0.23</v>
      </c>
      <c r="I2988" t="s">
        <v>4741</v>
      </c>
    </row>
    <row r="2989" spans="1:9" x14ac:dyDescent="0.2">
      <c r="A2989">
        <v>2011</v>
      </c>
      <c r="B2989" t="s">
        <v>812</v>
      </c>
      <c r="C2989" t="s">
        <v>5277</v>
      </c>
      <c r="D2989" s="3" t="str">
        <f t="shared" si="46"/>
        <v>Veridian Connections Inc. - GravenhurstGeneral Service Less Than 50 kWVC</v>
      </c>
      <c r="E2989" t="s">
        <v>4042</v>
      </c>
      <c r="F2989" t="s">
        <v>2462</v>
      </c>
      <c r="G2989" s="3" t="s">
        <v>5257</v>
      </c>
      <c r="H2989" s="1">
        <v>1.84E-2</v>
      </c>
      <c r="I2989" t="s">
        <v>5266</v>
      </c>
    </row>
    <row r="2990" spans="1:9" x14ac:dyDescent="0.2">
      <c r="A2990">
        <v>2011</v>
      </c>
      <c r="B2990" t="s">
        <v>812</v>
      </c>
      <c r="C2990" t="s">
        <v>5277</v>
      </c>
      <c r="D2990" s="3" t="str">
        <f t="shared" si="46"/>
        <v>Veridian Connections Inc. - GravenhurstGeneral Service Less Than 50 kWVC_LV_Rate</v>
      </c>
      <c r="E2990" t="s">
        <v>4043</v>
      </c>
      <c r="F2990" t="s">
        <v>2463</v>
      </c>
      <c r="G2990" s="3" t="s">
        <v>5257</v>
      </c>
      <c r="H2990" s="1">
        <v>2.5999999999999999E-3</v>
      </c>
      <c r="I2990" t="s">
        <v>5267</v>
      </c>
    </row>
    <row r="2991" spans="1:9" x14ac:dyDescent="0.2">
      <c r="A2991">
        <v>2011</v>
      </c>
      <c r="B2991" t="s">
        <v>812</v>
      </c>
      <c r="C2991" t="s">
        <v>5277</v>
      </c>
      <c r="D2991" s="3" t="str">
        <f t="shared" si="46"/>
        <v>Veridian Connections Inc. - GravenhurstGeneral Service Less Than 50 kWVC_Rate_Rider_1</v>
      </c>
      <c r="E2991" t="s">
        <v>4044</v>
      </c>
      <c r="F2991" t="s">
        <v>2206</v>
      </c>
      <c r="G2991" s="3" t="s">
        <v>5257</v>
      </c>
      <c r="H2991" s="1">
        <v>3.0000000000000001E-3</v>
      </c>
      <c r="I2991" t="s">
        <v>5269</v>
      </c>
    </row>
    <row r="2992" spans="1:9" x14ac:dyDescent="0.2">
      <c r="A2992">
        <v>2011</v>
      </c>
      <c r="B2992" t="s">
        <v>812</v>
      </c>
      <c r="C2992" t="s">
        <v>5277</v>
      </c>
      <c r="D2992" s="3" t="str">
        <f t="shared" si="46"/>
        <v>Veridian Connections Inc. - GravenhurstGeneral Service Less Than 50 kWVC_Rate_Rider_2</v>
      </c>
      <c r="E2992" t="s">
        <v>182</v>
      </c>
      <c r="F2992" t="s">
        <v>2231</v>
      </c>
      <c r="G2992" s="3" t="s">
        <v>5257</v>
      </c>
      <c r="H2992" s="1">
        <v>1E-4</v>
      </c>
      <c r="I2992" t="s">
        <v>5270</v>
      </c>
    </row>
    <row r="2993" spans="1:9" x14ac:dyDescent="0.2">
      <c r="A2993">
        <v>2011</v>
      </c>
      <c r="B2993" t="s">
        <v>812</v>
      </c>
      <c r="C2993" t="s">
        <v>5277</v>
      </c>
      <c r="D2993" s="3" t="str">
        <f t="shared" si="46"/>
        <v>Veridian Connections Inc. - GravenhurstGeneral Service Less Than 50 kWRTSR_Network</v>
      </c>
      <c r="E2993" t="s">
        <v>4045</v>
      </c>
      <c r="F2993" t="s">
        <v>1538</v>
      </c>
      <c r="G2993" s="3" t="s">
        <v>5257</v>
      </c>
      <c r="H2993" s="1">
        <v>6.4000000000000003E-3</v>
      </c>
      <c r="I2993" t="s">
        <v>5272</v>
      </c>
    </row>
    <row r="2994" spans="1:9" x14ac:dyDescent="0.2">
      <c r="A2994">
        <v>2011</v>
      </c>
      <c r="B2994" t="s">
        <v>812</v>
      </c>
      <c r="C2994" t="s">
        <v>5277</v>
      </c>
      <c r="D2994" s="3" t="str">
        <f t="shared" si="46"/>
        <v>Veridian Connections Inc. - GravenhurstGeneral Service Less Than 50 kWRTSR_Connection</v>
      </c>
      <c r="E2994" t="s">
        <v>4046</v>
      </c>
      <c r="F2994" t="s">
        <v>1539</v>
      </c>
      <c r="G2994" s="3" t="s">
        <v>5257</v>
      </c>
      <c r="H2994" s="1">
        <v>1.4E-3</v>
      </c>
      <c r="I2994" t="s">
        <v>5273</v>
      </c>
    </row>
    <row r="2995" spans="1:9" x14ac:dyDescent="0.2">
      <c r="A2995">
        <v>2011</v>
      </c>
      <c r="B2995" t="s">
        <v>812</v>
      </c>
      <c r="C2995" t="s">
        <v>5278</v>
      </c>
      <c r="D2995" s="3" t="str">
        <f t="shared" si="46"/>
        <v>Veridian Connections Inc. - GravenhurstGeneral Service 50 to 4,999 kWMSC</v>
      </c>
      <c r="E2995" t="s">
        <v>4047</v>
      </c>
      <c r="F2995" t="s">
        <v>2460</v>
      </c>
      <c r="G2995" s="3" t="s">
        <v>5256</v>
      </c>
      <c r="H2995" s="1">
        <v>105.03</v>
      </c>
      <c r="I2995" t="s">
        <v>5264</v>
      </c>
    </row>
    <row r="2996" spans="1:9" x14ac:dyDescent="0.2">
      <c r="A2996">
        <v>2011</v>
      </c>
      <c r="B2996" t="s">
        <v>812</v>
      </c>
      <c r="C2996" t="s">
        <v>5278</v>
      </c>
      <c r="D2996" s="3" t="str">
        <f t="shared" si="46"/>
        <v>Veridian Connections Inc. - GravenhurstGeneral Service 50 to 4,999 kWSM_Rate_Adder</v>
      </c>
      <c r="E2996" t="s">
        <v>4048</v>
      </c>
      <c r="F2996" t="s">
        <v>2461</v>
      </c>
      <c r="G2996" s="3" t="s">
        <v>5256</v>
      </c>
      <c r="H2996" s="1">
        <v>1</v>
      </c>
      <c r="I2996" t="s">
        <v>5265</v>
      </c>
    </row>
    <row r="2997" spans="1:9" x14ac:dyDescent="0.2">
      <c r="A2997">
        <v>2011</v>
      </c>
      <c r="B2997" t="s">
        <v>812</v>
      </c>
      <c r="C2997" t="s">
        <v>5278</v>
      </c>
      <c r="D2997" s="3" t="str">
        <f t="shared" si="46"/>
        <v>Veridian Connections Inc. - GravenhurstGeneral Service 50 to 4,999 kWMSC_Rate_Rider_1</v>
      </c>
      <c r="E2997" t="s">
        <v>4049</v>
      </c>
      <c r="F2997" t="s">
        <v>1542</v>
      </c>
      <c r="G2997" s="3" t="s">
        <v>5256</v>
      </c>
      <c r="H2997" s="1">
        <v>4.04</v>
      </c>
      <c r="I2997" t="s">
        <v>4741</v>
      </c>
    </row>
    <row r="2998" spans="1:9" x14ac:dyDescent="0.2">
      <c r="A2998">
        <v>2011</v>
      </c>
      <c r="B2998" t="s">
        <v>812</v>
      </c>
      <c r="C2998" t="s">
        <v>5278</v>
      </c>
      <c r="D2998" s="3" t="str">
        <f t="shared" si="46"/>
        <v>Veridian Connections Inc. - GravenhurstGeneral Service 50 to 4,999 kWVC</v>
      </c>
      <c r="E2998" t="s">
        <v>4974</v>
      </c>
      <c r="F2998" t="s">
        <v>2462</v>
      </c>
      <c r="G2998" s="3" t="s">
        <v>5259</v>
      </c>
      <c r="H2998" s="1">
        <v>3.8717000000000001</v>
      </c>
      <c r="I2998" t="s">
        <v>5266</v>
      </c>
    </row>
    <row r="2999" spans="1:9" x14ac:dyDescent="0.2">
      <c r="A2999">
        <v>2011</v>
      </c>
      <c r="B2999" t="s">
        <v>812</v>
      </c>
      <c r="C2999" t="s">
        <v>5278</v>
      </c>
      <c r="D2999" s="3" t="str">
        <f t="shared" si="46"/>
        <v>Veridian Connections Inc. - GravenhurstGeneral Service 50 to 4,999 kWVC_LV_Rate</v>
      </c>
      <c r="E2999" t="s">
        <v>4975</v>
      </c>
      <c r="F2999" t="s">
        <v>2463</v>
      </c>
      <c r="G2999" s="3" t="s">
        <v>5259</v>
      </c>
      <c r="H2999" s="1">
        <v>0.9486</v>
      </c>
      <c r="I2999" t="s">
        <v>5267</v>
      </c>
    </row>
    <row r="3000" spans="1:9" x14ac:dyDescent="0.2">
      <c r="A3000">
        <v>2011</v>
      </c>
      <c r="B3000" t="s">
        <v>812</v>
      </c>
      <c r="C3000" t="s">
        <v>5278</v>
      </c>
      <c r="D3000" s="3" t="str">
        <f t="shared" si="46"/>
        <v>Veridian Connections Inc. - GravenhurstGeneral Service 50 to 4,999 kWVC_Rate_Rider_1</v>
      </c>
      <c r="E3000" t="s">
        <v>4053</v>
      </c>
      <c r="F3000" t="s">
        <v>2206</v>
      </c>
      <c r="G3000" s="3" t="s">
        <v>5259</v>
      </c>
      <c r="H3000" s="1">
        <v>1.2281</v>
      </c>
      <c r="I3000" t="s">
        <v>5269</v>
      </c>
    </row>
    <row r="3001" spans="1:9" x14ac:dyDescent="0.2">
      <c r="A3001">
        <v>2011</v>
      </c>
      <c r="B3001" t="s">
        <v>812</v>
      </c>
      <c r="C3001" t="s">
        <v>5278</v>
      </c>
      <c r="D3001" s="3" t="str">
        <f t="shared" si="46"/>
        <v>Veridian Connections Inc. - GravenhurstGeneral Service 50 to 4,999 kWVC_Rate_Rider_2</v>
      </c>
      <c r="E3001" t="s">
        <v>183</v>
      </c>
      <c r="F3001" t="s">
        <v>2641</v>
      </c>
      <c r="G3001" s="3" t="s">
        <v>5259</v>
      </c>
      <c r="H3001" s="1">
        <v>-9.1999999999999998E-3</v>
      </c>
      <c r="I3001" t="s">
        <v>5270</v>
      </c>
    </row>
    <row r="3002" spans="1:9" x14ac:dyDescent="0.2">
      <c r="A3002">
        <v>2011</v>
      </c>
      <c r="B3002" t="s">
        <v>812</v>
      </c>
      <c r="C3002" t="s">
        <v>5278</v>
      </c>
      <c r="D3002" s="3" t="str">
        <f t="shared" si="46"/>
        <v>Veridian Connections Inc. - GravenhurstGeneral Service 50 to 4,999 kWRTSR_Network</v>
      </c>
      <c r="E3002" t="s">
        <v>4054</v>
      </c>
      <c r="F3002" t="s">
        <v>1538</v>
      </c>
      <c r="G3002" s="3" t="s">
        <v>5259</v>
      </c>
      <c r="H3002" s="1">
        <v>2.5952999999999999</v>
      </c>
      <c r="I3002" t="s">
        <v>5272</v>
      </c>
    </row>
    <row r="3003" spans="1:9" x14ac:dyDescent="0.2">
      <c r="A3003">
        <v>2011</v>
      </c>
      <c r="B3003" t="s">
        <v>812</v>
      </c>
      <c r="C3003" t="s">
        <v>5278</v>
      </c>
      <c r="D3003" s="3" t="str">
        <f t="shared" si="46"/>
        <v>Veridian Connections Inc. - GravenhurstGeneral Service 50 to 4,999 kWRTSR_Connection</v>
      </c>
      <c r="E3003" t="s">
        <v>4055</v>
      </c>
      <c r="F3003" t="s">
        <v>1539</v>
      </c>
      <c r="G3003" s="3" t="s">
        <v>5259</v>
      </c>
      <c r="H3003" s="1">
        <v>0.56599999999999995</v>
      </c>
      <c r="I3003" t="s">
        <v>5273</v>
      </c>
    </row>
    <row r="3004" spans="1:9" x14ac:dyDescent="0.2">
      <c r="A3004">
        <v>2011</v>
      </c>
      <c r="B3004" t="s">
        <v>812</v>
      </c>
      <c r="C3004" t="s">
        <v>5280</v>
      </c>
      <c r="D3004" s="3" t="str">
        <f t="shared" si="46"/>
        <v>Veridian Connections Inc. - GravenhurstSentinel LightingMSC</v>
      </c>
      <c r="E3004" t="s">
        <v>4056</v>
      </c>
      <c r="F3004" t="s">
        <v>2460</v>
      </c>
      <c r="G3004" s="3" t="s">
        <v>5256</v>
      </c>
      <c r="H3004" s="1">
        <v>2.27</v>
      </c>
      <c r="I3004" t="s">
        <v>5264</v>
      </c>
    </row>
    <row r="3005" spans="1:9" x14ac:dyDescent="0.2">
      <c r="A3005">
        <v>2011</v>
      </c>
      <c r="B3005" t="s">
        <v>812</v>
      </c>
      <c r="C3005" t="s">
        <v>5280</v>
      </c>
      <c r="D3005" s="3" t="str">
        <f t="shared" si="46"/>
        <v>Veridian Connections Inc. - GravenhurstSentinel LightingVC</v>
      </c>
      <c r="E3005" t="s">
        <v>4057</v>
      </c>
      <c r="F3005" t="s">
        <v>2462</v>
      </c>
      <c r="G3005" s="3" t="s">
        <v>5259</v>
      </c>
      <c r="H3005" s="1">
        <v>4.3143000000000002</v>
      </c>
      <c r="I3005" t="s">
        <v>5266</v>
      </c>
    </row>
    <row r="3006" spans="1:9" x14ac:dyDescent="0.2">
      <c r="A3006">
        <v>2011</v>
      </c>
      <c r="B3006" t="s">
        <v>812</v>
      </c>
      <c r="C3006" t="s">
        <v>5280</v>
      </c>
      <c r="D3006" s="3" t="str">
        <f t="shared" si="46"/>
        <v>Veridian Connections Inc. - GravenhurstSentinel LightingVC_LV_Rate</v>
      </c>
      <c r="E3006" t="s">
        <v>4058</v>
      </c>
      <c r="F3006" t="s">
        <v>2463</v>
      </c>
      <c r="G3006" s="3" t="s">
        <v>5259</v>
      </c>
      <c r="H3006" s="1">
        <v>0.74860000000000004</v>
      </c>
      <c r="I3006" t="s">
        <v>5267</v>
      </c>
    </row>
    <row r="3007" spans="1:9" x14ac:dyDescent="0.2">
      <c r="A3007">
        <v>2011</v>
      </c>
      <c r="B3007" t="s">
        <v>812</v>
      </c>
      <c r="C3007" t="s">
        <v>5280</v>
      </c>
      <c r="D3007" s="3" t="str">
        <f t="shared" si="46"/>
        <v>Veridian Connections Inc. - GravenhurstSentinel LightingVC_Rate_Rider_1</v>
      </c>
      <c r="E3007" t="s">
        <v>4059</v>
      </c>
      <c r="F3007" t="s">
        <v>2206</v>
      </c>
      <c r="G3007" s="3" t="s">
        <v>5259</v>
      </c>
      <c r="H3007" s="1">
        <v>0.93630000000000002</v>
      </c>
      <c r="I3007" t="s">
        <v>5269</v>
      </c>
    </row>
    <row r="3008" spans="1:9" x14ac:dyDescent="0.2">
      <c r="A3008">
        <v>2011</v>
      </c>
      <c r="B3008" t="s">
        <v>812</v>
      </c>
      <c r="C3008" t="s">
        <v>5280</v>
      </c>
      <c r="D3008" s="3" t="str">
        <f t="shared" si="46"/>
        <v>Veridian Connections Inc. - GravenhurstSentinel LightingVC_Rate_Rider_2</v>
      </c>
      <c r="E3008" t="s">
        <v>184</v>
      </c>
      <c r="F3008" t="s">
        <v>2641</v>
      </c>
      <c r="G3008" s="3" t="s">
        <v>5259</v>
      </c>
      <c r="H3008" s="1">
        <v>-3.0099999999999998E-2</v>
      </c>
      <c r="I3008" t="s">
        <v>5270</v>
      </c>
    </row>
    <row r="3009" spans="1:9" x14ac:dyDescent="0.2">
      <c r="A3009">
        <v>2011</v>
      </c>
      <c r="B3009" t="s">
        <v>812</v>
      </c>
      <c r="C3009" t="s">
        <v>5280</v>
      </c>
      <c r="D3009" s="3" t="str">
        <f t="shared" si="46"/>
        <v>Veridian Connections Inc. - GravenhurstSentinel LightingVC_Rate_Rider_3</v>
      </c>
      <c r="E3009" t="s">
        <v>185</v>
      </c>
      <c r="F3009" t="s">
        <v>2231</v>
      </c>
      <c r="G3009" s="3" t="s">
        <v>5259</v>
      </c>
      <c r="H3009" s="1">
        <v>1.2999999999999999E-3</v>
      </c>
      <c r="I3009" t="s">
        <v>5271</v>
      </c>
    </row>
    <row r="3010" spans="1:9" x14ac:dyDescent="0.2">
      <c r="A3010">
        <v>2011</v>
      </c>
      <c r="B3010" t="s">
        <v>812</v>
      </c>
      <c r="C3010" t="s">
        <v>5280</v>
      </c>
      <c r="D3010" s="3" t="str">
        <f t="shared" si="46"/>
        <v>Veridian Connections Inc. - GravenhurstSentinel LightingRTSR_Network</v>
      </c>
      <c r="E3010" t="s">
        <v>4060</v>
      </c>
      <c r="F3010" t="s">
        <v>1538</v>
      </c>
      <c r="G3010" s="3" t="s">
        <v>5259</v>
      </c>
      <c r="H3010" s="1">
        <v>1.9672000000000001</v>
      </c>
      <c r="I3010" t="s">
        <v>5272</v>
      </c>
    </row>
    <row r="3011" spans="1:9" x14ac:dyDescent="0.2">
      <c r="A3011">
        <v>2011</v>
      </c>
      <c r="B3011" t="s">
        <v>812</v>
      </c>
      <c r="C3011" t="s">
        <v>5280</v>
      </c>
      <c r="D3011" s="3" t="str">
        <f t="shared" ref="D3011:D3074" si="47">IF(C3011="Loss Factors", B3011&amp;I3011, B3011&amp;C3011&amp;I3011)</f>
        <v>Veridian Connections Inc. - GravenhurstSentinel LightingRTSR_Connection</v>
      </c>
      <c r="E3011" t="s">
        <v>4061</v>
      </c>
      <c r="F3011" t="s">
        <v>1539</v>
      </c>
      <c r="G3011" s="3" t="s">
        <v>5259</v>
      </c>
      <c r="H3011" s="1">
        <v>0.44669999999999999</v>
      </c>
      <c r="I3011" t="s">
        <v>5273</v>
      </c>
    </row>
    <row r="3012" spans="1:9" x14ac:dyDescent="0.2">
      <c r="A3012">
        <v>2011</v>
      </c>
      <c r="B3012" t="s">
        <v>812</v>
      </c>
      <c r="C3012" t="s">
        <v>5281</v>
      </c>
      <c r="D3012" s="3" t="str">
        <f t="shared" si="47"/>
        <v>Veridian Connections Inc. - GravenhurstStreet LightingMSC</v>
      </c>
      <c r="E3012" t="s">
        <v>4062</v>
      </c>
      <c r="F3012" t="s">
        <v>1541</v>
      </c>
      <c r="G3012" s="3" t="s">
        <v>5256</v>
      </c>
      <c r="H3012" s="1">
        <v>0.43</v>
      </c>
      <c r="I3012" t="s">
        <v>5264</v>
      </c>
    </row>
    <row r="3013" spans="1:9" x14ac:dyDescent="0.2">
      <c r="A3013">
        <v>2011</v>
      </c>
      <c r="B3013" t="s">
        <v>812</v>
      </c>
      <c r="C3013" t="s">
        <v>5281</v>
      </c>
      <c r="D3013" s="3" t="str">
        <f t="shared" si="47"/>
        <v>Veridian Connections Inc. - GravenhurstStreet LightingVC</v>
      </c>
      <c r="E3013" t="s">
        <v>4063</v>
      </c>
      <c r="F3013" t="s">
        <v>2462</v>
      </c>
      <c r="G3013" s="3" t="s">
        <v>5259</v>
      </c>
      <c r="H3013" s="1">
        <v>0.40620000000000001</v>
      </c>
      <c r="I3013" t="s">
        <v>5266</v>
      </c>
    </row>
    <row r="3014" spans="1:9" x14ac:dyDescent="0.2">
      <c r="A3014">
        <v>2011</v>
      </c>
      <c r="B3014" t="s">
        <v>812</v>
      </c>
      <c r="C3014" t="s">
        <v>5281</v>
      </c>
      <c r="D3014" s="3" t="str">
        <f t="shared" si="47"/>
        <v>Veridian Connections Inc. - GravenhurstStreet LightingVC_LV_Rate</v>
      </c>
      <c r="E3014" t="s">
        <v>4064</v>
      </c>
      <c r="F3014" t="s">
        <v>2463</v>
      </c>
      <c r="G3014" s="3" t="s">
        <v>5259</v>
      </c>
      <c r="H3014" s="1">
        <v>0.73329999999999995</v>
      </c>
      <c r="I3014" t="s">
        <v>5267</v>
      </c>
    </row>
    <row r="3015" spans="1:9" x14ac:dyDescent="0.2">
      <c r="A3015">
        <v>2011</v>
      </c>
      <c r="B3015" t="s">
        <v>812</v>
      </c>
      <c r="C3015" t="s">
        <v>5281</v>
      </c>
      <c r="D3015" s="3" t="str">
        <f t="shared" si="47"/>
        <v>Veridian Connections Inc. - GravenhurstStreet LightingVC_Rate_Rider_1</v>
      </c>
      <c r="E3015" t="s">
        <v>4065</v>
      </c>
      <c r="F3015" t="s">
        <v>2206</v>
      </c>
      <c r="G3015" s="3" t="s">
        <v>5259</v>
      </c>
      <c r="H3015" s="1">
        <v>1.0537000000000001</v>
      </c>
      <c r="I3015" t="s">
        <v>5269</v>
      </c>
    </row>
    <row r="3016" spans="1:9" x14ac:dyDescent="0.2">
      <c r="A3016">
        <v>2011</v>
      </c>
      <c r="B3016" t="s">
        <v>812</v>
      </c>
      <c r="C3016" t="s">
        <v>5281</v>
      </c>
      <c r="D3016" s="3" t="str">
        <f t="shared" si="47"/>
        <v>Veridian Connections Inc. - GravenhurstStreet LightingVC_Rate_Rider_2</v>
      </c>
      <c r="E3016" t="s">
        <v>186</v>
      </c>
      <c r="F3016" t="s">
        <v>2641</v>
      </c>
      <c r="G3016" s="3" t="s">
        <v>5259</v>
      </c>
      <c r="H3016" s="1">
        <v>-6.4000000000000003E-3</v>
      </c>
      <c r="I3016" t="s">
        <v>5270</v>
      </c>
    </row>
    <row r="3017" spans="1:9" x14ac:dyDescent="0.2">
      <c r="A3017">
        <v>2011</v>
      </c>
      <c r="B3017" t="s">
        <v>812</v>
      </c>
      <c r="C3017" t="s">
        <v>5281</v>
      </c>
      <c r="D3017" s="3" t="str">
        <f t="shared" si="47"/>
        <v>Veridian Connections Inc. - GravenhurstStreet LightingRTSR_Network</v>
      </c>
      <c r="E3017" t="s">
        <v>4066</v>
      </c>
      <c r="F3017" t="s">
        <v>1538</v>
      </c>
      <c r="G3017" s="3" t="s">
        <v>5259</v>
      </c>
      <c r="H3017" s="1">
        <v>1.9574</v>
      </c>
      <c r="I3017" t="s">
        <v>5272</v>
      </c>
    </row>
    <row r="3018" spans="1:9" x14ac:dyDescent="0.2">
      <c r="A3018">
        <v>2011</v>
      </c>
      <c r="B3018" t="s">
        <v>812</v>
      </c>
      <c r="C3018" t="s">
        <v>5281</v>
      </c>
      <c r="D3018" s="3" t="str">
        <f t="shared" si="47"/>
        <v>Veridian Connections Inc. - GravenhurstStreet LightingRTSR_Connection</v>
      </c>
      <c r="E3018" t="s">
        <v>4067</v>
      </c>
      <c r="F3018" t="s">
        <v>1539</v>
      </c>
      <c r="G3018" s="3" t="s">
        <v>5259</v>
      </c>
      <c r="H3018" s="1">
        <v>0.4375</v>
      </c>
      <c r="I3018" t="s">
        <v>5273</v>
      </c>
    </row>
    <row r="3019" spans="1:9" x14ac:dyDescent="0.2">
      <c r="A3019">
        <v>2011</v>
      </c>
      <c r="B3019" t="s">
        <v>813</v>
      </c>
      <c r="C3019" t="s">
        <v>5275</v>
      </c>
      <c r="D3019" s="3" t="str">
        <f t="shared" si="47"/>
        <v>Welland Hydro-Electric System Corp.TLF_Secondary_LT_5000kW</v>
      </c>
      <c r="E3019" t="s">
        <v>4068</v>
      </c>
      <c r="F3019" t="s">
        <v>2456</v>
      </c>
      <c r="H3019" s="1">
        <v>1.0531999999999999</v>
      </c>
      <c r="I3019" t="s">
        <v>5260</v>
      </c>
    </row>
    <row r="3020" spans="1:9" x14ac:dyDescent="0.2">
      <c r="A3020">
        <v>2011</v>
      </c>
      <c r="B3020" t="s">
        <v>813</v>
      </c>
      <c r="C3020" t="s">
        <v>5275</v>
      </c>
      <c r="D3020" s="3" t="str">
        <f t="shared" si="47"/>
        <v>Welland Hydro-Electric System Corp.TLF_Secondary_GT_5000kW</v>
      </c>
      <c r="E3020" t="s">
        <v>4069</v>
      </c>
      <c r="F3020" t="s">
        <v>2457</v>
      </c>
      <c r="H3020" s="1">
        <v>1.0145</v>
      </c>
      <c r="I3020" t="s">
        <v>5261</v>
      </c>
    </row>
    <row r="3021" spans="1:9" x14ac:dyDescent="0.2">
      <c r="A3021">
        <v>2011</v>
      </c>
      <c r="B3021" t="s">
        <v>813</v>
      </c>
      <c r="C3021" t="s">
        <v>5275</v>
      </c>
      <c r="D3021" s="3" t="str">
        <f t="shared" si="47"/>
        <v>Welland Hydro-Electric System Corp.TLF_Primary_LT_5000kW</v>
      </c>
      <c r="E3021" t="s">
        <v>4070</v>
      </c>
      <c r="F3021" t="s">
        <v>2458</v>
      </c>
      <c r="H3021" s="1">
        <v>1.0427</v>
      </c>
      <c r="I3021" t="s">
        <v>5262</v>
      </c>
    </row>
    <row r="3022" spans="1:9" x14ac:dyDescent="0.2">
      <c r="A3022">
        <v>2011</v>
      </c>
      <c r="B3022" t="s">
        <v>813</v>
      </c>
      <c r="C3022" t="s">
        <v>5275</v>
      </c>
      <c r="D3022" s="3" t="str">
        <f t="shared" si="47"/>
        <v>Welland Hydro-Electric System Corp.TLF_Primary_GT_5000kW</v>
      </c>
      <c r="E3022" t="s">
        <v>4071</v>
      </c>
      <c r="F3022" t="s">
        <v>2459</v>
      </c>
      <c r="H3022" s="1">
        <v>1.0044999999999999</v>
      </c>
      <c r="I3022" t="s">
        <v>5263</v>
      </c>
    </row>
    <row r="3023" spans="1:9" x14ac:dyDescent="0.2">
      <c r="A3023">
        <v>2011</v>
      </c>
      <c r="B3023" t="s">
        <v>813</v>
      </c>
      <c r="C3023" t="s">
        <v>5276</v>
      </c>
      <c r="D3023" s="3" t="str">
        <f t="shared" si="47"/>
        <v>Welland Hydro-Electric System Corp.ResidentialMSC</v>
      </c>
      <c r="E3023" t="s">
        <v>4072</v>
      </c>
      <c r="F3023" t="s">
        <v>2460</v>
      </c>
      <c r="G3023" s="3" t="s">
        <v>5256</v>
      </c>
      <c r="H3023" s="1">
        <v>14.24</v>
      </c>
      <c r="I3023" t="s">
        <v>5264</v>
      </c>
    </row>
    <row r="3024" spans="1:9" x14ac:dyDescent="0.2">
      <c r="A3024">
        <v>2011</v>
      </c>
      <c r="B3024" t="s">
        <v>813</v>
      </c>
      <c r="C3024" t="s">
        <v>5276</v>
      </c>
      <c r="D3024" s="3" t="str">
        <f t="shared" si="47"/>
        <v>Welland Hydro-Electric System Corp.ResidentialSM_Rate_Adder</v>
      </c>
      <c r="E3024" t="s">
        <v>4073</v>
      </c>
      <c r="F3024" t="s">
        <v>2461</v>
      </c>
      <c r="G3024" s="3" t="s">
        <v>5256</v>
      </c>
      <c r="H3024" s="1">
        <v>2.11</v>
      </c>
      <c r="I3024" t="s">
        <v>5265</v>
      </c>
    </row>
    <row r="3025" spans="1:9" x14ac:dyDescent="0.2">
      <c r="A3025">
        <v>2011</v>
      </c>
      <c r="B3025" t="s">
        <v>813</v>
      </c>
      <c r="C3025" t="s">
        <v>5276</v>
      </c>
      <c r="D3025" s="3" t="str">
        <f t="shared" si="47"/>
        <v>Welland Hydro-Electric System Corp.ResidentialMSC_Rate_Rider_1</v>
      </c>
      <c r="E3025" t="s">
        <v>188</v>
      </c>
      <c r="F3025" t="s">
        <v>1542</v>
      </c>
      <c r="G3025" s="3" t="s">
        <v>5256</v>
      </c>
      <c r="H3025" s="1">
        <v>0.21</v>
      </c>
      <c r="I3025" t="s">
        <v>4741</v>
      </c>
    </row>
    <row r="3026" spans="1:9" x14ac:dyDescent="0.2">
      <c r="A3026">
        <v>2011</v>
      </c>
      <c r="B3026" t="s">
        <v>813</v>
      </c>
      <c r="C3026" t="s">
        <v>5276</v>
      </c>
      <c r="D3026" s="3" t="str">
        <f t="shared" si="47"/>
        <v>Welland Hydro-Electric System Corp.ResidentialVC</v>
      </c>
      <c r="E3026" t="s">
        <v>4074</v>
      </c>
      <c r="F3026" t="s">
        <v>2462</v>
      </c>
      <c r="G3026" s="3" t="s">
        <v>5257</v>
      </c>
      <c r="H3026" s="1">
        <v>1.43E-2</v>
      </c>
      <c r="I3026" t="s">
        <v>5266</v>
      </c>
    </row>
    <row r="3027" spans="1:9" x14ac:dyDescent="0.2">
      <c r="A3027">
        <v>2011</v>
      </c>
      <c r="B3027" t="s">
        <v>813</v>
      </c>
      <c r="C3027" t="s">
        <v>5276</v>
      </c>
      <c r="D3027" s="3" t="str">
        <f t="shared" si="47"/>
        <v>Welland Hydro-Electric System Corp.ResidentialVC_GA_Rate_Rider_kWh_1</v>
      </c>
      <c r="E3027" t="s">
        <v>3143</v>
      </c>
      <c r="F3027" t="s">
        <v>1534</v>
      </c>
      <c r="G3027" s="3" t="s">
        <v>5257</v>
      </c>
      <c r="H3027" s="1">
        <v>6.9999999999999999E-4</v>
      </c>
      <c r="I3027" t="s">
        <v>5268</v>
      </c>
    </row>
    <row r="3028" spans="1:9" x14ac:dyDescent="0.2">
      <c r="A3028">
        <v>2011</v>
      </c>
      <c r="B3028" t="s">
        <v>813</v>
      </c>
      <c r="C3028" t="s">
        <v>5276</v>
      </c>
      <c r="D3028" s="3" t="str">
        <f t="shared" si="47"/>
        <v>Welland Hydro-Electric System Corp.ResidentialVC_Rate_Rider_1</v>
      </c>
      <c r="E3028" t="s">
        <v>3144</v>
      </c>
      <c r="F3028" t="s">
        <v>1535</v>
      </c>
      <c r="G3028" s="3" t="s">
        <v>5257</v>
      </c>
      <c r="H3028" s="1">
        <v>-1E-3</v>
      </c>
      <c r="I3028" t="s">
        <v>5269</v>
      </c>
    </row>
    <row r="3029" spans="1:9" x14ac:dyDescent="0.2">
      <c r="A3029">
        <v>2011</v>
      </c>
      <c r="B3029" t="s">
        <v>813</v>
      </c>
      <c r="C3029" t="s">
        <v>5276</v>
      </c>
      <c r="D3029" s="3" t="str">
        <f t="shared" si="47"/>
        <v>Welland Hydro-Electric System Corp.ResidentialVC_Rate_Rider_2</v>
      </c>
      <c r="E3029" t="s">
        <v>3145</v>
      </c>
      <c r="F3029" t="s">
        <v>1537</v>
      </c>
      <c r="G3029" s="3" t="s">
        <v>5257</v>
      </c>
      <c r="H3029" s="1">
        <v>-2.9999999999999997E-4</v>
      </c>
      <c r="I3029" t="s">
        <v>5270</v>
      </c>
    </row>
    <row r="3030" spans="1:9" x14ac:dyDescent="0.2">
      <c r="A3030">
        <v>2011</v>
      </c>
      <c r="B3030" t="s">
        <v>813</v>
      </c>
      <c r="C3030" t="s">
        <v>5276</v>
      </c>
      <c r="D3030" s="3" t="str">
        <f t="shared" si="47"/>
        <v>Welland Hydro-Electric System Corp.ResidentialRTSR_Network</v>
      </c>
      <c r="E3030" t="s">
        <v>3146</v>
      </c>
      <c r="F3030" t="s">
        <v>1538</v>
      </c>
      <c r="G3030" s="3" t="s">
        <v>5257</v>
      </c>
      <c r="H3030" s="1">
        <v>6.6E-3</v>
      </c>
      <c r="I3030" t="s">
        <v>5272</v>
      </c>
    </row>
    <row r="3031" spans="1:9" x14ac:dyDescent="0.2">
      <c r="A3031">
        <v>2011</v>
      </c>
      <c r="B3031" t="s">
        <v>813</v>
      </c>
      <c r="C3031" t="s">
        <v>5276</v>
      </c>
      <c r="D3031" s="3" t="str">
        <f t="shared" si="47"/>
        <v>Welland Hydro-Electric System Corp.ResidentialRTSR_Connection</v>
      </c>
      <c r="E3031" t="s">
        <v>3147</v>
      </c>
      <c r="F3031" t="s">
        <v>1539</v>
      </c>
      <c r="G3031" s="3" t="s">
        <v>5257</v>
      </c>
      <c r="H3031" s="1">
        <v>5.0000000000000001E-3</v>
      </c>
      <c r="I3031" t="s">
        <v>5273</v>
      </c>
    </row>
    <row r="3032" spans="1:9" x14ac:dyDescent="0.2">
      <c r="A3032">
        <v>2011</v>
      </c>
      <c r="B3032" t="s">
        <v>813</v>
      </c>
      <c r="C3032" t="s">
        <v>5277</v>
      </c>
      <c r="D3032" s="3" t="str">
        <f t="shared" si="47"/>
        <v>Welland Hydro-Electric System Corp.General Service Less Than 50 kWMSC</v>
      </c>
      <c r="E3032" t="s">
        <v>3148</v>
      </c>
      <c r="F3032" t="s">
        <v>2460</v>
      </c>
      <c r="G3032" s="3" t="s">
        <v>5256</v>
      </c>
      <c r="H3032" s="1">
        <v>24.58</v>
      </c>
      <c r="I3032" t="s">
        <v>5264</v>
      </c>
    </row>
    <row r="3033" spans="1:9" x14ac:dyDescent="0.2">
      <c r="A3033">
        <v>2011</v>
      </c>
      <c r="B3033" t="s">
        <v>813</v>
      </c>
      <c r="C3033" t="s">
        <v>5277</v>
      </c>
      <c r="D3033" s="3" t="str">
        <f t="shared" si="47"/>
        <v>Welland Hydro-Electric System Corp.General Service Less Than 50 kWSM_Rate_Adder</v>
      </c>
      <c r="E3033" t="s">
        <v>3149</v>
      </c>
      <c r="F3033" t="s">
        <v>2461</v>
      </c>
      <c r="G3033" s="3" t="s">
        <v>5256</v>
      </c>
      <c r="H3033" s="1">
        <v>2.11</v>
      </c>
      <c r="I3033" t="s">
        <v>5265</v>
      </c>
    </row>
    <row r="3034" spans="1:9" x14ac:dyDescent="0.2">
      <c r="A3034">
        <v>2011</v>
      </c>
      <c r="B3034" t="s">
        <v>813</v>
      </c>
      <c r="C3034" t="s">
        <v>5277</v>
      </c>
      <c r="D3034" s="3" t="str">
        <f t="shared" si="47"/>
        <v>Welland Hydro-Electric System Corp.General Service Less Than 50 kWMSC_Rate_Rider_1</v>
      </c>
      <c r="E3034" t="s">
        <v>1059</v>
      </c>
      <c r="F3034" t="s">
        <v>1542</v>
      </c>
      <c r="G3034" s="3" t="s">
        <v>5256</v>
      </c>
      <c r="H3034" s="1">
        <v>0.41</v>
      </c>
      <c r="I3034" t="s">
        <v>4741</v>
      </c>
    </row>
    <row r="3035" spans="1:9" x14ac:dyDescent="0.2">
      <c r="A3035">
        <v>2011</v>
      </c>
      <c r="B3035" t="s">
        <v>813</v>
      </c>
      <c r="C3035" t="s">
        <v>5277</v>
      </c>
      <c r="D3035" s="3" t="str">
        <f t="shared" si="47"/>
        <v>Welland Hydro-Electric System Corp.General Service Less Than 50 kWVC</v>
      </c>
      <c r="E3035" t="s">
        <v>3150</v>
      </c>
      <c r="F3035" t="s">
        <v>2462</v>
      </c>
      <c r="G3035" s="3" t="s">
        <v>5257</v>
      </c>
      <c r="H3035" s="1">
        <v>8.6E-3</v>
      </c>
      <c r="I3035" t="s">
        <v>5266</v>
      </c>
    </row>
    <row r="3036" spans="1:9" x14ac:dyDescent="0.2">
      <c r="A3036">
        <v>2011</v>
      </c>
      <c r="B3036" t="s">
        <v>813</v>
      </c>
      <c r="C3036" t="s">
        <v>5277</v>
      </c>
      <c r="D3036" s="3" t="str">
        <f t="shared" si="47"/>
        <v>Welland Hydro-Electric System Corp.General Service Less Than 50 kWVC_GA_Rate_Rider_kWh_1</v>
      </c>
      <c r="E3036" t="s">
        <v>3151</v>
      </c>
      <c r="F3036" t="s">
        <v>1534</v>
      </c>
      <c r="G3036" s="3" t="s">
        <v>5257</v>
      </c>
      <c r="H3036" s="1">
        <v>6.9999999999999999E-4</v>
      </c>
      <c r="I3036" t="s">
        <v>5268</v>
      </c>
    </row>
    <row r="3037" spans="1:9" x14ac:dyDescent="0.2">
      <c r="A3037">
        <v>2011</v>
      </c>
      <c r="B3037" t="s">
        <v>813</v>
      </c>
      <c r="C3037" t="s">
        <v>5277</v>
      </c>
      <c r="D3037" s="3" t="str">
        <f t="shared" si="47"/>
        <v>Welland Hydro-Electric System Corp.General Service Less Than 50 kWVC_Rate_Rider_1</v>
      </c>
      <c r="E3037" t="s">
        <v>3152</v>
      </c>
      <c r="F3037" t="s">
        <v>1535</v>
      </c>
      <c r="G3037" s="3" t="s">
        <v>5257</v>
      </c>
      <c r="H3037" s="1">
        <v>-1E-3</v>
      </c>
      <c r="I3037" t="s">
        <v>5269</v>
      </c>
    </row>
    <row r="3038" spans="1:9" x14ac:dyDescent="0.2">
      <c r="A3038">
        <v>2011</v>
      </c>
      <c r="B3038" t="s">
        <v>813</v>
      </c>
      <c r="C3038" t="s">
        <v>5277</v>
      </c>
      <c r="D3038" s="3" t="str">
        <f t="shared" si="47"/>
        <v>Welland Hydro-Electric System Corp.General Service Less Than 50 kWVC_Rate_Rider_2</v>
      </c>
      <c r="E3038" t="s">
        <v>3153</v>
      </c>
      <c r="F3038" t="s">
        <v>1537</v>
      </c>
      <c r="G3038" s="3" t="s">
        <v>5257</v>
      </c>
      <c r="H3038" s="1">
        <v>-1E-4</v>
      </c>
      <c r="I3038" t="s">
        <v>5270</v>
      </c>
    </row>
    <row r="3039" spans="1:9" x14ac:dyDescent="0.2">
      <c r="A3039">
        <v>2011</v>
      </c>
      <c r="B3039" t="s">
        <v>813</v>
      </c>
      <c r="C3039" t="s">
        <v>5277</v>
      </c>
      <c r="D3039" s="3" t="str">
        <f t="shared" si="47"/>
        <v>Welland Hydro-Electric System Corp.General Service Less Than 50 kWRTSR_Network</v>
      </c>
      <c r="E3039" t="s">
        <v>3154</v>
      </c>
      <c r="F3039" t="s">
        <v>1538</v>
      </c>
      <c r="G3039" s="3" t="s">
        <v>5257</v>
      </c>
      <c r="H3039" s="1">
        <v>5.8999999999999999E-3</v>
      </c>
      <c r="I3039" t="s">
        <v>5272</v>
      </c>
    </row>
    <row r="3040" spans="1:9" x14ac:dyDescent="0.2">
      <c r="A3040">
        <v>2011</v>
      </c>
      <c r="B3040" t="s">
        <v>813</v>
      </c>
      <c r="C3040" t="s">
        <v>5277</v>
      </c>
      <c r="D3040" s="3" t="str">
        <f t="shared" si="47"/>
        <v>Welland Hydro-Electric System Corp.General Service Less Than 50 kWRTSR_Connection</v>
      </c>
      <c r="E3040" t="s">
        <v>3155</v>
      </c>
      <c r="F3040" t="s">
        <v>1539</v>
      </c>
      <c r="G3040" s="3" t="s">
        <v>5257</v>
      </c>
      <c r="H3040" s="1">
        <v>4.4000000000000003E-3</v>
      </c>
      <c r="I3040" t="s">
        <v>5273</v>
      </c>
    </row>
    <row r="3041" spans="1:9" x14ac:dyDescent="0.2">
      <c r="A3041">
        <v>2011</v>
      </c>
      <c r="B3041" t="s">
        <v>813</v>
      </c>
      <c r="C3041" t="s">
        <v>5278</v>
      </c>
      <c r="D3041" s="3" t="str">
        <f t="shared" si="47"/>
        <v>Welland Hydro-Electric System Corp.General Service 50 to 4,999 kWMSC</v>
      </c>
      <c r="E3041" t="s">
        <v>3156</v>
      </c>
      <c r="F3041" t="s">
        <v>2460</v>
      </c>
      <c r="G3041" s="3" t="s">
        <v>5256</v>
      </c>
      <c r="H3041" s="1">
        <v>336.53</v>
      </c>
      <c r="I3041" t="s">
        <v>5264</v>
      </c>
    </row>
    <row r="3042" spans="1:9" x14ac:dyDescent="0.2">
      <c r="A3042">
        <v>2011</v>
      </c>
      <c r="B3042" t="s">
        <v>813</v>
      </c>
      <c r="C3042" t="s">
        <v>5278</v>
      </c>
      <c r="D3042" s="3" t="str">
        <f t="shared" si="47"/>
        <v>Welland Hydro-Electric System Corp.General Service 50 to 4,999 kWSM_Rate_Adder</v>
      </c>
      <c r="E3042" t="s">
        <v>3157</v>
      </c>
      <c r="F3042" t="s">
        <v>2461</v>
      </c>
      <c r="G3042" s="3" t="s">
        <v>5256</v>
      </c>
      <c r="H3042" s="1">
        <v>2.11</v>
      </c>
      <c r="I3042" t="s">
        <v>5265</v>
      </c>
    </row>
    <row r="3043" spans="1:9" x14ac:dyDescent="0.2">
      <c r="A3043">
        <v>2011</v>
      </c>
      <c r="B3043" t="s">
        <v>813</v>
      </c>
      <c r="C3043" t="s">
        <v>5278</v>
      </c>
      <c r="D3043" s="3" t="str">
        <f t="shared" si="47"/>
        <v>Welland Hydro-Electric System Corp.General Service 50 to 4,999 kWMSC_Rate_Rider_1</v>
      </c>
      <c r="E3043" t="s">
        <v>1060</v>
      </c>
      <c r="F3043" t="s">
        <v>1542</v>
      </c>
      <c r="G3043" s="3" t="s">
        <v>5256</v>
      </c>
      <c r="H3043" s="1">
        <v>3.99</v>
      </c>
      <c r="I3043" t="s">
        <v>4741</v>
      </c>
    </row>
    <row r="3044" spans="1:9" x14ac:dyDescent="0.2">
      <c r="A3044">
        <v>2011</v>
      </c>
      <c r="B3044" t="s">
        <v>813</v>
      </c>
      <c r="C3044" t="s">
        <v>5278</v>
      </c>
      <c r="D3044" s="3" t="str">
        <f t="shared" si="47"/>
        <v>Welland Hydro-Electric System Corp.General Service 50 to 4,999 kWVC</v>
      </c>
      <c r="E3044" t="s">
        <v>3158</v>
      </c>
      <c r="F3044" t="s">
        <v>2462</v>
      </c>
      <c r="G3044" s="3" t="s">
        <v>5259</v>
      </c>
      <c r="H3044" s="1">
        <v>1.4117999999999999</v>
      </c>
      <c r="I3044" t="s">
        <v>5266</v>
      </c>
    </row>
    <row r="3045" spans="1:9" x14ac:dyDescent="0.2">
      <c r="A3045">
        <v>2011</v>
      </c>
      <c r="B3045" t="s">
        <v>813</v>
      </c>
      <c r="C3045" t="s">
        <v>5278</v>
      </c>
      <c r="D3045" s="3" t="str">
        <f t="shared" si="47"/>
        <v>Welland Hydro-Electric System Corp.General Service 50 to 4,999 kWVC_GA_Rate_Rider_kW_1</v>
      </c>
      <c r="E3045" t="s">
        <v>3159</v>
      </c>
      <c r="F3045" t="s">
        <v>1534</v>
      </c>
      <c r="G3045" s="3" t="s">
        <v>5259</v>
      </c>
      <c r="H3045" s="1">
        <v>0.26240000000000002</v>
      </c>
      <c r="I3045" t="s">
        <v>5274</v>
      </c>
    </row>
    <row r="3046" spans="1:9" x14ac:dyDescent="0.2">
      <c r="A3046">
        <v>2011</v>
      </c>
      <c r="B3046" t="s">
        <v>813</v>
      </c>
      <c r="C3046" t="s">
        <v>5278</v>
      </c>
      <c r="D3046" s="3" t="str">
        <f t="shared" si="47"/>
        <v>Welland Hydro-Electric System Corp.General Service 50 to 4,999 kWVC_Rate_Rider_1</v>
      </c>
      <c r="E3046" t="s">
        <v>3160</v>
      </c>
      <c r="F3046" t="s">
        <v>1535</v>
      </c>
      <c r="G3046" s="3" t="s">
        <v>5259</v>
      </c>
      <c r="H3046" s="1">
        <v>-0.37719999999999998</v>
      </c>
      <c r="I3046" t="s">
        <v>5269</v>
      </c>
    </row>
    <row r="3047" spans="1:9" x14ac:dyDescent="0.2">
      <c r="A3047">
        <v>2011</v>
      </c>
      <c r="B3047" t="s">
        <v>813</v>
      </c>
      <c r="C3047" t="s">
        <v>5278</v>
      </c>
      <c r="D3047" s="3" t="str">
        <f t="shared" si="47"/>
        <v>Welland Hydro-Electric System Corp.General Service 50 to 4,999 kWVC_Rate_Rider_2</v>
      </c>
      <c r="E3047" t="s">
        <v>3161</v>
      </c>
      <c r="F3047" t="s">
        <v>1537</v>
      </c>
      <c r="G3047" s="3" t="s">
        <v>5259</v>
      </c>
      <c r="H3047" s="1">
        <v>-2.18E-2</v>
      </c>
      <c r="I3047" t="s">
        <v>5270</v>
      </c>
    </row>
    <row r="3048" spans="1:9" x14ac:dyDescent="0.2">
      <c r="A3048">
        <v>2011</v>
      </c>
      <c r="B3048" t="s">
        <v>813</v>
      </c>
      <c r="C3048" t="s">
        <v>5278</v>
      </c>
      <c r="D3048" s="3" t="str">
        <f t="shared" si="47"/>
        <v>Welland Hydro-Electric System Corp.General Service 50 to 4,999 kWRTSR_Network</v>
      </c>
      <c r="E3048" t="s">
        <v>3162</v>
      </c>
      <c r="F3048" t="s">
        <v>1538</v>
      </c>
      <c r="G3048" s="3" t="s">
        <v>5259</v>
      </c>
      <c r="H3048" s="1">
        <v>2.0190999999999999</v>
      </c>
      <c r="I3048" t="s">
        <v>5272</v>
      </c>
    </row>
    <row r="3049" spans="1:9" x14ac:dyDescent="0.2">
      <c r="A3049">
        <v>2011</v>
      </c>
      <c r="B3049" t="s">
        <v>813</v>
      </c>
      <c r="C3049" t="s">
        <v>5278</v>
      </c>
      <c r="D3049" s="3" t="str">
        <f t="shared" si="47"/>
        <v>Welland Hydro-Electric System Corp.General Service 50 to 4,999 kWRTSR_Connection</v>
      </c>
      <c r="E3049" t="s">
        <v>3163</v>
      </c>
      <c r="F3049" t="s">
        <v>1539</v>
      </c>
      <c r="G3049" s="3" t="s">
        <v>5259</v>
      </c>
      <c r="H3049" s="1">
        <v>1.5088999999999999</v>
      </c>
      <c r="I3049" t="s">
        <v>5273</v>
      </c>
    </row>
    <row r="3050" spans="1:9" x14ac:dyDescent="0.2">
      <c r="A3050">
        <v>2011</v>
      </c>
      <c r="B3050" t="s">
        <v>813</v>
      </c>
      <c r="C3050" t="s">
        <v>5278</v>
      </c>
      <c r="D3050" s="3" t="str">
        <f t="shared" si="47"/>
        <v>Welland Hydro-Electric System Corp.General Service 50 to 4,999 kWRTSR_Network_Interval</v>
      </c>
      <c r="E3050" t="s">
        <v>3164</v>
      </c>
      <c r="F3050" t="s">
        <v>1543</v>
      </c>
      <c r="G3050" s="3" t="s">
        <v>5259</v>
      </c>
      <c r="H3050" s="1">
        <v>2.0028000000000001</v>
      </c>
      <c r="I3050" t="s">
        <v>4742</v>
      </c>
    </row>
    <row r="3051" spans="1:9" x14ac:dyDescent="0.2">
      <c r="A3051">
        <v>2011</v>
      </c>
      <c r="B3051" t="s">
        <v>813</v>
      </c>
      <c r="C3051" t="s">
        <v>5278</v>
      </c>
      <c r="D3051" s="3" t="str">
        <f t="shared" si="47"/>
        <v>Welland Hydro-Electric System Corp.General Service 50 to 4,999 kWRTSR_Connection_Interval</v>
      </c>
      <c r="E3051" t="s">
        <v>3165</v>
      </c>
      <c r="F3051" t="s">
        <v>2485</v>
      </c>
      <c r="G3051" s="3" t="s">
        <v>5259</v>
      </c>
      <c r="H3051" s="1">
        <v>1.8073999999999999</v>
      </c>
      <c r="I3051" t="s">
        <v>4744</v>
      </c>
    </row>
    <row r="3052" spans="1:9" x14ac:dyDescent="0.2">
      <c r="A3052">
        <v>2011</v>
      </c>
      <c r="B3052" t="s">
        <v>813</v>
      </c>
      <c r="C3052" t="s">
        <v>2274</v>
      </c>
      <c r="D3052" s="3" t="str">
        <f t="shared" si="47"/>
        <v>Welland Hydro-Electric System Corp.Large UseMSC</v>
      </c>
      <c r="E3052" t="s">
        <v>3166</v>
      </c>
      <c r="F3052" t="s">
        <v>2460</v>
      </c>
      <c r="G3052" s="3" t="s">
        <v>5256</v>
      </c>
      <c r="H3052" s="2">
        <v>12872.86</v>
      </c>
      <c r="I3052" t="s">
        <v>5264</v>
      </c>
    </row>
    <row r="3053" spans="1:9" x14ac:dyDescent="0.2">
      <c r="A3053">
        <v>2011</v>
      </c>
      <c r="B3053" t="s">
        <v>813</v>
      </c>
      <c r="C3053" t="s">
        <v>2274</v>
      </c>
      <c r="D3053" s="3" t="str">
        <f t="shared" si="47"/>
        <v>Welland Hydro-Electric System Corp.Large UseSM_Rate_Adder</v>
      </c>
      <c r="E3053" t="s">
        <v>2244</v>
      </c>
      <c r="F3053" t="s">
        <v>2461</v>
      </c>
      <c r="G3053" s="3" t="s">
        <v>5256</v>
      </c>
      <c r="H3053" s="1">
        <v>2.11</v>
      </c>
      <c r="I3053" t="s">
        <v>5265</v>
      </c>
    </row>
    <row r="3054" spans="1:9" x14ac:dyDescent="0.2">
      <c r="A3054">
        <v>2011</v>
      </c>
      <c r="B3054" t="s">
        <v>813</v>
      </c>
      <c r="C3054" t="s">
        <v>2274</v>
      </c>
      <c r="D3054" s="3" t="str">
        <f t="shared" si="47"/>
        <v>Welland Hydro-Electric System Corp.Large UseMSC_Rate_Rider_1</v>
      </c>
      <c r="E3054" t="s">
        <v>1061</v>
      </c>
      <c r="F3054" t="s">
        <v>1542</v>
      </c>
      <c r="G3054" s="3" t="s">
        <v>5256</v>
      </c>
      <c r="H3054" s="1">
        <v>221.67</v>
      </c>
      <c r="I3054" t="s">
        <v>4741</v>
      </c>
    </row>
    <row r="3055" spans="1:9" x14ac:dyDescent="0.2">
      <c r="A3055">
        <v>2011</v>
      </c>
      <c r="B3055" t="s">
        <v>813</v>
      </c>
      <c r="C3055" t="s">
        <v>2274</v>
      </c>
      <c r="D3055" s="3" t="str">
        <f t="shared" si="47"/>
        <v>Welland Hydro-Electric System Corp.Large UseVC</v>
      </c>
      <c r="E3055" t="s">
        <v>2245</v>
      </c>
      <c r="F3055" t="s">
        <v>2462</v>
      </c>
      <c r="G3055" s="3" t="s">
        <v>5259</v>
      </c>
      <c r="H3055" s="1">
        <v>0.86860000000000004</v>
      </c>
      <c r="I3055" t="s">
        <v>5266</v>
      </c>
    </row>
    <row r="3056" spans="1:9" x14ac:dyDescent="0.2">
      <c r="A3056">
        <v>2011</v>
      </c>
      <c r="B3056" t="s">
        <v>813</v>
      </c>
      <c r="C3056" t="s">
        <v>2274</v>
      </c>
      <c r="D3056" s="3" t="str">
        <f t="shared" si="47"/>
        <v>Welland Hydro-Electric System Corp.Large UseVC_GA_Rate_Rider_kW_1</v>
      </c>
      <c r="E3056" t="s">
        <v>2246</v>
      </c>
      <c r="F3056" t="s">
        <v>1534</v>
      </c>
      <c r="G3056" s="3" t="s">
        <v>5259</v>
      </c>
      <c r="H3056" s="1">
        <v>0.21129999999999999</v>
      </c>
      <c r="I3056" t="s">
        <v>5274</v>
      </c>
    </row>
    <row r="3057" spans="1:9" x14ac:dyDescent="0.2">
      <c r="A3057">
        <v>2011</v>
      </c>
      <c r="B3057" t="s">
        <v>813</v>
      </c>
      <c r="C3057" t="s">
        <v>2274</v>
      </c>
      <c r="D3057" s="3" t="str">
        <f t="shared" si="47"/>
        <v>Welland Hydro-Electric System Corp.Large UseVC_Rate_Rider_1</v>
      </c>
      <c r="E3057" t="s">
        <v>2247</v>
      </c>
      <c r="F3057" t="s">
        <v>1535</v>
      </c>
      <c r="G3057" s="3" t="s">
        <v>5259</v>
      </c>
      <c r="H3057" s="1">
        <v>-0.30030000000000001</v>
      </c>
      <c r="I3057" t="s">
        <v>5269</v>
      </c>
    </row>
    <row r="3058" spans="1:9" x14ac:dyDescent="0.2">
      <c r="A3058">
        <v>2011</v>
      </c>
      <c r="B3058" t="s">
        <v>813</v>
      </c>
      <c r="C3058" t="s">
        <v>2274</v>
      </c>
      <c r="D3058" s="3" t="str">
        <f t="shared" si="47"/>
        <v>Welland Hydro-Electric System Corp.Large UseVC_Rate_Rider_2</v>
      </c>
      <c r="E3058" t="s">
        <v>2248</v>
      </c>
      <c r="F3058" t="s">
        <v>1537</v>
      </c>
      <c r="G3058" s="3" t="s">
        <v>5259</v>
      </c>
      <c r="H3058" s="1">
        <v>-1.2999999999999999E-2</v>
      </c>
      <c r="I3058" t="s">
        <v>5270</v>
      </c>
    </row>
    <row r="3059" spans="1:9" x14ac:dyDescent="0.2">
      <c r="A3059">
        <v>2011</v>
      </c>
      <c r="B3059" t="s">
        <v>813</v>
      </c>
      <c r="C3059" t="s">
        <v>2274</v>
      </c>
      <c r="D3059" s="3" t="str">
        <f t="shared" si="47"/>
        <v>Welland Hydro-Electric System Corp.Large UseRTSR_Network</v>
      </c>
      <c r="E3059" t="s">
        <v>2249</v>
      </c>
      <c r="F3059" t="s">
        <v>1538</v>
      </c>
      <c r="G3059" s="3" t="s">
        <v>5259</v>
      </c>
      <c r="H3059" s="1">
        <v>1.4675</v>
      </c>
      <c r="I3059" t="s">
        <v>5272</v>
      </c>
    </row>
    <row r="3060" spans="1:9" x14ac:dyDescent="0.2">
      <c r="A3060">
        <v>2011</v>
      </c>
      <c r="B3060" t="s">
        <v>813</v>
      </c>
      <c r="C3060" t="s">
        <v>2274</v>
      </c>
      <c r="D3060" s="3" t="str">
        <f t="shared" si="47"/>
        <v>Welland Hydro-Electric System Corp.Large UseRTSR_Connection</v>
      </c>
      <c r="E3060" t="s">
        <v>2250</v>
      </c>
      <c r="F3060" t="s">
        <v>1539</v>
      </c>
      <c r="G3060" s="3" t="s">
        <v>5259</v>
      </c>
      <c r="H3060" s="1">
        <v>2.0070000000000001</v>
      </c>
      <c r="I3060" t="s">
        <v>5273</v>
      </c>
    </row>
    <row r="3061" spans="1:9" x14ac:dyDescent="0.2">
      <c r="A3061">
        <v>2011</v>
      </c>
      <c r="B3061" t="s">
        <v>813</v>
      </c>
      <c r="C3061" t="s">
        <v>5279</v>
      </c>
      <c r="D3061" s="3" t="str">
        <f t="shared" si="47"/>
        <v>Welland Hydro-Electric System Corp.Unmetered Scattered LoadMSC</v>
      </c>
      <c r="E3061" t="s">
        <v>2251</v>
      </c>
      <c r="F3061" t="s">
        <v>1541</v>
      </c>
      <c r="G3061" s="3" t="s">
        <v>5256</v>
      </c>
      <c r="H3061" s="1">
        <v>13.42</v>
      </c>
      <c r="I3061" t="s">
        <v>5264</v>
      </c>
    </row>
    <row r="3062" spans="1:9" x14ac:dyDescent="0.2">
      <c r="A3062">
        <v>2011</v>
      </c>
      <c r="B3062" t="s">
        <v>813</v>
      </c>
      <c r="C3062" t="s">
        <v>5279</v>
      </c>
      <c r="D3062" s="3" t="str">
        <f t="shared" si="47"/>
        <v>Welland Hydro-Electric System Corp.Unmetered Scattered LoadMSC_Rate_Rider_1</v>
      </c>
      <c r="E3062" t="s">
        <v>1062</v>
      </c>
      <c r="F3062" t="s">
        <v>1542</v>
      </c>
      <c r="G3062" s="3" t="s">
        <v>5256</v>
      </c>
      <c r="H3062" s="1">
        <v>0.15</v>
      </c>
      <c r="I3062" t="s">
        <v>4741</v>
      </c>
    </row>
    <row r="3063" spans="1:9" x14ac:dyDescent="0.2">
      <c r="A3063">
        <v>2011</v>
      </c>
      <c r="B3063" t="s">
        <v>813</v>
      </c>
      <c r="C3063" t="s">
        <v>5279</v>
      </c>
      <c r="D3063" s="3" t="str">
        <f t="shared" si="47"/>
        <v>Welland Hydro-Electric System Corp.Unmetered Scattered LoadVC</v>
      </c>
      <c r="E3063" t="s">
        <v>3169</v>
      </c>
      <c r="F3063" t="s">
        <v>2462</v>
      </c>
      <c r="G3063" s="3" t="s">
        <v>5257</v>
      </c>
      <c r="H3063" s="1">
        <v>9.1999999999999998E-3</v>
      </c>
      <c r="I3063" t="s">
        <v>5266</v>
      </c>
    </row>
    <row r="3064" spans="1:9" x14ac:dyDescent="0.2">
      <c r="A3064">
        <v>2011</v>
      </c>
      <c r="B3064" t="s">
        <v>813</v>
      </c>
      <c r="C3064" t="s">
        <v>5279</v>
      </c>
      <c r="D3064" s="3" t="str">
        <f t="shared" si="47"/>
        <v>Welland Hydro-Electric System Corp.Unmetered Scattered LoadVC_GA_Rate_Rider_kWh_1</v>
      </c>
      <c r="E3064" t="s">
        <v>3170</v>
      </c>
      <c r="F3064" t="s">
        <v>1534</v>
      </c>
      <c r="G3064" s="3" t="s">
        <v>5257</v>
      </c>
      <c r="H3064" s="1">
        <v>7.1999999999999998E-3</v>
      </c>
      <c r="I3064" t="s">
        <v>5268</v>
      </c>
    </row>
    <row r="3065" spans="1:9" x14ac:dyDescent="0.2">
      <c r="A3065">
        <v>2011</v>
      </c>
      <c r="B3065" t="s">
        <v>813</v>
      </c>
      <c r="C3065" t="s">
        <v>5279</v>
      </c>
      <c r="D3065" s="3" t="str">
        <f t="shared" si="47"/>
        <v>Welland Hydro-Electric System Corp.Unmetered Scattered LoadVC_Rate_Rider_1</v>
      </c>
      <c r="E3065" t="s">
        <v>3171</v>
      </c>
      <c r="F3065" t="s">
        <v>1535</v>
      </c>
      <c r="G3065" s="3" t="s">
        <v>5257</v>
      </c>
      <c r="H3065" s="1">
        <v>-1.1000000000000001E-3</v>
      </c>
      <c r="I3065" t="s">
        <v>5269</v>
      </c>
    </row>
    <row r="3066" spans="1:9" x14ac:dyDescent="0.2">
      <c r="A3066">
        <v>2011</v>
      </c>
      <c r="B3066" t="s">
        <v>813</v>
      </c>
      <c r="C3066" t="s">
        <v>5279</v>
      </c>
      <c r="D3066" s="3" t="str">
        <f t="shared" si="47"/>
        <v>Welland Hydro-Electric System Corp.Unmetered Scattered LoadVC_Rate_Rider_2</v>
      </c>
      <c r="E3066" t="s">
        <v>3172</v>
      </c>
      <c r="F3066" t="s">
        <v>1537</v>
      </c>
      <c r="G3066" s="3" t="s">
        <v>5257</v>
      </c>
      <c r="H3066" s="1">
        <v>-2.9999999999999997E-4</v>
      </c>
      <c r="I3066" t="s">
        <v>5270</v>
      </c>
    </row>
    <row r="3067" spans="1:9" x14ac:dyDescent="0.2">
      <c r="A3067">
        <v>2011</v>
      </c>
      <c r="B3067" t="s">
        <v>813</v>
      </c>
      <c r="C3067" t="s">
        <v>5279</v>
      </c>
      <c r="D3067" s="3" t="str">
        <f t="shared" si="47"/>
        <v>Welland Hydro-Electric System Corp.Unmetered Scattered LoadRTSR_Network</v>
      </c>
      <c r="E3067" t="s">
        <v>3173</v>
      </c>
      <c r="F3067" t="s">
        <v>1538</v>
      </c>
      <c r="G3067" s="3" t="s">
        <v>5257</v>
      </c>
      <c r="H3067" s="1">
        <v>5.8999999999999999E-3</v>
      </c>
      <c r="I3067" t="s">
        <v>5272</v>
      </c>
    </row>
    <row r="3068" spans="1:9" x14ac:dyDescent="0.2">
      <c r="A3068">
        <v>2011</v>
      </c>
      <c r="B3068" t="s">
        <v>813</v>
      </c>
      <c r="C3068" t="s">
        <v>5279</v>
      </c>
      <c r="D3068" s="3" t="str">
        <f t="shared" si="47"/>
        <v>Welland Hydro-Electric System Corp.Unmetered Scattered LoadRTSR_Connection</v>
      </c>
      <c r="E3068" t="s">
        <v>3174</v>
      </c>
      <c r="F3068" t="s">
        <v>1539</v>
      </c>
      <c r="G3068" s="3" t="s">
        <v>5257</v>
      </c>
      <c r="H3068" s="1">
        <v>4.4000000000000003E-3</v>
      </c>
      <c r="I3068" t="s">
        <v>5273</v>
      </c>
    </row>
    <row r="3069" spans="1:9" x14ac:dyDescent="0.2">
      <c r="A3069">
        <v>2011</v>
      </c>
      <c r="B3069" t="s">
        <v>813</v>
      </c>
      <c r="C3069" t="s">
        <v>5280</v>
      </c>
      <c r="D3069" s="3" t="str">
        <f t="shared" si="47"/>
        <v>Welland Hydro-Electric System Corp.Sentinel LightingMSC</v>
      </c>
      <c r="E3069" t="s">
        <v>3175</v>
      </c>
      <c r="F3069" t="s">
        <v>1541</v>
      </c>
      <c r="G3069" s="3" t="s">
        <v>5256</v>
      </c>
      <c r="H3069" s="1">
        <v>2.62</v>
      </c>
      <c r="I3069" t="s">
        <v>5264</v>
      </c>
    </row>
    <row r="3070" spans="1:9" x14ac:dyDescent="0.2">
      <c r="A3070">
        <v>2011</v>
      </c>
      <c r="B3070" t="s">
        <v>813</v>
      </c>
      <c r="C3070" t="s">
        <v>5280</v>
      </c>
      <c r="D3070" s="3" t="str">
        <f t="shared" si="47"/>
        <v>Welland Hydro-Electric System Corp.Sentinel LightingMSC_Rate_Rider_1</v>
      </c>
      <c r="E3070" t="s">
        <v>1063</v>
      </c>
      <c r="F3070" t="s">
        <v>1542</v>
      </c>
      <c r="G3070" s="3" t="s">
        <v>5256</v>
      </c>
      <c r="H3070" s="1">
        <v>0.02</v>
      </c>
      <c r="I3070" t="s">
        <v>4741</v>
      </c>
    </row>
    <row r="3071" spans="1:9" x14ac:dyDescent="0.2">
      <c r="A3071">
        <v>2011</v>
      </c>
      <c r="B3071" t="s">
        <v>813</v>
      </c>
      <c r="C3071" t="s">
        <v>5280</v>
      </c>
      <c r="D3071" s="3" t="str">
        <f t="shared" si="47"/>
        <v>Welland Hydro-Electric System Corp.Sentinel LightingVC</v>
      </c>
      <c r="E3071" t="s">
        <v>3176</v>
      </c>
      <c r="F3071" t="s">
        <v>2462</v>
      </c>
      <c r="G3071" s="3" t="s">
        <v>5259</v>
      </c>
      <c r="H3071" s="1">
        <v>6.0053999999999998</v>
      </c>
      <c r="I3071" t="s">
        <v>5266</v>
      </c>
    </row>
    <row r="3072" spans="1:9" x14ac:dyDescent="0.2">
      <c r="A3072">
        <v>2011</v>
      </c>
      <c r="B3072" t="s">
        <v>813</v>
      </c>
      <c r="C3072" t="s">
        <v>5280</v>
      </c>
      <c r="D3072" s="3" t="str">
        <f t="shared" si="47"/>
        <v>Welland Hydro-Electric System Corp.Sentinel LightingVC_GA_Rate_Rider_kW_1</v>
      </c>
      <c r="E3072" t="s">
        <v>3177</v>
      </c>
      <c r="F3072" t="s">
        <v>1534</v>
      </c>
      <c r="G3072" s="3" t="s">
        <v>5259</v>
      </c>
      <c r="H3072" s="1">
        <v>0.30499999999999999</v>
      </c>
      <c r="I3072" t="s">
        <v>5274</v>
      </c>
    </row>
    <row r="3073" spans="1:9" x14ac:dyDescent="0.2">
      <c r="A3073">
        <v>2011</v>
      </c>
      <c r="B3073" t="s">
        <v>813</v>
      </c>
      <c r="C3073" t="s">
        <v>5280</v>
      </c>
      <c r="D3073" s="3" t="str">
        <f t="shared" si="47"/>
        <v>Welland Hydro-Electric System Corp.Sentinel LightingVC_Rate_Rider_1</v>
      </c>
      <c r="E3073" t="s">
        <v>3178</v>
      </c>
      <c r="F3073" t="s">
        <v>1535</v>
      </c>
      <c r="G3073" s="3" t="s">
        <v>5259</v>
      </c>
      <c r="H3073" s="1">
        <v>-0.43490000000000001</v>
      </c>
      <c r="I3073" t="s">
        <v>5269</v>
      </c>
    </row>
    <row r="3074" spans="1:9" x14ac:dyDescent="0.2">
      <c r="A3074">
        <v>2011</v>
      </c>
      <c r="B3074" t="s">
        <v>813</v>
      </c>
      <c r="C3074" t="s">
        <v>5280</v>
      </c>
      <c r="D3074" s="3" t="str">
        <f t="shared" si="47"/>
        <v>Welland Hydro-Electric System Corp.Sentinel LightingVC_Rate_Rider_2</v>
      </c>
      <c r="E3074" t="s">
        <v>3179</v>
      </c>
      <c r="F3074" t="s">
        <v>1537</v>
      </c>
      <c r="G3074" s="3" t="s">
        <v>5259</v>
      </c>
      <c r="H3074" s="1">
        <v>-0.1081</v>
      </c>
      <c r="I3074" t="s">
        <v>5270</v>
      </c>
    </row>
    <row r="3075" spans="1:9" x14ac:dyDescent="0.2">
      <c r="A3075">
        <v>2011</v>
      </c>
      <c r="B3075" t="s">
        <v>813</v>
      </c>
      <c r="C3075" t="s">
        <v>5280</v>
      </c>
      <c r="D3075" s="3" t="str">
        <f t="shared" ref="D3075:D3138" si="48">IF(C3075="Loss Factors", B3075&amp;I3075, B3075&amp;C3075&amp;I3075)</f>
        <v>Welland Hydro-Electric System Corp.Sentinel LightingRTSR_Network</v>
      </c>
      <c r="E3075" t="s">
        <v>3180</v>
      </c>
      <c r="F3075" t="s">
        <v>1538</v>
      </c>
      <c r="G3075" s="3" t="s">
        <v>5259</v>
      </c>
      <c r="H3075" s="1">
        <v>1.8805000000000001</v>
      </c>
      <c r="I3075" t="s">
        <v>5272</v>
      </c>
    </row>
    <row r="3076" spans="1:9" x14ac:dyDescent="0.2">
      <c r="A3076">
        <v>2011</v>
      </c>
      <c r="B3076" t="s">
        <v>813</v>
      </c>
      <c r="C3076" t="s">
        <v>5280</v>
      </c>
      <c r="D3076" s="3" t="str">
        <f t="shared" si="48"/>
        <v>Welland Hydro-Electric System Corp.Sentinel LightingRTSR_Connection</v>
      </c>
      <c r="E3076" t="s">
        <v>3181</v>
      </c>
      <c r="F3076" t="s">
        <v>1539</v>
      </c>
      <c r="G3076" s="3" t="s">
        <v>5259</v>
      </c>
      <c r="H3076" s="1">
        <v>1.4054</v>
      </c>
      <c r="I3076" t="s">
        <v>5273</v>
      </c>
    </row>
    <row r="3077" spans="1:9" x14ac:dyDescent="0.2">
      <c r="A3077">
        <v>2011</v>
      </c>
      <c r="B3077" t="s">
        <v>813</v>
      </c>
      <c r="C3077" t="s">
        <v>5281</v>
      </c>
      <c r="D3077" s="3" t="str">
        <f t="shared" si="48"/>
        <v>Welland Hydro-Electric System Corp.Street LightingMSC</v>
      </c>
      <c r="E3077" t="s">
        <v>3182</v>
      </c>
      <c r="F3077" t="s">
        <v>1541</v>
      </c>
      <c r="G3077" s="3" t="s">
        <v>5256</v>
      </c>
      <c r="H3077" s="1">
        <v>2.4900000000000002</v>
      </c>
      <c r="I3077" t="s">
        <v>5264</v>
      </c>
    </row>
    <row r="3078" spans="1:9" x14ac:dyDescent="0.2">
      <c r="A3078">
        <v>2011</v>
      </c>
      <c r="B3078" t="s">
        <v>813</v>
      </c>
      <c r="C3078" t="s">
        <v>5281</v>
      </c>
      <c r="D3078" s="3" t="str">
        <f t="shared" si="48"/>
        <v>Welland Hydro-Electric System Corp.Street LightingMSC_Rate_Rider_1</v>
      </c>
      <c r="E3078" t="s">
        <v>1064</v>
      </c>
      <c r="F3078" t="s">
        <v>1542</v>
      </c>
      <c r="G3078" s="3" t="s">
        <v>5256</v>
      </c>
      <c r="H3078" s="1">
        <v>0.01</v>
      </c>
      <c r="I3078" t="s">
        <v>4741</v>
      </c>
    </row>
    <row r="3079" spans="1:9" x14ac:dyDescent="0.2">
      <c r="A3079">
        <v>2011</v>
      </c>
      <c r="B3079" t="s">
        <v>813</v>
      </c>
      <c r="C3079" t="s">
        <v>5281</v>
      </c>
      <c r="D3079" s="3" t="str">
        <f t="shared" si="48"/>
        <v>Welland Hydro-Electric System Corp.Street LightingVC</v>
      </c>
      <c r="E3079" t="s">
        <v>3183</v>
      </c>
      <c r="F3079" t="s">
        <v>2462</v>
      </c>
      <c r="G3079" s="3" t="s">
        <v>5259</v>
      </c>
      <c r="H3079" s="1">
        <v>10.706799999999999</v>
      </c>
      <c r="I3079" t="s">
        <v>5266</v>
      </c>
    </row>
    <row r="3080" spans="1:9" x14ac:dyDescent="0.2">
      <c r="A3080">
        <v>2011</v>
      </c>
      <c r="B3080" t="s">
        <v>813</v>
      </c>
      <c r="C3080" t="s">
        <v>5281</v>
      </c>
      <c r="D3080" s="3" t="str">
        <f t="shared" si="48"/>
        <v>Welland Hydro-Electric System Corp.Street LightingVC_GA_Rate_Rider_kW_1</v>
      </c>
      <c r="E3080" t="s">
        <v>3184</v>
      </c>
      <c r="F3080" t="s">
        <v>1534</v>
      </c>
      <c r="G3080" s="3" t="s">
        <v>5259</v>
      </c>
      <c r="H3080" s="1">
        <v>0.25619999999999998</v>
      </c>
      <c r="I3080" t="s">
        <v>5274</v>
      </c>
    </row>
    <row r="3081" spans="1:9" x14ac:dyDescent="0.2">
      <c r="A3081">
        <v>2011</v>
      </c>
      <c r="B3081" t="s">
        <v>813</v>
      </c>
      <c r="C3081" t="s">
        <v>5281</v>
      </c>
      <c r="D3081" s="3" t="str">
        <f t="shared" si="48"/>
        <v>Welland Hydro-Electric System Corp.Street LightingVC_Rate_Rider_1</v>
      </c>
      <c r="E3081" t="s">
        <v>3185</v>
      </c>
      <c r="F3081" t="s">
        <v>1535</v>
      </c>
      <c r="G3081" s="3" t="s">
        <v>5259</v>
      </c>
      <c r="H3081" s="1">
        <v>-0.37209999999999999</v>
      </c>
      <c r="I3081" t="s">
        <v>5269</v>
      </c>
    </row>
    <row r="3082" spans="1:9" x14ac:dyDescent="0.2">
      <c r="A3082">
        <v>2011</v>
      </c>
      <c r="B3082" t="s">
        <v>813</v>
      </c>
      <c r="C3082" t="s">
        <v>5281</v>
      </c>
      <c r="D3082" s="3" t="str">
        <f t="shared" si="48"/>
        <v>Welland Hydro-Electric System Corp.Street LightingVC_Rate_Rider_2</v>
      </c>
      <c r="E3082" t="s">
        <v>3186</v>
      </c>
      <c r="F3082" t="s">
        <v>1537</v>
      </c>
      <c r="G3082" s="3" t="s">
        <v>5259</v>
      </c>
      <c r="H3082" s="1">
        <v>-0.18859999999999999</v>
      </c>
      <c r="I3082" t="s">
        <v>5270</v>
      </c>
    </row>
    <row r="3083" spans="1:9" x14ac:dyDescent="0.2">
      <c r="A3083">
        <v>2011</v>
      </c>
      <c r="B3083" t="s">
        <v>813</v>
      </c>
      <c r="C3083" t="s">
        <v>5281</v>
      </c>
      <c r="D3083" s="3" t="str">
        <f t="shared" si="48"/>
        <v>Welland Hydro-Electric System Corp.Street LightingRTSR_Network</v>
      </c>
      <c r="E3083" t="s">
        <v>3187</v>
      </c>
      <c r="F3083" t="s">
        <v>1538</v>
      </c>
      <c r="G3083" s="3" t="s">
        <v>5259</v>
      </c>
      <c r="H3083" s="1">
        <v>1.8764000000000001</v>
      </c>
      <c r="I3083" t="s">
        <v>5272</v>
      </c>
    </row>
    <row r="3084" spans="1:9" x14ac:dyDescent="0.2">
      <c r="A3084">
        <v>2011</v>
      </c>
      <c r="B3084" t="s">
        <v>813</v>
      </c>
      <c r="C3084" t="s">
        <v>5281</v>
      </c>
      <c r="D3084" s="3" t="str">
        <f t="shared" si="48"/>
        <v>Welland Hydro-Electric System Corp.Street LightingRTSR_Connection</v>
      </c>
      <c r="E3084" t="s">
        <v>3188</v>
      </c>
      <c r="F3084" t="s">
        <v>1539</v>
      </c>
      <c r="G3084" s="3" t="s">
        <v>5259</v>
      </c>
      <c r="H3084" s="1">
        <v>1.4023000000000001</v>
      </c>
      <c r="I3084" t="s">
        <v>5273</v>
      </c>
    </row>
    <row r="3085" spans="1:9" x14ac:dyDescent="0.2">
      <c r="A3085">
        <v>2011</v>
      </c>
      <c r="B3085" t="s">
        <v>814</v>
      </c>
      <c r="C3085" t="s">
        <v>5275</v>
      </c>
      <c r="D3085" s="3" t="str">
        <f t="shared" si="48"/>
        <v>Wellington North Power Inc.TLF_Secondary_LT_5000kW</v>
      </c>
      <c r="E3085" t="s">
        <v>2516</v>
      </c>
      <c r="F3085" t="s">
        <v>2456</v>
      </c>
      <c r="H3085" s="1">
        <v>1.0699000000000001</v>
      </c>
      <c r="I3085" t="s">
        <v>5260</v>
      </c>
    </row>
    <row r="3086" spans="1:9" x14ac:dyDescent="0.2">
      <c r="A3086">
        <v>2011</v>
      </c>
      <c r="B3086" t="s">
        <v>814</v>
      </c>
      <c r="C3086" t="s">
        <v>5275</v>
      </c>
      <c r="D3086" s="3" t="str">
        <f t="shared" si="48"/>
        <v>Wellington North Power Inc.TLF_Primary_LT_5000kW</v>
      </c>
      <c r="E3086" t="s">
        <v>1580</v>
      </c>
      <c r="F3086" t="s">
        <v>2458</v>
      </c>
      <c r="H3086" s="1">
        <v>1.0591999999999999</v>
      </c>
      <c r="I3086" t="s">
        <v>5262</v>
      </c>
    </row>
    <row r="3087" spans="1:9" x14ac:dyDescent="0.2">
      <c r="A3087">
        <v>2011</v>
      </c>
      <c r="B3087" t="s">
        <v>814</v>
      </c>
      <c r="C3087" t="s">
        <v>5276</v>
      </c>
      <c r="D3087" s="3" t="str">
        <f t="shared" si="48"/>
        <v>Wellington North Power Inc.ResidentialMSC</v>
      </c>
      <c r="E3087" t="s">
        <v>1581</v>
      </c>
      <c r="F3087" t="s">
        <v>2460</v>
      </c>
      <c r="G3087" s="3" t="s">
        <v>5256</v>
      </c>
      <c r="H3087" s="1">
        <v>13.88</v>
      </c>
      <c r="I3087" t="s">
        <v>5264</v>
      </c>
    </row>
    <row r="3088" spans="1:9" x14ac:dyDescent="0.2">
      <c r="A3088">
        <v>2011</v>
      </c>
      <c r="B3088" t="s">
        <v>814</v>
      </c>
      <c r="C3088" t="s">
        <v>5276</v>
      </c>
      <c r="D3088" s="3" t="str">
        <f t="shared" si="48"/>
        <v>Wellington North Power Inc.ResidentialSM_Rate_Adder</v>
      </c>
      <c r="E3088" t="s">
        <v>1582</v>
      </c>
      <c r="F3088" t="s">
        <v>2039</v>
      </c>
      <c r="G3088" s="3" t="s">
        <v>5256</v>
      </c>
      <c r="H3088" s="1">
        <v>2.5</v>
      </c>
      <c r="I3088" t="s">
        <v>5265</v>
      </c>
    </row>
    <row r="3089" spans="1:9" x14ac:dyDescent="0.2">
      <c r="A3089">
        <v>2011</v>
      </c>
      <c r="B3089" t="s">
        <v>814</v>
      </c>
      <c r="C3089" t="s">
        <v>5276</v>
      </c>
      <c r="D3089" s="3" t="str">
        <f t="shared" si="48"/>
        <v>Wellington North Power Inc.ResidentialMSC_Rate_Rider_1</v>
      </c>
      <c r="E3089" t="s">
        <v>1065</v>
      </c>
      <c r="F3089" t="s">
        <v>1542</v>
      </c>
      <c r="G3089" s="3" t="s">
        <v>5256</v>
      </c>
      <c r="H3089" s="1">
        <v>0.15</v>
      </c>
      <c r="I3089" t="s">
        <v>4741</v>
      </c>
    </row>
    <row r="3090" spans="1:9" x14ac:dyDescent="0.2">
      <c r="A3090">
        <v>2011</v>
      </c>
      <c r="B3090" t="s">
        <v>814</v>
      </c>
      <c r="C3090" t="s">
        <v>5276</v>
      </c>
      <c r="D3090" s="3" t="str">
        <f t="shared" si="48"/>
        <v>Wellington North Power Inc.ResidentialVC</v>
      </c>
      <c r="E3090" t="s">
        <v>601</v>
      </c>
      <c r="F3090" t="s">
        <v>2462</v>
      </c>
      <c r="G3090" s="3" t="s">
        <v>5257</v>
      </c>
      <c r="H3090" s="1">
        <v>1.3899999999999999E-2</v>
      </c>
      <c r="I3090" t="s">
        <v>5266</v>
      </c>
    </row>
    <row r="3091" spans="1:9" x14ac:dyDescent="0.2">
      <c r="A3091">
        <v>2011</v>
      </c>
      <c r="B3091" t="s">
        <v>814</v>
      </c>
      <c r="C3091" t="s">
        <v>5276</v>
      </c>
      <c r="D3091" s="3" t="str">
        <f t="shared" si="48"/>
        <v>Wellington North Power Inc.ResidentialVC_LV_Rate</v>
      </c>
      <c r="E3091" t="s">
        <v>602</v>
      </c>
      <c r="F3091" t="s">
        <v>2463</v>
      </c>
      <c r="G3091" s="3" t="s">
        <v>5257</v>
      </c>
      <c r="H3091" s="1">
        <v>1.6000000000000001E-3</v>
      </c>
      <c r="I3091" t="s">
        <v>5267</v>
      </c>
    </row>
    <row r="3092" spans="1:9" x14ac:dyDescent="0.2">
      <c r="A3092">
        <v>2011</v>
      </c>
      <c r="B3092" t="s">
        <v>814</v>
      </c>
      <c r="C3092" t="s">
        <v>5276</v>
      </c>
      <c r="D3092" s="3" t="str">
        <f t="shared" si="48"/>
        <v>Wellington North Power Inc.ResidentialVC_Rate_Rider_1</v>
      </c>
      <c r="E3092" t="s">
        <v>603</v>
      </c>
      <c r="F3092" t="s">
        <v>2206</v>
      </c>
      <c r="G3092" s="3" t="s">
        <v>5257</v>
      </c>
      <c r="H3092" s="1">
        <v>-5.7999999999999996E-3</v>
      </c>
      <c r="I3092" t="s">
        <v>5269</v>
      </c>
    </row>
    <row r="3093" spans="1:9" x14ac:dyDescent="0.2">
      <c r="A3093">
        <v>2011</v>
      </c>
      <c r="B3093" t="s">
        <v>814</v>
      </c>
      <c r="C3093" t="s">
        <v>5276</v>
      </c>
      <c r="D3093" s="3" t="str">
        <f t="shared" si="48"/>
        <v>Wellington North Power Inc.ResidentialVC_Rate_Rider_2</v>
      </c>
      <c r="E3093" t="s">
        <v>1066</v>
      </c>
      <c r="F3093" t="s">
        <v>2232</v>
      </c>
      <c r="G3093" s="3" t="s">
        <v>5257</v>
      </c>
      <c r="H3093" s="1">
        <v>4.0000000000000002E-4</v>
      </c>
      <c r="I3093" t="s">
        <v>5270</v>
      </c>
    </row>
    <row r="3094" spans="1:9" x14ac:dyDescent="0.2">
      <c r="A3094">
        <v>2011</v>
      </c>
      <c r="B3094" t="s">
        <v>814</v>
      </c>
      <c r="C3094" t="s">
        <v>5276</v>
      </c>
      <c r="D3094" s="3" t="str">
        <f t="shared" si="48"/>
        <v>Wellington North Power Inc.ResidentialRTSR_Network</v>
      </c>
      <c r="E3094" t="s">
        <v>604</v>
      </c>
      <c r="F3094" t="s">
        <v>1538</v>
      </c>
      <c r="G3094" s="3" t="s">
        <v>5257</v>
      </c>
      <c r="H3094" s="1">
        <v>5.3E-3</v>
      </c>
      <c r="I3094" t="s">
        <v>5272</v>
      </c>
    </row>
    <row r="3095" spans="1:9" x14ac:dyDescent="0.2">
      <c r="A3095">
        <v>2011</v>
      </c>
      <c r="B3095" t="s">
        <v>814</v>
      </c>
      <c r="C3095" t="s">
        <v>5276</v>
      </c>
      <c r="D3095" s="3" t="str">
        <f t="shared" si="48"/>
        <v>Wellington North Power Inc.ResidentialRTSR_Connection</v>
      </c>
      <c r="E3095" t="s">
        <v>605</v>
      </c>
      <c r="F3095" t="s">
        <v>1539</v>
      </c>
      <c r="G3095" s="3" t="s">
        <v>5257</v>
      </c>
      <c r="H3095" s="1">
        <v>3.7000000000000002E-3</v>
      </c>
      <c r="I3095" t="s">
        <v>5273</v>
      </c>
    </row>
    <row r="3096" spans="1:9" x14ac:dyDescent="0.2">
      <c r="A3096">
        <v>2011</v>
      </c>
      <c r="B3096" t="s">
        <v>814</v>
      </c>
      <c r="C3096" t="s">
        <v>5277</v>
      </c>
      <c r="D3096" s="3" t="str">
        <f t="shared" si="48"/>
        <v>Wellington North Power Inc.General Service Less Than 50 kWMSC</v>
      </c>
      <c r="E3096" t="s">
        <v>606</v>
      </c>
      <c r="F3096" t="s">
        <v>2460</v>
      </c>
      <c r="G3096" s="3" t="s">
        <v>5256</v>
      </c>
      <c r="H3096" s="1">
        <v>27.88</v>
      </c>
      <c r="I3096" t="s">
        <v>5264</v>
      </c>
    </row>
    <row r="3097" spans="1:9" x14ac:dyDescent="0.2">
      <c r="A3097">
        <v>2011</v>
      </c>
      <c r="B3097" t="s">
        <v>814</v>
      </c>
      <c r="C3097" t="s">
        <v>5277</v>
      </c>
      <c r="D3097" s="3" t="str">
        <f t="shared" si="48"/>
        <v>Wellington North Power Inc.General Service Less Than 50 kWSM_Rate_Adder</v>
      </c>
      <c r="E3097" t="s">
        <v>607</v>
      </c>
      <c r="F3097" t="s">
        <v>2039</v>
      </c>
      <c r="G3097" s="3" t="s">
        <v>5256</v>
      </c>
      <c r="H3097" s="1">
        <v>2.5</v>
      </c>
      <c r="I3097" t="s">
        <v>5265</v>
      </c>
    </row>
    <row r="3098" spans="1:9" x14ac:dyDescent="0.2">
      <c r="A3098">
        <v>2011</v>
      </c>
      <c r="B3098" t="s">
        <v>814</v>
      </c>
      <c r="C3098" t="s">
        <v>5277</v>
      </c>
      <c r="D3098" s="3" t="str">
        <f t="shared" si="48"/>
        <v>Wellington North Power Inc.General Service Less Than 50 kWMSC_Rate_Rider_1</v>
      </c>
      <c r="E3098" t="s">
        <v>199</v>
      </c>
      <c r="F3098" t="s">
        <v>1542</v>
      </c>
      <c r="G3098" s="3" t="s">
        <v>5256</v>
      </c>
      <c r="H3098" s="1">
        <v>0.33</v>
      </c>
      <c r="I3098" t="s">
        <v>4741</v>
      </c>
    </row>
    <row r="3099" spans="1:9" x14ac:dyDescent="0.2">
      <c r="A3099">
        <v>2011</v>
      </c>
      <c r="B3099" t="s">
        <v>814</v>
      </c>
      <c r="C3099" t="s">
        <v>5277</v>
      </c>
      <c r="D3099" s="3" t="str">
        <f t="shared" si="48"/>
        <v>Wellington North Power Inc.General Service Less Than 50 kWVC</v>
      </c>
      <c r="E3099" t="s">
        <v>608</v>
      </c>
      <c r="F3099" t="s">
        <v>2462</v>
      </c>
      <c r="G3099" s="3" t="s">
        <v>5257</v>
      </c>
      <c r="H3099" s="1">
        <v>1.2E-2</v>
      </c>
      <c r="I3099" t="s">
        <v>5266</v>
      </c>
    </row>
    <row r="3100" spans="1:9" x14ac:dyDescent="0.2">
      <c r="A3100">
        <v>2011</v>
      </c>
      <c r="B3100" t="s">
        <v>814</v>
      </c>
      <c r="C3100" t="s">
        <v>5277</v>
      </c>
      <c r="D3100" s="3" t="str">
        <f t="shared" si="48"/>
        <v>Wellington North Power Inc.General Service Less Than 50 kWVC_LV_Rate</v>
      </c>
      <c r="E3100" t="s">
        <v>1595</v>
      </c>
      <c r="F3100" t="s">
        <v>2463</v>
      </c>
      <c r="G3100" s="3" t="s">
        <v>5257</v>
      </c>
      <c r="H3100" s="1">
        <v>1.5E-3</v>
      </c>
      <c r="I3100" t="s">
        <v>5267</v>
      </c>
    </row>
    <row r="3101" spans="1:9" x14ac:dyDescent="0.2">
      <c r="A3101">
        <v>2011</v>
      </c>
      <c r="B3101" t="s">
        <v>814</v>
      </c>
      <c r="C3101" t="s">
        <v>5277</v>
      </c>
      <c r="D3101" s="3" t="str">
        <f t="shared" si="48"/>
        <v>Wellington North Power Inc.General Service Less Than 50 kWVC_Rate_Rider_1</v>
      </c>
      <c r="E3101" t="s">
        <v>1596</v>
      </c>
      <c r="F3101" t="s">
        <v>2206</v>
      </c>
      <c r="G3101" s="3" t="s">
        <v>5257</v>
      </c>
      <c r="H3101" s="1">
        <v>-4.1999999999999997E-3</v>
      </c>
      <c r="I3101" t="s">
        <v>5269</v>
      </c>
    </row>
    <row r="3102" spans="1:9" x14ac:dyDescent="0.2">
      <c r="A3102">
        <v>2011</v>
      </c>
      <c r="B3102" t="s">
        <v>814</v>
      </c>
      <c r="C3102" t="s">
        <v>5277</v>
      </c>
      <c r="D3102" s="3" t="str">
        <f t="shared" si="48"/>
        <v>Wellington North Power Inc.General Service Less Than 50 kWVC_Rate_Rider_2</v>
      </c>
      <c r="E3102" t="s">
        <v>200</v>
      </c>
      <c r="F3102" t="s">
        <v>2232</v>
      </c>
      <c r="G3102" s="3" t="s">
        <v>5257</v>
      </c>
      <c r="H3102" s="1">
        <v>2.2000000000000001E-3</v>
      </c>
      <c r="I3102" t="s">
        <v>5270</v>
      </c>
    </row>
    <row r="3103" spans="1:9" x14ac:dyDescent="0.2">
      <c r="A3103">
        <v>2011</v>
      </c>
      <c r="B3103" t="s">
        <v>814</v>
      </c>
      <c r="C3103" t="s">
        <v>5277</v>
      </c>
      <c r="D3103" s="3" t="str">
        <f t="shared" si="48"/>
        <v>Wellington North Power Inc.General Service Less Than 50 kWRTSR_Network</v>
      </c>
      <c r="E3103" t="s">
        <v>1597</v>
      </c>
      <c r="F3103" t="s">
        <v>1538</v>
      </c>
      <c r="G3103" s="3" t="s">
        <v>5257</v>
      </c>
      <c r="H3103" s="1">
        <v>4.8999999999999998E-3</v>
      </c>
      <c r="I3103" t="s">
        <v>5272</v>
      </c>
    </row>
    <row r="3104" spans="1:9" x14ac:dyDescent="0.2">
      <c r="A3104">
        <v>2011</v>
      </c>
      <c r="B3104" t="s">
        <v>814</v>
      </c>
      <c r="C3104" t="s">
        <v>5277</v>
      </c>
      <c r="D3104" s="3" t="str">
        <f t="shared" si="48"/>
        <v>Wellington North Power Inc.General Service Less Than 50 kWRTSR_Connection</v>
      </c>
      <c r="E3104" t="s">
        <v>2533</v>
      </c>
      <c r="F3104" t="s">
        <v>1539</v>
      </c>
      <c r="G3104" s="3" t="s">
        <v>5257</v>
      </c>
      <c r="H3104" s="1">
        <v>3.0999999999999999E-3</v>
      </c>
      <c r="I3104" t="s">
        <v>5273</v>
      </c>
    </row>
    <row r="3105" spans="1:9" x14ac:dyDescent="0.2">
      <c r="A3105">
        <v>2011</v>
      </c>
      <c r="B3105" t="s">
        <v>814</v>
      </c>
      <c r="C3105" t="s">
        <v>2272</v>
      </c>
      <c r="D3105" s="3" t="str">
        <f t="shared" si="48"/>
        <v>Wellington North Power Inc.General Service 50 to 999 kWMSC</v>
      </c>
      <c r="E3105" t="s">
        <v>2534</v>
      </c>
      <c r="F3105" t="s">
        <v>2460</v>
      </c>
      <c r="G3105" s="3" t="s">
        <v>5256</v>
      </c>
      <c r="H3105" s="1">
        <v>243.69</v>
      </c>
      <c r="I3105" t="s">
        <v>5264</v>
      </c>
    </row>
    <row r="3106" spans="1:9" x14ac:dyDescent="0.2">
      <c r="A3106">
        <v>2011</v>
      </c>
      <c r="B3106" t="s">
        <v>814</v>
      </c>
      <c r="C3106" t="s">
        <v>2272</v>
      </c>
      <c r="D3106" s="3" t="str">
        <f t="shared" si="48"/>
        <v>Wellington North Power Inc.General Service 50 to 999 kWSM_Rate_Adder</v>
      </c>
      <c r="E3106" t="s">
        <v>2535</v>
      </c>
      <c r="F3106" t="s">
        <v>2039</v>
      </c>
      <c r="G3106" s="3" t="s">
        <v>5256</v>
      </c>
      <c r="H3106" s="1">
        <v>2.5</v>
      </c>
      <c r="I3106" t="s">
        <v>5265</v>
      </c>
    </row>
    <row r="3107" spans="1:9" x14ac:dyDescent="0.2">
      <c r="A3107">
        <v>2011</v>
      </c>
      <c r="B3107" t="s">
        <v>814</v>
      </c>
      <c r="C3107" t="s">
        <v>2272</v>
      </c>
      <c r="D3107" s="3" t="str">
        <f t="shared" si="48"/>
        <v>Wellington North Power Inc.General Service 50 to 999 kWMSC_Rate_Rider_1</v>
      </c>
      <c r="E3107" t="s">
        <v>1071</v>
      </c>
      <c r="F3107" t="s">
        <v>1542</v>
      </c>
      <c r="G3107" s="3" t="s">
        <v>5256</v>
      </c>
      <c r="H3107" s="1">
        <v>4.79</v>
      </c>
      <c r="I3107" t="s">
        <v>4741</v>
      </c>
    </row>
    <row r="3108" spans="1:9" x14ac:dyDescent="0.2">
      <c r="A3108">
        <v>2011</v>
      </c>
      <c r="B3108" t="s">
        <v>814</v>
      </c>
      <c r="C3108" t="s">
        <v>2272</v>
      </c>
      <c r="D3108" s="3" t="str">
        <f t="shared" si="48"/>
        <v>Wellington North Power Inc.General Service 50 to 999 kWVC</v>
      </c>
      <c r="E3108" t="s">
        <v>2536</v>
      </c>
      <c r="F3108" t="s">
        <v>2462</v>
      </c>
      <c r="G3108" s="3" t="s">
        <v>5259</v>
      </c>
      <c r="H3108" s="1">
        <v>3.2621000000000002</v>
      </c>
      <c r="I3108" t="s">
        <v>5266</v>
      </c>
    </row>
    <row r="3109" spans="1:9" x14ac:dyDescent="0.2">
      <c r="A3109">
        <v>2011</v>
      </c>
      <c r="B3109" t="s">
        <v>814</v>
      </c>
      <c r="C3109" t="s">
        <v>2272</v>
      </c>
      <c r="D3109" s="3" t="str">
        <f t="shared" si="48"/>
        <v>Wellington North Power Inc.General Service 50 to 999 kWVC_LV_Rate</v>
      </c>
      <c r="E3109" t="s">
        <v>2537</v>
      </c>
      <c r="F3109" t="s">
        <v>2463</v>
      </c>
      <c r="G3109" s="3" t="s">
        <v>5259</v>
      </c>
      <c r="H3109" s="1">
        <v>0.6038</v>
      </c>
      <c r="I3109" t="s">
        <v>5267</v>
      </c>
    </row>
    <row r="3110" spans="1:9" x14ac:dyDescent="0.2">
      <c r="A3110">
        <v>2011</v>
      </c>
      <c r="B3110" t="s">
        <v>814</v>
      </c>
      <c r="C3110" t="s">
        <v>2272</v>
      </c>
      <c r="D3110" s="3" t="str">
        <f t="shared" si="48"/>
        <v>Wellington North Power Inc.General Service 50 to 999 kWVC_Rate_Rider_1</v>
      </c>
      <c r="E3110" t="s">
        <v>2538</v>
      </c>
      <c r="F3110" t="s">
        <v>2206</v>
      </c>
      <c r="G3110" s="3" t="s">
        <v>5259</v>
      </c>
      <c r="H3110" s="1">
        <v>-9.9500000000000005E-2</v>
      </c>
      <c r="I3110" t="s">
        <v>5269</v>
      </c>
    </row>
    <row r="3111" spans="1:9" x14ac:dyDescent="0.2">
      <c r="A3111">
        <v>2011</v>
      </c>
      <c r="B3111" t="s">
        <v>814</v>
      </c>
      <c r="C3111" t="s">
        <v>2272</v>
      </c>
      <c r="D3111" s="3" t="str">
        <f t="shared" si="48"/>
        <v>Wellington North Power Inc.General Service 50 to 999 kWVC_Rate_Rider_2</v>
      </c>
      <c r="E3111" t="s">
        <v>1072</v>
      </c>
      <c r="F3111" t="s">
        <v>2232</v>
      </c>
      <c r="G3111" s="3" t="s">
        <v>5259</v>
      </c>
      <c r="H3111" s="1">
        <v>0.28970000000000001</v>
      </c>
      <c r="I3111" t="s">
        <v>5270</v>
      </c>
    </row>
    <row r="3112" spans="1:9" x14ac:dyDescent="0.2">
      <c r="A3112">
        <v>2011</v>
      </c>
      <c r="B3112" t="s">
        <v>814</v>
      </c>
      <c r="C3112" t="s">
        <v>2272</v>
      </c>
      <c r="D3112" s="3" t="str">
        <f t="shared" si="48"/>
        <v>Wellington North Power Inc.General Service 50 to 999 kWRTSR_Network</v>
      </c>
      <c r="E3112" t="s">
        <v>2539</v>
      </c>
      <c r="F3112" t="s">
        <v>1538</v>
      </c>
      <c r="G3112" s="3" t="s">
        <v>5259</v>
      </c>
      <c r="H3112" s="1">
        <v>2.0034999999999998</v>
      </c>
      <c r="I3112" t="s">
        <v>5272</v>
      </c>
    </row>
    <row r="3113" spans="1:9" x14ac:dyDescent="0.2">
      <c r="A3113">
        <v>2011</v>
      </c>
      <c r="B3113" t="s">
        <v>814</v>
      </c>
      <c r="C3113" t="s">
        <v>2272</v>
      </c>
      <c r="D3113" s="3" t="str">
        <f t="shared" si="48"/>
        <v>Wellington North Power Inc.General Service 50 to 999 kWRTSR_Connection</v>
      </c>
      <c r="E3113" t="s">
        <v>2540</v>
      </c>
      <c r="F3113" t="s">
        <v>1539</v>
      </c>
      <c r="G3113" s="3" t="s">
        <v>5259</v>
      </c>
      <c r="H3113" s="1">
        <v>1.2399</v>
      </c>
      <c r="I3113" t="s">
        <v>5273</v>
      </c>
    </row>
    <row r="3114" spans="1:9" x14ac:dyDescent="0.2">
      <c r="A3114">
        <v>2011</v>
      </c>
      <c r="B3114" t="s">
        <v>814</v>
      </c>
      <c r="C3114" t="s">
        <v>2273</v>
      </c>
      <c r="D3114" s="3" t="str">
        <f t="shared" si="48"/>
        <v>Wellington North Power Inc.General Service 1,000 to 4,999 kWMSC</v>
      </c>
      <c r="E3114" t="s">
        <v>2541</v>
      </c>
      <c r="F3114" t="s">
        <v>2460</v>
      </c>
      <c r="G3114" s="3" t="s">
        <v>5256</v>
      </c>
      <c r="H3114" s="2">
        <v>1491.13</v>
      </c>
      <c r="I3114" t="s">
        <v>5264</v>
      </c>
    </row>
    <row r="3115" spans="1:9" x14ac:dyDescent="0.2">
      <c r="A3115">
        <v>2011</v>
      </c>
      <c r="B3115" t="s">
        <v>814</v>
      </c>
      <c r="C3115" t="s">
        <v>2273</v>
      </c>
      <c r="D3115" s="3" t="str">
        <f t="shared" si="48"/>
        <v>Wellington North Power Inc.General Service 1,000 to 4,999 kWSM_Rate_Adder</v>
      </c>
      <c r="E3115" t="s">
        <v>2542</v>
      </c>
      <c r="F3115" t="s">
        <v>2039</v>
      </c>
      <c r="G3115" s="3" t="s">
        <v>5256</v>
      </c>
      <c r="H3115" s="1">
        <v>2.5</v>
      </c>
      <c r="I3115" t="s">
        <v>5265</v>
      </c>
    </row>
    <row r="3116" spans="1:9" x14ac:dyDescent="0.2">
      <c r="A3116">
        <v>2011</v>
      </c>
      <c r="B3116" t="s">
        <v>814</v>
      </c>
      <c r="C3116" t="s">
        <v>2273</v>
      </c>
      <c r="D3116" s="3" t="str">
        <f t="shared" si="48"/>
        <v>Wellington North Power Inc.General Service 1,000 to 4,999 kWMSC_Rate_Rider_1</v>
      </c>
      <c r="E3116" t="s">
        <v>1073</v>
      </c>
      <c r="F3116" t="s">
        <v>1542</v>
      </c>
      <c r="G3116" s="3" t="s">
        <v>5256</v>
      </c>
      <c r="H3116" s="1">
        <v>17.79</v>
      </c>
      <c r="I3116" t="s">
        <v>4741</v>
      </c>
    </row>
    <row r="3117" spans="1:9" x14ac:dyDescent="0.2">
      <c r="A3117">
        <v>2011</v>
      </c>
      <c r="B3117" t="s">
        <v>814</v>
      </c>
      <c r="C3117" t="s">
        <v>2273</v>
      </c>
      <c r="D3117" s="3" t="str">
        <f t="shared" si="48"/>
        <v>Wellington North Power Inc.General Service 1,000 to 4,999 kWVC</v>
      </c>
      <c r="E3117" t="s">
        <v>2543</v>
      </c>
      <c r="F3117" t="s">
        <v>2462</v>
      </c>
      <c r="G3117" s="3" t="s">
        <v>5259</v>
      </c>
      <c r="H3117" s="1">
        <v>1.2512000000000001</v>
      </c>
      <c r="I3117" t="s">
        <v>5266</v>
      </c>
    </row>
    <row r="3118" spans="1:9" x14ac:dyDescent="0.2">
      <c r="A3118">
        <v>2011</v>
      </c>
      <c r="B3118" t="s">
        <v>814</v>
      </c>
      <c r="C3118" t="s">
        <v>2273</v>
      </c>
      <c r="D3118" s="3" t="str">
        <f t="shared" si="48"/>
        <v>Wellington North Power Inc.General Service 1,000 to 4,999 kWVC_LV_Rate</v>
      </c>
      <c r="E3118" t="s">
        <v>2544</v>
      </c>
      <c r="F3118" t="s">
        <v>2463</v>
      </c>
      <c r="G3118" s="3" t="s">
        <v>5259</v>
      </c>
      <c r="H3118" s="1">
        <v>0.65180000000000005</v>
      </c>
      <c r="I3118" t="s">
        <v>5267</v>
      </c>
    </row>
    <row r="3119" spans="1:9" x14ac:dyDescent="0.2">
      <c r="A3119">
        <v>2011</v>
      </c>
      <c r="B3119" t="s">
        <v>814</v>
      </c>
      <c r="C3119" t="s">
        <v>2273</v>
      </c>
      <c r="D3119" s="3" t="str">
        <f t="shared" si="48"/>
        <v>Wellington North Power Inc.General Service 1,000 to 4,999 kWVC_Rate_Rider_1</v>
      </c>
      <c r="E3119" t="s">
        <v>2545</v>
      </c>
      <c r="F3119" t="s">
        <v>2206</v>
      </c>
      <c r="G3119" s="3" t="s">
        <v>5259</v>
      </c>
      <c r="H3119" s="1">
        <v>0.28710000000000002</v>
      </c>
      <c r="I3119" t="s">
        <v>5269</v>
      </c>
    </row>
    <row r="3120" spans="1:9" x14ac:dyDescent="0.2">
      <c r="A3120">
        <v>2011</v>
      </c>
      <c r="B3120" t="s">
        <v>814</v>
      </c>
      <c r="C3120" t="s">
        <v>2273</v>
      </c>
      <c r="D3120" s="3" t="str">
        <f t="shared" si="48"/>
        <v>Wellington North Power Inc.General Service 1,000 to 4,999 kWRTSR_Network</v>
      </c>
      <c r="E3120" t="s">
        <v>2546</v>
      </c>
      <c r="F3120" t="s">
        <v>1538</v>
      </c>
      <c r="G3120" s="3" t="s">
        <v>5259</v>
      </c>
      <c r="H3120" s="1">
        <v>2.1280000000000001</v>
      </c>
      <c r="I3120" t="s">
        <v>5272</v>
      </c>
    </row>
    <row r="3121" spans="1:9" x14ac:dyDescent="0.2">
      <c r="A3121">
        <v>2011</v>
      </c>
      <c r="B3121" t="s">
        <v>814</v>
      </c>
      <c r="C3121" t="s">
        <v>2273</v>
      </c>
      <c r="D3121" s="3" t="str">
        <f t="shared" si="48"/>
        <v>Wellington North Power Inc.General Service 1,000 to 4,999 kWRTSR_Connection</v>
      </c>
      <c r="E3121" t="s">
        <v>2547</v>
      </c>
      <c r="F3121" t="s">
        <v>1539</v>
      </c>
      <c r="G3121" s="3" t="s">
        <v>5259</v>
      </c>
      <c r="H3121" s="1">
        <v>1.3593</v>
      </c>
      <c r="I3121" t="s">
        <v>5273</v>
      </c>
    </row>
    <row r="3122" spans="1:9" x14ac:dyDescent="0.2">
      <c r="A3122">
        <v>2011</v>
      </c>
      <c r="B3122" t="s">
        <v>814</v>
      </c>
      <c r="C3122" t="s">
        <v>5279</v>
      </c>
      <c r="D3122" s="3" t="str">
        <f t="shared" si="48"/>
        <v>Wellington North Power Inc.Unmetered Scattered LoadMSC</v>
      </c>
      <c r="E3122" t="s">
        <v>2548</v>
      </c>
      <c r="F3122" t="s">
        <v>1540</v>
      </c>
      <c r="G3122" s="3" t="s">
        <v>5256</v>
      </c>
      <c r="H3122" s="1">
        <v>10.3</v>
      </c>
      <c r="I3122" t="s">
        <v>5264</v>
      </c>
    </row>
    <row r="3123" spans="1:9" x14ac:dyDescent="0.2">
      <c r="A3123">
        <v>2011</v>
      </c>
      <c r="B3123" t="s">
        <v>814</v>
      </c>
      <c r="C3123" t="s">
        <v>5279</v>
      </c>
      <c r="D3123" s="3" t="str">
        <f t="shared" si="48"/>
        <v>Wellington North Power Inc.Unmetered Scattered LoadMSC_Rate_Rider_1</v>
      </c>
      <c r="E3123" t="s">
        <v>1074</v>
      </c>
      <c r="F3123" t="s">
        <v>1542</v>
      </c>
      <c r="G3123" s="3" t="s">
        <v>5256</v>
      </c>
      <c r="H3123" s="1">
        <v>0.04</v>
      </c>
      <c r="I3123" t="s">
        <v>4741</v>
      </c>
    </row>
    <row r="3124" spans="1:9" x14ac:dyDescent="0.2">
      <c r="A3124">
        <v>2011</v>
      </c>
      <c r="B3124" t="s">
        <v>814</v>
      </c>
      <c r="C3124" t="s">
        <v>5279</v>
      </c>
      <c r="D3124" s="3" t="str">
        <f t="shared" si="48"/>
        <v>Wellington North Power Inc.Unmetered Scattered LoadVC</v>
      </c>
      <c r="E3124" t="s">
        <v>2549</v>
      </c>
      <c r="F3124" t="s">
        <v>2462</v>
      </c>
      <c r="G3124" s="3" t="s">
        <v>5257</v>
      </c>
      <c r="H3124" s="1">
        <v>8.3000000000000001E-3</v>
      </c>
      <c r="I3124" t="s">
        <v>5266</v>
      </c>
    </row>
    <row r="3125" spans="1:9" x14ac:dyDescent="0.2">
      <c r="A3125">
        <v>2011</v>
      </c>
      <c r="B3125" t="s">
        <v>814</v>
      </c>
      <c r="C3125" t="s">
        <v>5279</v>
      </c>
      <c r="D3125" s="3" t="str">
        <f t="shared" si="48"/>
        <v>Wellington North Power Inc.Unmetered Scattered LoadVC_LV_Rate</v>
      </c>
      <c r="E3125" t="s">
        <v>2550</v>
      </c>
      <c r="F3125" t="s">
        <v>2463</v>
      </c>
      <c r="G3125" s="3" t="s">
        <v>5257</v>
      </c>
      <c r="H3125" s="1">
        <v>1.5E-3</v>
      </c>
      <c r="I3125" t="s">
        <v>5267</v>
      </c>
    </row>
    <row r="3126" spans="1:9" x14ac:dyDescent="0.2">
      <c r="A3126">
        <v>2011</v>
      </c>
      <c r="B3126" t="s">
        <v>814</v>
      </c>
      <c r="C3126" t="s">
        <v>5279</v>
      </c>
      <c r="D3126" s="3" t="str">
        <f t="shared" si="48"/>
        <v>Wellington North Power Inc.Unmetered Scattered LoadVC_Rate_Rider_1</v>
      </c>
      <c r="E3126" t="s">
        <v>2551</v>
      </c>
      <c r="F3126" t="s">
        <v>2206</v>
      </c>
      <c r="G3126" s="3" t="s">
        <v>5257</v>
      </c>
      <c r="H3126" s="1">
        <v>-6.4999999999999997E-3</v>
      </c>
      <c r="I3126" t="s">
        <v>5269</v>
      </c>
    </row>
    <row r="3127" spans="1:9" x14ac:dyDescent="0.2">
      <c r="A3127">
        <v>2011</v>
      </c>
      <c r="B3127" t="s">
        <v>814</v>
      </c>
      <c r="C3127" t="s">
        <v>5279</v>
      </c>
      <c r="D3127" s="3" t="str">
        <f t="shared" si="48"/>
        <v>Wellington North Power Inc.Unmetered Scattered LoadRTSR_Network</v>
      </c>
      <c r="E3127" t="s">
        <v>2552</v>
      </c>
      <c r="F3127" t="s">
        <v>1538</v>
      </c>
      <c r="G3127" s="3" t="s">
        <v>5257</v>
      </c>
      <c r="H3127" s="1">
        <v>4.8999999999999998E-3</v>
      </c>
      <c r="I3127" t="s">
        <v>5272</v>
      </c>
    </row>
    <row r="3128" spans="1:9" x14ac:dyDescent="0.2">
      <c r="A3128">
        <v>2011</v>
      </c>
      <c r="B3128" t="s">
        <v>814</v>
      </c>
      <c r="C3128" t="s">
        <v>5279</v>
      </c>
      <c r="D3128" s="3" t="str">
        <f t="shared" si="48"/>
        <v>Wellington North Power Inc.Unmetered Scattered LoadRTSR_Connection</v>
      </c>
      <c r="E3128" t="s">
        <v>2553</v>
      </c>
      <c r="F3128" t="s">
        <v>1539</v>
      </c>
      <c r="G3128" s="3" t="s">
        <v>5257</v>
      </c>
      <c r="H3128" s="1">
        <v>3.0999999999999999E-3</v>
      </c>
      <c r="I3128" t="s">
        <v>5273</v>
      </c>
    </row>
    <row r="3129" spans="1:9" x14ac:dyDescent="0.2">
      <c r="A3129">
        <v>2011</v>
      </c>
      <c r="B3129" t="s">
        <v>814</v>
      </c>
      <c r="C3129" t="s">
        <v>5280</v>
      </c>
      <c r="D3129" s="3" t="str">
        <f t="shared" si="48"/>
        <v>Wellington North Power Inc.Sentinel LightingMSC</v>
      </c>
      <c r="E3129" t="s">
        <v>2554</v>
      </c>
      <c r="F3129" t="s">
        <v>1541</v>
      </c>
      <c r="G3129" s="3" t="s">
        <v>5256</v>
      </c>
      <c r="H3129" s="1">
        <v>16.11</v>
      </c>
      <c r="I3129" t="s">
        <v>5264</v>
      </c>
    </row>
    <row r="3130" spans="1:9" x14ac:dyDescent="0.2">
      <c r="A3130">
        <v>2011</v>
      </c>
      <c r="B3130" t="s">
        <v>814</v>
      </c>
      <c r="C3130" t="s">
        <v>5280</v>
      </c>
      <c r="D3130" s="3" t="str">
        <f t="shared" si="48"/>
        <v>Wellington North Power Inc.Sentinel LightingMSC_Rate_Rider_1</v>
      </c>
      <c r="E3130" t="s">
        <v>1075</v>
      </c>
      <c r="F3130" t="s">
        <v>1542</v>
      </c>
      <c r="G3130" s="3" t="s">
        <v>5256</v>
      </c>
      <c r="H3130" s="1">
        <v>0.15</v>
      </c>
      <c r="I3130" t="s">
        <v>4741</v>
      </c>
    </row>
    <row r="3131" spans="1:9" x14ac:dyDescent="0.2">
      <c r="A3131">
        <v>2011</v>
      </c>
      <c r="B3131" t="s">
        <v>814</v>
      </c>
      <c r="C3131" t="s">
        <v>5280</v>
      </c>
      <c r="D3131" s="3" t="str">
        <f t="shared" si="48"/>
        <v>Wellington North Power Inc.Sentinel LightingVC</v>
      </c>
      <c r="E3131" t="s">
        <v>2555</v>
      </c>
      <c r="F3131" t="s">
        <v>2462</v>
      </c>
      <c r="G3131" s="3" t="s">
        <v>5259</v>
      </c>
      <c r="H3131" s="1">
        <v>59.521700000000003</v>
      </c>
      <c r="I3131" t="s">
        <v>5266</v>
      </c>
    </row>
    <row r="3132" spans="1:9" x14ac:dyDescent="0.2">
      <c r="A3132">
        <v>2011</v>
      </c>
      <c r="B3132" t="s">
        <v>814</v>
      </c>
      <c r="C3132" t="s">
        <v>5280</v>
      </c>
      <c r="D3132" s="3" t="str">
        <f t="shared" si="48"/>
        <v>Wellington North Power Inc.Sentinel LightingVC_LV_Rate</v>
      </c>
      <c r="E3132" t="s">
        <v>2556</v>
      </c>
      <c r="F3132" t="s">
        <v>2463</v>
      </c>
      <c r="G3132" s="3" t="s">
        <v>5259</v>
      </c>
      <c r="H3132" s="1">
        <v>0.4672</v>
      </c>
      <c r="I3132" t="s">
        <v>5267</v>
      </c>
    </row>
    <row r="3133" spans="1:9" x14ac:dyDescent="0.2">
      <c r="A3133">
        <v>2011</v>
      </c>
      <c r="B3133" t="s">
        <v>814</v>
      </c>
      <c r="C3133" t="s">
        <v>5280</v>
      </c>
      <c r="D3133" s="3" t="str">
        <f t="shared" si="48"/>
        <v>Wellington North Power Inc.Sentinel LightingVC_Rate_Rider_1</v>
      </c>
      <c r="E3133" t="s">
        <v>2557</v>
      </c>
      <c r="F3133" t="s">
        <v>2206</v>
      </c>
      <c r="G3133" s="3" t="s">
        <v>5259</v>
      </c>
      <c r="H3133" s="1">
        <v>-5.3292999999999999</v>
      </c>
      <c r="I3133" t="s">
        <v>5269</v>
      </c>
    </row>
    <row r="3134" spans="1:9" x14ac:dyDescent="0.2">
      <c r="A3134">
        <v>2011</v>
      </c>
      <c r="B3134" t="s">
        <v>814</v>
      </c>
      <c r="C3134" t="s">
        <v>5280</v>
      </c>
      <c r="D3134" s="3" t="str">
        <f t="shared" si="48"/>
        <v>Wellington North Power Inc.Sentinel LightingRTSR_Network</v>
      </c>
      <c r="E3134" t="s">
        <v>2558</v>
      </c>
      <c r="F3134" t="s">
        <v>1538</v>
      </c>
      <c r="G3134" s="3" t="s">
        <v>5259</v>
      </c>
      <c r="H3134" s="1">
        <v>1.5185999999999999</v>
      </c>
      <c r="I3134" t="s">
        <v>5272</v>
      </c>
    </row>
    <row r="3135" spans="1:9" x14ac:dyDescent="0.2">
      <c r="A3135">
        <v>2011</v>
      </c>
      <c r="B3135" t="s">
        <v>814</v>
      </c>
      <c r="C3135" t="s">
        <v>5280</v>
      </c>
      <c r="D3135" s="3" t="str">
        <f t="shared" si="48"/>
        <v>Wellington North Power Inc.Sentinel LightingRTSR_Connection</v>
      </c>
      <c r="E3135" t="s">
        <v>2559</v>
      </c>
      <c r="F3135" t="s">
        <v>1539</v>
      </c>
      <c r="G3135" s="3" t="s">
        <v>5259</v>
      </c>
      <c r="H3135" s="1">
        <v>0.97860000000000003</v>
      </c>
      <c r="I3135" t="s">
        <v>5273</v>
      </c>
    </row>
    <row r="3136" spans="1:9" x14ac:dyDescent="0.2">
      <c r="A3136">
        <v>2011</v>
      </c>
      <c r="B3136" t="s">
        <v>814</v>
      </c>
      <c r="C3136" t="s">
        <v>5281</v>
      </c>
      <c r="D3136" s="3" t="str">
        <f t="shared" si="48"/>
        <v>Wellington North Power Inc.Street LightingMSC</v>
      </c>
      <c r="E3136" t="s">
        <v>2560</v>
      </c>
      <c r="F3136" t="s">
        <v>1541</v>
      </c>
      <c r="G3136" s="3" t="s">
        <v>5256</v>
      </c>
      <c r="H3136" s="1">
        <v>5.14</v>
      </c>
      <c r="I3136" t="s">
        <v>5264</v>
      </c>
    </row>
    <row r="3137" spans="1:9" x14ac:dyDescent="0.2">
      <c r="A3137">
        <v>2011</v>
      </c>
      <c r="B3137" t="s">
        <v>814</v>
      </c>
      <c r="C3137" t="s">
        <v>5281</v>
      </c>
      <c r="D3137" s="3" t="str">
        <f t="shared" si="48"/>
        <v>Wellington North Power Inc.Street LightingMSC_Rate_Rider_1</v>
      </c>
      <c r="E3137" t="s">
        <v>1076</v>
      </c>
      <c r="F3137" t="s">
        <v>1542</v>
      </c>
      <c r="G3137" s="3" t="s">
        <v>5256</v>
      </c>
      <c r="H3137" s="1">
        <v>0.03</v>
      </c>
      <c r="I3137" t="s">
        <v>4741</v>
      </c>
    </row>
    <row r="3138" spans="1:9" x14ac:dyDescent="0.2">
      <c r="A3138">
        <v>2011</v>
      </c>
      <c r="B3138" t="s">
        <v>814</v>
      </c>
      <c r="C3138" t="s">
        <v>5281</v>
      </c>
      <c r="D3138" s="3" t="str">
        <f t="shared" si="48"/>
        <v>Wellington North Power Inc.Street LightingVC</v>
      </c>
      <c r="E3138" t="s">
        <v>2561</v>
      </c>
      <c r="F3138" t="s">
        <v>2462</v>
      </c>
      <c r="G3138" s="3" t="s">
        <v>5259</v>
      </c>
      <c r="H3138" s="1">
        <v>5.7241999999999997</v>
      </c>
      <c r="I3138" t="s">
        <v>5266</v>
      </c>
    </row>
    <row r="3139" spans="1:9" x14ac:dyDescent="0.2">
      <c r="A3139">
        <v>2011</v>
      </c>
      <c r="B3139" t="s">
        <v>814</v>
      </c>
      <c r="C3139" t="s">
        <v>5281</v>
      </c>
      <c r="D3139" s="3" t="str">
        <f t="shared" ref="D3139:D3202" si="49">IF(C3139="Loss Factors", B3139&amp;I3139, B3139&amp;C3139&amp;I3139)</f>
        <v>Wellington North Power Inc.Street LightingVC_LV_Rate</v>
      </c>
      <c r="E3139" t="s">
        <v>2562</v>
      </c>
      <c r="F3139" t="s">
        <v>2463</v>
      </c>
      <c r="G3139" s="3" t="s">
        <v>5259</v>
      </c>
      <c r="H3139" s="1">
        <v>0.4612</v>
      </c>
      <c r="I3139" t="s">
        <v>5267</v>
      </c>
    </row>
    <row r="3140" spans="1:9" x14ac:dyDescent="0.2">
      <c r="A3140">
        <v>2011</v>
      </c>
      <c r="B3140" t="s">
        <v>814</v>
      </c>
      <c r="C3140" t="s">
        <v>5281</v>
      </c>
      <c r="D3140" s="3" t="str">
        <f t="shared" si="49"/>
        <v>Wellington North Power Inc.Street LightingVC_Rate_Rider_1</v>
      </c>
      <c r="E3140" t="s">
        <v>1629</v>
      </c>
      <c r="F3140" t="s">
        <v>2206</v>
      </c>
      <c r="G3140" s="3" t="s">
        <v>5259</v>
      </c>
      <c r="H3140" s="1">
        <v>-1.7072000000000001</v>
      </c>
      <c r="I3140" t="s">
        <v>5269</v>
      </c>
    </row>
    <row r="3141" spans="1:9" x14ac:dyDescent="0.2">
      <c r="A3141">
        <v>2011</v>
      </c>
      <c r="B3141" t="s">
        <v>814</v>
      </c>
      <c r="C3141" t="s">
        <v>5281</v>
      </c>
      <c r="D3141" s="3" t="str">
        <f t="shared" si="49"/>
        <v>Wellington North Power Inc.Street LightingRTSR_Network</v>
      </c>
      <c r="E3141" t="s">
        <v>1630</v>
      </c>
      <c r="F3141" t="s">
        <v>1538</v>
      </c>
      <c r="G3141" s="3" t="s">
        <v>5259</v>
      </c>
      <c r="H3141" s="1">
        <v>1.5109999999999999</v>
      </c>
      <c r="I3141" t="s">
        <v>5272</v>
      </c>
    </row>
    <row r="3142" spans="1:9" x14ac:dyDescent="0.2">
      <c r="A3142">
        <v>2011</v>
      </c>
      <c r="B3142" t="s">
        <v>814</v>
      </c>
      <c r="C3142" t="s">
        <v>5281</v>
      </c>
      <c r="D3142" s="3" t="str">
        <f t="shared" si="49"/>
        <v>Wellington North Power Inc.Street LightingRTSR_Connection</v>
      </c>
      <c r="E3142" t="s">
        <v>1631</v>
      </c>
      <c r="F3142" t="s">
        <v>1539</v>
      </c>
      <c r="G3142" s="3" t="s">
        <v>5259</v>
      </c>
      <c r="H3142" s="1">
        <v>0.95860000000000001</v>
      </c>
      <c r="I3142" t="s">
        <v>5273</v>
      </c>
    </row>
    <row r="3143" spans="1:9" x14ac:dyDescent="0.2">
      <c r="A3143">
        <v>2011</v>
      </c>
      <c r="B3143" t="s">
        <v>815</v>
      </c>
      <c r="C3143" t="s">
        <v>5275</v>
      </c>
      <c r="D3143" s="3" t="str">
        <f t="shared" si="49"/>
        <v>West Coast Huron Energy Inc.TLF_Secondary_LT_5000kW</v>
      </c>
      <c r="E3143" t="s">
        <v>1632</v>
      </c>
      <c r="F3143" t="s">
        <v>2456</v>
      </c>
      <c r="H3143" s="1">
        <v>1.0467</v>
      </c>
      <c r="I3143" t="s">
        <v>5260</v>
      </c>
    </row>
    <row r="3144" spans="1:9" x14ac:dyDescent="0.2">
      <c r="A3144">
        <v>2011</v>
      </c>
      <c r="B3144" t="s">
        <v>815</v>
      </c>
      <c r="C3144" t="s">
        <v>5275</v>
      </c>
      <c r="D3144" s="3" t="str">
        <f t="shared" si="49"/>
        <v>West Coast Huron Energy Inc.TLF_Primary_LT_5000kW</v>
      </c>
      <c r="E3144" t="s">
        <v>1633</v>
      </c>
      <c r="F3144" t="s">
        <v>2457</v>
      </c>
      <c r="H3144" s="1">
        <v>1.0145</v>
      </c>
      <c r="I3144" t="s">
        <v>5262</v>
      </c>
    </row>
    <row r="3145" spans="1:9" x14ac:dyDescent="0.2">
      <c r="A3145">
        <v>2011</v>
      </c>
      <c r="B3145" t="s">
        <v>815</v>
      </c>
      <c r="C3145" t="s">
        <v>5275</v>
      </c>
      <c r="D3145" s="3" t="str">
        <f t="shared" si="49"/>
        <v>West Coast Huron Energy Inc.TLF_Primary_LT_5000kW</v>
      </c>
      <c r="E3145" t="s">
        <v>1633</v>
      </c>
      <c r="F3145" t="s">
        <v>2458</v>
      </c>
      <c r="H3145" s="1">
        <v>1.0362</v>
      </c>
      <c r="I3145" t="s">
        <v>5262</v>
      </c>
    </row>
    <row r="3146" spans="1:9" x14ac:dyDescent="0.2">
      <c r="A3146">
        <v>2011</v>
      </c>
      <c r="B3146" t="s">
        <v>815</v>
      </c>
      <c r="C3146" t="s">
        <v>5275</v>
      </c>
      <c r="D3146" s="3" t="str">
        <f t="shared" si="49"/>
        <v>West Coast Huron Energy Inc.TLF_Primary_GT_5000kW</v>
      </c>
      <c r="E3146" t="s">
        <v>1634</v>
      </c>
      <c r="F3146" t="s">
        <v>2459</v>
      </c>
      <c r="H3146" s="1">
        <v>1.0044999999999999</v>
      </c>
      <c r="I3146" t="s">
        <v>5263</v>
      </c>
    </row>
    <row r="3147" spans="1:9" x14ac:dyDescent="0.2">
      <c r="A3147">
        <v>2011</v>
      </c>
      <c r="B3147" t="s">
        <v>815</v>
      </c>
      <c r="C3147" t="s">
        <v>5276</v>
      </c>
      <c r="D3147" s="3" t="str">
        <f t="shared" si="49"/>
        <v>West Coast Huron Energy Inc.ResidentialMSC</v>
      </c>
      <c r="E3147" t="s">
        <v>1635</v>
      </c>
      <c r="F3147" t="s">
        <v>2460</v>
      </c>
      <c r="G3147" s="3" t="s">
        <v>5256</v>
      </c>
      <c r="H3147" s="1">
        <v>14.08</v>
      </c>
      <c r="I3147" t="s">
        <v>5264</v>
      </c>
    </row>
    <row r="3148" spans="1:9" x14ac:dyDescent="0.2">
      <c r="A3148">
        <v>2011</v>
      </c>
      <c r="B3148" t="s">
        <v>815</v>
      </c>
      <c r="C3148" t="s">
        <v>5276</v>
      </c>
      <c r="D3148" s="3" t="str">
        <f t="shared" si="49"/>
        <v>West Coast Huron Energy Inc.ResidentialSM_Rate_Adder</v>
      </c>
      <c r="E3148" t="s">
        <v>1636</v>
      </c>
      <c r="F3148" t="s">
        <v>2461</v>
      </c>
      <c r="G3148" s="3" t="s">
        <v>5256</v>
      </c>
      <c r="H3148" s="1">
        <v>2.0299999999999998</v>
      </c>
      <c r="I3148" t="s">
        <v>5265</v>
      </c>
    </row>
    <row r="3149" spans="1:9" x14ac:dyDescent="0.2">
      <c r="A3149">
        <v>2011</v>
      </c>
      <c r="B3149" t="s">
        <v>815</v>
      </c>
      <c r="C3149" t="s">
        <v>5276</v>
      </c>
      <c r="D3149" s="3" t="str">
        <f t="shared" si="49"/>
        <v>West Coast Huron Energy Inc.ResidentialMSC_Rate_Rider_1</v>
      </c>
      <c r="E3149" t="s">
        <v>1077</v>
      </c>
      <c r="F3149" t="s">
        <v>1542</v>
      </c>
      <c r="G3149" s="3" t="s">
        <v>5256</v>
      </c>
      <c r="H3149" s="1">
        <v>0.21</v>
      </c>
      <c r="I3149" t="s">
        <v>4741</v>
      </c>
    </row>
    <row r="3150" spans="1:9" x14ac:dyDescent="0.2">
      <c r="A3150">
        <v>2011</v>
      </c>
      <c r="B3150" t="s">
        <v>815</v>
      </c>
      <c r="C3150" t="s">
        <v>5276</v>
      </c>
      <c r="D3150" s="3" t="str">
        <f t="shared" si="49"/>
        <v>West Coast Huron Energy Inc.ResidentialVC</v>
      </c>
      <c r="E3150" t="s">
        <v>1637</v>
      </c>
      <c r="F3150" t="s">
        <v>2462</v>
      </c>
      <c r="G3150" s="3" t="s">
        <v>5257</v>
      </c>
      <c r="H3150" s="1">
        <v>1.8200000000000001E-2</v>
      </c>
      <c r="I3150" t="s">
        <v>5266</v>
      </c>
    </row>
    <row r="3151" spans="1:9" x14ac:dyDescent="0.2">
      <c r="A3151">
        <v>2011</v>
      </c>
      <c r="B3151" t="s">
        <v>815</v>
      </c>
      <c r="C3151" t="s">
        <v>5276</v>
      </c>
      <c r="D3151" s="3" t="str">
        <f t="shared" si="49"/>
        <v>West Coast Huron Energy Inc.ResidentialVC_GA_Rate_Rider_kWh_1</v>
      </c>
      <c r="E3151" t="s">
        <v>1638</v>
      </c>
      <c r="F3151" t="s">
        <v>2233</v>
      </c>
      <c r="G3151" s="3" t="s">
        <v>5257</v>
      </c>
      <c r="H3151" s="1">
        <v>4.0000000000000002E-4</v>
      </c>
      <c r="I3151" t="s">
        <v>5268</v>
      </c>
    </row>
    <row r="3152" spans="1:9" x14ac:dyDescent="0.2">
      <c r="A3152">
        <v>2011</v>
      </c>
      <c r="B3152" t="s">
        <v>815</v>
      </c>
      <c r="C3152" t="s">
        <v>5276</v>
      </c>
      <c r="D3152" s="3" t="str">
        <f t="shared" si="49"/>
        <v>West Coast Huron Energy Inc.ResidentialVC_GA_Rate_Rider_kWh_2</v>
      </c>
      <c r="E3152" t="s">
        <v>1078</v>
      </c>
      <c r="F3152" t="s">
        <v>3127</v>
      </c>
      <c r="G3152" s="3" t="s">
        <v>5257</v>
      </c>
      <c r="H3152" s="1">
        <v>5.1999999999999998E-3</v>
      </c>
      <c r="I3152" t="s">
        <v>5179</v>
      </c>
    </row>
    <row r="3153" spans="1:9" x14ac:dyDescent="0.2">
      <c r="A3153">
        <v>2011</v>
      </c>
      <c r="B3153" t="s">
        <v>815</v>
      </c>
      <c r="C3153" t="s">
        <v>5276</v>
      </c>
      <c r="D3153" s="3" t="str">
        <f t="shared" si="49"/>
        <v>West Coast Huron Energy Inc.ResidentialVC_Rate_Rider_1</v>
      </c>
      <c r="E3153" t="s">
        <v>1639</v>
      </c>
      <c r="F3153" t="s">
        <v>1535</v>
      </c>
      <c r="G3153" s="3" t="s">
        <v>5257</v>
      </c>
      <c r="H3153" s="1">
        <v>-6.9999999999999999E-4</v>
      </c>
      <c r="I3153" t="s">
        <v>5269</v>
      </c>
    </row>
    <row r="3154" spans="1:9" x14ac:dyDescent="0.2">
      <c r="A3154">
        <v>2011</v>
      </c>
      <c r="B3154" t="s">
        <v>815</v>
      </c>
      <c r="C3154" t="s">
        <v>5276</v>
      </c>
      <c r="D3154" s="3" t="str">
        <f t="shared" si="49"/>
        <v>West Coast Huron Energy Inc.ResidentialVC_Rate_Rider_2</v>
      </c>
      <c r="E3154" t="s">
        <v>1640</v>
      </c>
      <c r="F3154" t="s">
        <v>472</v>
      </c>
      <c r="G3154" s="3" t="s">
        <v>5257</v>
      </c>
      <c r="H3154" s="1">
        <v>-2.8E-3</v>
      </c>
      <c r="I3154" t="s">
        <v>5270</v>
      </c>
    </row>
    <row r="3155" spans="1:9" x14ac:dyDescent="0.2">
      <c r="A3155">
        <v>2011</v>
      </c>
      <c r="B3155" t="s">
        <v>815</v>
      </c>
      <c r="C3155" t="s">
        <v>5276</v>
      </c>
      <c r="D3155" s="3" t="str">
        <f t="shared" si="49"/>
        <v>West Coast Huron Energy Inc.ResidentialRTSR_Network</v>
      </c>
      <c r="E3155" t="s">
        <v>1641</v>
      </c>
      <c r="F3155" t="s">
        <v>1538</v>
      </c>
      <c r="G3155" s="3" t="s">
        <v>5257</v>
      </c>
      <c r="H3155" s="1">
        <v>5.0000000000000001E-3</v>
      </c>
      <c r="I3155" t="s">
        <v>5272</v>
      </c>
    </row>
    <row r="3156" spans="1:9" x14ac:dyDescent="0.2">
      <c r="A3156">
        <v>2011</v>
      </c>
      <c r="B3156" t="s">
        <v>815</v>
      </c>
      <c r="C3156" t="s">
        <v>5276</v>
      </c>
      <c r="D3156" s="3" t="str">
        <f t="shared" si="49"/>
        <v>West Coast Huron Energy Inc.ResidentialRTSR_Connection</v>
      </c>
      <c r="E3156" t="s">
        <v>1642</v>
      </c>
      <c r="F3156" t="s">
        <v>1539</v>
      </c>
      <c r="G3156" s="3" t="s">
        <v>5257</v>
      </c>
      <c r="H3156" s="1">
        <v>4.4999999999999997E-3</v>
      </c>
      <c r="I3156" t="s">
        <v>5273</v>
      </c>
    </row>
    <row r="3157" spans="1:9" x14ac:dyDescent="0.2">
      <c r="A3157">
        <v>2011</v>
      </c>
      <c r="B3157" t="s">
        <v>815</v>
      </c>
      <c r="C3157" t="s">
        <v>5277</v>
      </c>
      <c r="D3157" s="3" t="str">
        <f t="shared" si="49"/>
        <v>West Coast Huron Energy Inc.General Service Less Than 50 kWMSC</v>
      </c>
      <c r="E3157" t="s">
        <v>1643</v>
      </c>
      <c r="F3157" t="s">
        <v>2460</v>
      </c>
      <c r="G3157" s="3" t="s">
        <v>5256</v>
      </c>
      <c r="H3157" s="1">
        <v>33.43</v>
      </c>
      <c r="I3157" t="s">
        <v>5264</v>
      </c>
    </row>
    <row r="3158" spans="1:9" x14ac:dyDescent="0.2">
      <c r="A3158">
        <v>2011</v>
      </c>
      <c r="B3158" t="s">
        <v>815</v>
      </c>
      <c r="C3158" t="s">
        <v>5277</v>
      </c>
      <c r="D3158" s="3" t="str">
        <f t="shared" si="49"/>
        <v>West Coast Huron Energy Inc.General Service Less Than 50 kWSM_Rate_Adder</v>
      </c>
      <c r="E3158" t="s">
        <v>1644</v>
      </c>
      <c r="F3158" t="s">
        <v>2461</v>
      </c>
      <c r="G3158" s="3" t="s">
        <v>5256</v>
      </c>
      <c r="H3158" s="1">
        <v>2.0299999999999998</v>
      </c>
      <c r="I3158" t="s">
        <v>5265</v>
      </c>
    </row>
    <row r="3159" spans="1:9" x14ac:dyDescent="0.2">
      <c r="A3159">
        <v>2011</v>
      </c>
      <c r="B3159" t="s">
        <v>815</v>
      </c>
      <c r="C3159" t="s">
        <v>5277</v>
      </c>
      <c r="D3159" s="3" t="str">
        <f t="shared" si="49"/>
        <v>West Coast Huron Energy Inc.General Service Less Than 50 kWMSC_Rate_Rider_1</v>
      </c>
      <c r="E3159" t="s">
        <v>1079</v>
      </c>
      <c r="F3159" t="s">
        <v>1542</v>
      </c>
      <c r="G3159" s="3" t="s">
        <v>5256</v>
      </c>
      <c r="H3159" s="1">
        <v>0.5</v>
      </c>
      <c r="I3159" t="s">
        <v>4741</v>
      </c>
    </row>
    <row r="3160" spans="1:9" x14ac:dyDescent="0.2">
      <c r="A3160">
        <v>2011</v>
      </c>
      <c r="B3160" t="s">
        <v>815</v>
      </c>
      <c r="C3160" t="s">
        <v>5277</v>
      </c>
      <c r="D3160" s="3" t="str">
        <f t="shared" si="49"/>
        <v>West Coast Huron Energy Inc.General Service Less Than 50 kWVC</v>
      </c>
      <c r="E3160" t="s">
        <v>1645</v>
      </c>
      <c r="F3160" t="s">
        <v>2462</v>
      </c>
      <c r="G3160" s="3" t="s">
        <v>5257</v>
      </c>
      <c r="H3160" s="1">
        <v>1.15E-2</v>
      </c>
      <c r="I3160" t="s">
        <v>5266</v>
      </c>
    </row>
    <row r="3161" spans="1:9" x14ac:dyDescent="0.2">
      <c r="A3161">
        <v>2011</v>
      </c>
      <c r="B3161" t="s">
        <v>815</v>
      </c>
      <c r="C3161" t="s">
        <v>5277</v>
      </c>
      <c r="D3161" s="3" t="str">
        <f t="shared" si="49"/>
        <v>West Coast Huron Energy Inc.General Service Less Than 50 kWVC_GA_Rate_Rider_kWh_1</v>
      </c>
      <c r="E3161" t="s">
        <v>1646</v>
      </c>
      <c r="F3161" t="s">
        <v>2233</v>
      </c>
      <c r="G3161" s="3" t="s">
        <v>5257</v>
      </c>
      <c r="H3161" s="1">
        <v>4.0000000000000002E-4</v>
      </c>
      <c r="I3161" t="s">
        <v>5268</v>
      </c>
    </row>
    <row r="3162" spans="1:9" x14ac:dyDescent="0.2">
      <c r="A3162">
        <v>2011</v>
      </c>
      <c r="B3162" t="s">
        <v>815</v>
      </c>
      <c r="C3162" t="s">
        <v>5277</v>
      </c>
      <c r="D3162" s="3" t="str">
        <f t="shared" si="49"/>
        <v>West Coast Huron Energy Inc.General Service Less Than 50 kWVC_GA_Rate_Rider_kWh_2</v>
      </c>
      <c r="E3162" t="s">
        <v>1080</v>
      </c>
      <c r="F3162" t="s">
        <v>3127</v>
      </c>
      <c r="G3162" s="3" t="s">
        <v>5257</v>
      </c>
      <c r="H3162" s="1">
        <v>5.1999999999999998E-3</v>
      </c>
      <c r="I3162" t="s">
        <v>5179</v>
      </c>
    </row>
    <row r="3163" spans="1:9" x14ac:dyDescent="0.2">
      <c r="A3163">
        <v>2011</v>
      </c>
      <c r="B3163" t="s">
        <v>815</v>
      </c>
      <c r="C3163" t="s">
        <v>5277</v>
      </c>
      <c r="D3163" s="3" t="str">
        <f t="shared" si="49"/>
        <v>West Coast Huron Energy Inc.General Service Less Than 50 kWVC_Rate_Rider_1</v>
      </c>
      <c r="E3163" t="s">
        <v>1647</v>
      </c>
      <c r="F3163" t="s">
        <v>1535</v>
      </c>
      <c r="G3163" s="3" t="s">
        <v>5257</v>
      </c>
      <c r="H3163" s="1">
        <v>-8.0000000000000004E-4</v>
      </c>
      <c r="I3163" t="s">
        <v>5269</v>
      </c>
    </row>
    <row r="3164" spans="1:9" x14ac:dyDescent="0.2">
      <c r="A3164">
        <v>2011</v>
      </c>
      <c r="B3164" t="s">
        <v>815</v>
      </c>
      <c r="C3164" t="s">
        <v>5277</v>
      </c>
      <c r="D3164" s="3" t="str">
        <f t="shared" si="49"/>
        <v>West Coast Huron Energy Inc.General Service Less Than 50 kWVC_Rate_Rider_2</v>
      </c>
      <c r="E3164" t="s">
        <v>1648</v>
      </c>
      <c r="F3164" t="s">
        <v>472</v>
      </c>
      <c r="G3164" s="3" t="s">
        <v>5257</v>
      </c>
      <c r="H3164" s="1">
        <v>-3.0999999999999999E-3</v>
      </c>
      <c r="I3164" t="s">
        <v>5270</v>
      </c>
    </row>
    <row r="3165" spans="1:9" x14ac:dyDescent="0.2">
      <c r="A3165">
        <v>2011</v>
      </c>
      <c r="B3165" t="s">
        <v>815</v>
      </c>
      <c r="C3165" t="s">
        <v>5277</v>
      </c>
      <c r="D3165" s="3" t="str">
        <f t="shared" si="49"/>
        <v>West Coast Huron Energy Inc.General Service Less Than 50 kWRTSR_Network</v>
      </c>
      <c r="E3165" t="s">
        <v>1649</v>
      </c>
      <c r="F3165" t="s">
        <v>1538</v>
      </c>
      <c r="G3165" s="3" t="s">
        <v>5257</v>
      </c>
      <c r="H3165" s="1">
        <v>4.5999999999999999E-3</v>
      </c>
      <c r="I3165" t="s">
        <v>5272</v>
      </c>
    </row>
    <row r="3166" spans="1:9" x14ac:dyDescent="0.2">
      <c r="A3166">
        <v>2011</v>
      </c>
      <c r="B3166" t="s">
        <v>815</v>
      </c>
      <c r="C3166" t="s">
        <v>5277</v>
      </c>
      <c r="D3166" s="3" t="str">
        <f t="shared" si="49"/>
        <v>West Coast Huron Energy Inc.General Service Less Than 50 kWRTSR_Connection</v>
      </c>
      <c r="E3166" t="s">
        <v>1650</v>
      </c>
      <c r="F3166" t="s">
        <v>1539</v>
      </c>
      <c r="G3166" s="3" t="s">
        <v>5257</v>
      </c>
      <c r="H3166" s="1">
        <v>4.0000000000000001E-3</v>
      </c>
      <c r="I3166" t="s">
        <v>5273</v>
      </c>
    </row>
    <row r="3167" spans="1:9" x14ac:dyDescent="0.2">
      <c r="A3167">
        <v>2011</v>
      </c>
      <c r="B3167" t="s">
        <v>815</v>
      </c>
      <c r="C3167" t="s">
        <v>2271</v>
      </c>
      <c r="D3167" s="3" t="str">
        <f t="shared" si="49"/>
        <v>West Coast Huron Energy Inc.General Service 50 to 499 kWMSC</v>
      </c>
      <c r="E3167" t="s">
        <v>3445</v>
      </c>
      <c r="F3167" t="s">
        <v>2460</v>
      </c>
      <c r="G3167" s="3" t="s">
        <v>5256</v>
      </c>
      <c r="H3167" s="1">
        <v>402.29</v>
      </c>
      <c r="I3167" t="s">
        <v>5264</v>
      </c>
    </row>
    <row r="3168" spans="1:9" x14ac:dyDescent="0.2">
      <c r="A3168">
        <v>2011</v>
      </c>
      <c r="B3168" t="s">
        <v>815</v>
      </c>
      <c r="C3168" t="s">
        <v>2271</v>
      </c>
      <c r="D3168" s="3" t="str">
        <f t="shared" si="49"/>
        <v>West Coast Huron Energy Inc.General Service 50 to 499 kWSM_Rate_Adder</v>
      </c>
      <c r="E3168" t="s">
        <v>3446</v>
      </c>
      <c r="F3168" t="s">
        <v>2461</v>
      </c>
      <c r="G3168" s="3" t="s">
        <v>5256</v>
      </c>
      <c r="H3168" s="1">
        <v>2.0299999999999998</v>
      </c>
      <c r="I3168" t="s">
        <v>5265</v>
      </c>
    </row>
    <row r="3169" spans="1:9" x14ac:dyDescent="0.2">
      <c r="A3169">
        <v>2011</v>
      </c>
      <c r="B3169" t="s">
        <v>815</v>
      </c>
      <c r="C3169" t="s">
        <v>2271</v>
      </c>
      <c r="D3169" s="3" t="str">
        <f t="shared" si="49"/>
        <v>West Coast Huron Energy Inc.General Service 50 to 499 kWMSC_Rate_Rider_1</v>
      </c>
      <c r="E3169" t="s">
        <v>3447</v>
      </c>
      <c r="F3169" t="s">
        <v>1542</v>
      </c>
      <c r="G3169" s="3" t="s">
        <v>5256</v>
      </c>
      <c r="H3169" s="1">
        <v>5.29</v>
      </c>
      <c r="I3169" t="s">
        <v>4741</v>
      </c>
    </row>
    <row r="3170" spans="1:9" x14ac:dyDescent="0.2">
      <c r="A3170">
        <v>2011</v>
      </c>
      <c r="B3170" t="s">
        <v>815</v>
      </c>
      <c r="C3170" t="s">
        <v>2271</v>
      </c>
      <c r="D3170" s="3" t="str">
        <f t="shared" si="49"/>
        <v>West Coast Huron Energy Inc.General Service 50 to 499 kWVC</v>
      </c>
      <c r="E3170" t="s">
        <v>3448</v>
      </c>
      <c r="F3170" t="s">
        <v>2462</v>
      </c>
      <c r="G3170" s="3" t="s">
        <v>5259</v>
      </c>
      <c r="H3170" s="1">
        <v>1.7871999999999999</v>
      </c>
      <c r="I3170" t="s">
        <v>5266</v>
      </c>
    </row>
    <row r="3171" spans="1:9" x14ac:dyDescent="0.2">
      <c r="A3171">
        <v>2011</v>
      </c>
      <c r="B3171" t="s">
        <v>815</v>
      </c>
      <c r="C3171" t="s">
        <v>2271</v>
      </c>
      <c r="D3171" s="3" t="str">
        <f t="shared" si="49"/>
        <v>West Coast Huron Energy Inc.General Service 50 to 499 kWVC_GA_Rate_Rider_kW_1</v>
      </c>
      <c r="E3171" t="s">
        <v>3449</v>
      </c>
      <c r="F3171" t="s">
        <v>2233</v>
      </c>
      <c r="G3171" s="3" t="s">
        <v>5259</v>
      </c>
      <c r="H3171" s="1">
        <v>0.114</v>
      </c>
      <c r="I3171" t="s">
        <v>5274</v>
      </c>
    </row>
    <row r="3172" spans="1:9" x14ac:dyDescent="0.2">
      <c r="A3172">
        <v>2011</v>
      </c>
      <c r="B3172" t="s">
        <v>815</v>
      </c>
      <c r="C3172" t="s">
        <v>2271</v>
      </c>
      <c r="D3172" s="3" t="str">
        <f t="shared" si="49"/>
        <v>West Coast Huron Energy Inc.General Service 50 to 499 kWVC_GA_Rate_Rider_kW_2</v>
      </c>
      <c r="E3172" t="s">
        <v>3450</v>
      </c>
      <c r="F3172" t="s">
        <v>3127</v>
      </c>
      <c r="G3172" s="3" t="s">
        <v>5259</v>
      </c>
      <c r="H3172" s="1">
        <v>1.649</v>
      </c>
      <c r="I3172" t="s">
        <v>5180</v>
      </c>
    </row>
    <row r="3173" spans="1:9" x14ac:dyDescent="0.2">
      <c r="A3173">
        <v>2011</v>
      </c>
      <c r="B3173" t="s">
        <v>815</v>
      </c>
      <c r="C3173" t="s">
        <v>2271</v>
      </c>
      <c r="D3173" s="3" t="str">
        <f t="shared" si="49"/>
        <v>West Coast Huron Energy Inc.General Service 50 to 499 kWVC_Rate_Rider_1</v>
      </c>
      <c r="E3173" t="s">
        <v>3451</v>
      </c>
      <c r="F3173" t="s">
        <v>1535</v>
      </c>
      <c r="G3173" s="3" t="s">
        <v>5259</v>
      </c>
      <c r="H3173" s="1">
        <v>-0.2437</v>
      </c>
      <c r="I3173" t="s">
        <v>5269</v>
      </c>
    </row>
    <row r="3174" spans="1:9" x14ac:dyDescent="0.2">
      <c r="A3174">
        <v>2011</v>
      </c>
      <c r="B3174" t="s">
        <v>815</v>
      </c>
      <c r="C3174" t="s">
        <v>2271</v>
      </c>
      <c r="D3174" s="3" t="str">
        <f t="shared" si="49"/>
        <v>West Coast Huron Energy Inc.General Service 50 to 499 kWVC_Rate_Rider_2</v>
      </c>
      <c r="E3174" t="s">
        <v>4354</v>
      </c>
      <c r="F3174" t="s">
        <v>472</v>
      </c>
      <c r="G3174" s="3" t="s">
        <v>5259</v>
      </c>
      <c r="H3174" s="1">
        <v>-1.0315000000000001</v>
      </c>
      <c r="I3174" t="s">
        <v>5270</v>
      </c>
    </row>
    <row r="3175" spans="1:9" x14ac:dyDescent="0.2">
      <c r="A3175">
        <v>2011</v>
      </c>
      <c r="B3175" t="s">
        <v>815</v>
      </c>
      <c r="C3175" t="s">
        <v>2271</v>
      </c>
      <c r="D3175" s="3" t="str">
        <f t="shared" si="49"/>
        <v>West Coast Huron Energy Inc.General Service 50 to 499 kWRTSR_Network</v>
      </c>
      <c r="E3175" t="s">
        <v>5426</v>
      </c>
      <c r="F3175" t="s">
        <v>1538</v>
      </c>
      <c r="G3175" s="3" t="s">
        <v>5259</v>
      </c>
      <c r="H3175" s="1">
        <v>1.8352999999999999</v>
      </c>
      <c r="I3175" t="s">
        <v>5272</v>
      </c>
    </row>
    <row r="3176" spans="1:9" x14ac:dyDescent="0.2">
      <c r="A3176">
        <v>2011</v>
      </c>
      <c r="B3176" t="s">
        <v>815</v>
      </c>
      <c r="C3176" t="s">
        <v>2271</v>
      </c>
      <c r="D3176" s="3" t="str">
        <f t="shared" si="49"/>
        <v>West Coast Huron Energy Inc.General Service 50 to 499 kWRTSR_Connection</v>
      </c>
      <c r="E3176" t="s">
        <v>5427</v>
      </c>
      <c r="F3176" t="s">
        <v>1539</v>
      </c>
      <c r="G3176" s="3" t="s">
        <v>5259</v>
      </c>
      <c r="H3176" s="1">
        <v>1.5961000000000001</v>
      </c>
      <c r="I3176" t="s">
        <v>5273</v>
      </c>
    </row>
    <row r="3177" spans="1:9" x14ac:dyDescent="0.2">
      <c r="A3177">
        <v>2011</v>
      </c>
      <c r="B3177" t="s">
        <v>815</v>
      </c>
      <c r="C3177" t="s">
        <v>1331</v>
      </c>
      <c r="D3177" s="3" t="str">
        <f t="shared" si="49"/>
        <v>West Coast Huron Energy Inc.General Service 500 to 4,999 kWMSC</v>
      </c>
      <c r="E3177" t="s">
        <v>1651</v>
      </c>
      <c r="F3177" t="s">
        <v>2460</v>
      </c>
      <c r="G3177" s="3" t="s">
        <v>5256</v>
      </c>
      <c r="H3177" s="2">
        <v>3023.14</v>
      </c>
      <c r="I3177" t="s">
        <v>5264</v>
      </c>
    </row>
    <row r="3178" spans="1:9" x14ac:dyDescent="0.2">
      <c r="A3178">
        <v>2011</v>
      </c>
      <c r="B3178" t="s">
        <v>815</v>
      </c>
      <c r="C3178" t="s">
        <v>1331</v>
      </c>
      <c r="D3178" s="3" t="str">
        <f t="shared" si="49"/>
        <v>West Coast Huron Energy Inc.General Service 500 to 4,999 kWSM_Rate_Adder</v>
      </c>
      <c r="E3178" t="s">
        <v>1652</v>
      </c>
      <c r="F3178" t="s">
        <v>2461</v>
      </c>
      <c r="G3178" s="3" t="s">
        <v>5256</v>
      </c>
      <c r="H3178" s="1">
        <v>2.0299999999999998</v>
      </c>
      <c r="I3178" t="s">
        <v>5265</v>
      </c>
    </row>
    <row r="3179" spans="1:9" x14ac:dyDescent="0.2">
      <c r="A3179">
        <v>2011</v>
      </c>
      <c r="B3179" t="s">
        <v>815</v>
      </c>
      <c r="C3179" t="s">
        <v>1331</v>
      </c>
      <c r="D3179" s="3" t="str">
        <f t="shared" si="49"/>
        <v>West Coast Huron Energy Inc.General Service 500 to 4,999 kWMSC_Rate_Rider_1</v>
      </c>
      <c r="E3179" t="s">
        <v>1081</v>
      </c>
      <c r="F3179" t="s">
        <v>1542</v>
      </c>
      <c r="G3179" s="3" t="s">
        <v>5256</v>
      </c>
      <c r="H3179" s="1">
        <v>44.54</v>
      </c>
      <c r="I3179" t="s">
        <v>4741</v>
      </c>
    </row>
    <row r="3180" spans="1:9" x14ac:dyDescent="0.2">
      <c r="A3180">
        <v>2011</v>
      </c>
      <c r="B3180" t="s">
        <v>815</v>
      </c>
      <c r="C3180" t="s">
        <v>1331</v>
      </c>
      <c r="D3180" s="3" t="str">
        <f t="shared" si="49"/>
        <v>West Coast Huron Energy Inc.General Service 500 to 4,999 kWVC</v>
      </c>
      <c r="E3180" t="s">
        <v>1653</v>
      </c>
      <c r="F3180" t="s">
        <v>2462</v>
      </c>
      <c r="G3180" s="3" t="s">
        <v>5259</v>
      </c>
      <c r="H3180" s="1">
        <v>1.5370999999999999</v>
      </c>
      <c r="I3180" t="s">
        <v>5266</v>
      </c>
    </row>
    <row r="3181" spans="1:9" x14ac:dyDescent="0.2">
      <c r="A3181">
        <v>2011</v>
      </c>
      <c r="B3181" t="s">
        <v>815</v>
      </c>
      <c r="C3181" t="s">
        <v>1331</v>
      </c>
      <c r="D3181" s="3" t="str">
        <f t="shared" si="49"/>
        <v>West Coast Huron Energy Inc.General Service 500 to 4,999 kWVC_GA_Rate_Rider_kW_1</v>
      </c>
      <c r="E3181" t="s">
        <v>2584</v>
      </c>
      <c r="F3181" t="s">
        <v>2233</v>
      </c>
      <c r="G3181" s="3" t="s">
        <v>5259</v>
      </c>
      <c r="H3181" s="1">
        <v>0.16020000000000001</v>
      </c>
      <c r="I3181" t="s">
        <v>5274</v>
      </c>
    </row>
    <row r="3182" spans="1:9" x14ac:dyDescent="0.2">
      <c r="A3182">
        <v>2011</v>
      </c>
      <c r="B3182" t="s">
        <v>815</v>
      </c>
      <c r="C3182" t="s">
        <v>1331</v>
      </c>
      <c r="D3182" s="3" t="str">
        <f t="shared" si="49"/>
        <v>West Coast Huron Energy Inc.General Service 500 to 4,999 kWVC_GA_Rate_Rider_kW_2</v>
      </c>
      <c r="E3182" t="s">
        <v>1082</v>
      </c>
      <c r="F3182" t="s">
        <v>3127</v>
      </c>
      <c r="G3182" s="3" t="s">
        <v>5259</v>
      </c>
      <c r="H3182" s="1">
        <v>2.6271</v>
      </c>
      <c r="I3182" t="s">
        <v>5180</v>
      </c>
    </row>
    <row r="3183" spans="1:9" x14ac:dyDescent="0.2">
      <c r="A3183">
        <v>2011</v>
      </c>
      <c r="B3183" t="s">
        <v>815</v>
      </c>
      <c r="C3183" t="s">
        <v>1331</v>
      </c>
      <c r="D3183" s="3" t="str">
        <f t="shared" si="49"/>
        <v>West Coast Huron Energy Inc.General Service 500 to 4,999 kWVC_Rate_Rider_1</v>
      </c>
      <c r="E3183" t="s">
        <v>2585</v>
      </c>
      <c r="F3183" t="s">
        <v>1535</v>
      </c>
      <c r="G3183" s="3" t="s">
        <v>5259</v>
      </c>
      <c r="H3183" s="1">
        <v>-0.30980000000000002</v>
      </c>
      <c r="I3183" t="s">
        <v>5269</v>
      </c>
    </row>
    <row r="3184" spans="1:9" x14ac:dyDescent="0.2">
      <c r="A3184">
        <v>2011</v>
      </c>
      <c r="B3184" t="s">
        <v>815</v>
      </c>
      <c r="C3184" t="s">
        <v>1331</v>
      </c>
      <c r="D3184" s="3" t="str">
        <f t="shared" si="49"/>
        <v>West Coast Huron Energy Inc.General Service 500 to 4,999 kWVC_Rate_Rider_2</v>
      </c>
      <c r="E3184" t="s">
        <v>2586</v>
      </c>
      <c r="F3184" t="s">
        <v>472</v>
      </c>
      <c r="G3184" s="3" t="s">
        <v>5259</v>
      </c>
      <c r="H3184" s="1">
        <v>-1.6257999999999999</v>
      </c>
      <c r="I3184" t="s">
        <v>5270</v>
      </c>
    </row>
    <row r="3185" spans="1:9" x14ac:dyDescent="0.2">
      <c r="A3185">
        <v>2011</v>
      </c>
      <c r="B3185" t="s">
        <v>815</v>
      </c>
      <c r="C3185" t="s">
        <v>1331</v>
      </c>
      <c r="D3185" s="3" t="str">
        <f t="shared" si="49"/>
        <v>West Coast Huron Energy Inc.General Service 500 to 4,999 kWRTSR_Network</v>
      </c>
      <c r="E3185" t="s">
        <v>2587</v>
      </c>
      <c r="F3185" t="s">
        <v>1538</v>
      </c>
      <c r="G3185" s="3" t="s">
        <v>5259</v>
      </c>
      <c r="H3185" s="1">
        <v>1.9493</v>
      </c>
      <c r="I3185" t="s">
        <v>5272</v>
      </c>
    </row>
    <row r="3186" spans="1:9" x14ac:dyDescent="0.2">
      <c r="A3186">
        <v>2011</v>
      </c>
      <c r="B3186" t="s">
        <v>815</v>
      </c>
      <c r="C3186" t="s">
        <v>1331</v>
      </c>
      <c r="D3186" s="3" t="str">
        <f t="shared" si="49"/>
        <v>West Coast Huron Energy Inc.General Service 500 to 4,999 kWRTSR_Connection</v>
      </c>
      <c r="E3186" t="s">
        <v>2588</v>
      </c>
      <c r="F3186" t="s">
        <v>1539</v>
      </c>
      <c r="G3186" s="3" t="s">
        <v>5259</v>
      </c>
      <c r="H3186" s="1">
        <v>1.7498</v>
      </c>
      <c r="I3186" t="s">
        <v>5273</v>
      </c>
    </row>
    <row r="3187" spans="1:9" x14ac:dyDescent="0.2">
      <c r="A3187">
        <v>2011</v>
      </c>
      <c r="B3187" t="s">
        <v>815</v>
      </c>
      <c r="C3187" t="s">
        <v>2274</v>
      </c>
      <c r="D3187" s="3" t="str">
        <f t="shared" si="49"/>
        <v>West Coast Huron Energy Inc.Large UseMSC</v>
      </c>
      <c r="E3187" t="s">
        <v>2589</v>
      </c>
      <c r="F3187" t="s">
        <v>2460</v>
      </c>
      <c r="G3187" s="3" t="s">
        <v>5256</v>
      </c>
      <c r="H3187" s="1">
        <v>9031.26</v>
      </c>
      <c r="I3187" t="s">
        <v>5264</v>
      </c>
    </row>
    <row r="3188" spans="1:9" x14ac:dyDescent="0.2">
      <c r="A3188">
        <v>2011</v>
      </c>
      <c r="B3188" t="s">
        <v>815</v>
      </c>
      <c r="C3188" t="s">
        <v>2274</v>
      </c>
      <c r="D3188" s="3" t="str">
        <f t="shared" si="49"/>
        <v>West Coast Huron Energy Inc.Large UseSM_Rate_Adder</v>
      </c>
      <c r="E3188" t="s">
        <v>2590</v>
      </c>
      <c r="F3188" t="s">
        <v>2461</v>
      </c>
      <c r="G3188" s="3" t="s">
        <v>5256</v>
      </c>
      <c r="H3188" s="1">
        <v>2.0299999999999998</v>
      </c>
      <c r="I3188" t="s">
        <v>5265</v>
      </c>
    </row>
    <row r="3189" spans="1:9" x14ac:dyDescent="0.2">
      <c r="A3189">
        <v>2011</v>
      </c>
      <c r="B3189" t="s">
        <v>815</v>
      </c>
      <c r="C3189" t="s">
        <v>2274</v>
      </c>
      <c r="D3189" s="3" t="str">
        <f t="shared" si="49"/>
        <v>West Coast Huron Energy Inc.Large UseMSC_Rate_Rider_1</v>
      </c>
      <c r="E3189" t="s">
        <v>1083</v>
      </c>
      <c r="F3189" t="s">
        <v>1542</v>
      </c>
      <c r="G3189" s="3" t="s">
        <v>5256</v>
      </c>
      <c r="H3189" s="1">
        <v>196.9</v>
      </c>
      <c r="I3189" t="s">
        <v>4741</v>
      </c>
    </row>
    <row r="3190" spans="1:9" x14ac:dyDescent="0.2">
      <c r="A3190">
        <v>2011</v>
      </c>
      <c r="B3190" t="s">
        <v>815</v>
      </c>
      <c r="C3190" t="s">
        <v>2274</v>
      </c>
      <c r="D3190" s="3" t="str">
        <f t="shared" si="49"/>
        <v>West Coast Huron Energy Inc.Large UseVC</v>
      </c>
      <c r="E3190" t="s">
        <v>2591</v>
      </c>
      <c r="F3190" t="s">
        <v>2462</v>
      </c>
      <c r="G3190" s="3" t="s">
        <v>5259</v>
      </c>
      <c r="H3190" s="1">
        <v>1.1806000000000001</v>
      </c>
      <c r="I3190" t="s">
        <v>5266</v>
      </c>
    </row>
    <row r="3191" spans="1:9" x14ac:dyDescent="0.2">
      <c r="A3191">
        <v>2011</v>
      </c>
      <c r="B3191" t="s">
        <v>815</v>
      </c>
      <c r="C3191" t="s">
        <v>2274</v>
      </c>
      <c r="D3191" s="3" t="str">
        <f t="shared" si="49"/>
        <v>West Coast Huron Energy Inc.Large UseVC_Rate_Rider_1</v>
      </c>
      <c r="E3191" t="s">
        <v>2592</v>
      </c>
      <c r="F3191" t="s">
        <v>1535</v>
      </c>
      <c r="G3191" s="3" t="s">
        <v>5259</v>
      </c>
      <c r="H3191" s="1">
        <v>-0.37869999999999998</v>
      </c>
      <c r="I3191" t="s">
        <v>5269</v>
      </c>
    </row>
    <row r="3192" spans="1:9" x14ac:dyDescent="0.2">
      <c r="A3192">
        <v>2011</v>
      </c>
      <c r="B3192" t="s">
        <v>815</v>
      </c>
      <c r="C3192" t="s">
        <v>2274</v>
      </c>
      <c r="D3192" s="3" t="str">
        <f t="shared" si="49"/>
        <v>West Coast Huron Energy Inc.Large UseVC_Rate_Rider_2</v>
      </c>
      <c r="E3192" t="s">
        <v>2593</v>
      </c>
      <c r="F3192" t="s">
        <v>472</v>
      </c>
      <c r="G3192" s="3" t="s">
        <v>5259</v>
      </c>
      <c r="H3192" s="1">
        <v>-1.4875</v>
      </c>
      <c r="I3192" t="s">
        <v>5270</v>
      </c>
    </row>
    <row r="3193" spans="1:9" x14ac:dyDescent="0.2">
      <c r="A3193">
        <v>2011</v>
      </c>
      <c r="B3193" t="s">
        <v>815</v>
      </c>
      <c r="C3193" t="s">
        <v>2274</v>
      </c>
      <c r="D3193" s="3" t="str">
        <f t="shared" si="49"/>
        <v>West Coast Huron Energy Inc.Large UseRTSR_Network</v>
      </c>
      <c r="E3193" t="s">
        <v>2594</v>
      </c>
      <c r="F3193" t="s">
        <v>1538</v>
      </c>
      <c r="G3193" s="3" t="s">
        <v>5259</v>
      </c>
      <c r="H3193" s="1">
        <v>2.1585000000000001</v>
      </c>
      <c r="I3193" t="s">
        <v>5272</v>
      </c>
    </row>
    <row r="3194" spans="1:9" x14ac:dyDescent="0.2">
      <c r="A3194">
        <v>2011</v>
      </c>
      <c r="B3194" t="s">
        <v>815</v>
      </c>
      <c r="C3194" t="s">
        <v>2274</v>
      </c>
      <c r="D3194" s="3" t="str">
        <f t="shared" si="49"/>
        <v>West Coast Huron Energy Inc.Large UseRTSR_Connection</v>
      </c>
      <c r="E3194" t="s">
        <v>2595</v>
      </c>
      <c r="F3194" t="s">
        <v>1539</v>
      </c>
      <c r="G3194" s="3" t="s">
        <v>5259</v>
      </c>
      <c r="H3194" s="1">
        <v>2.0007999999999999</v>
      </c>
      <c r="I3194" t="s">
        <v>5273</v>
      </c>
    </row>
    <row r="3195" spans="1:9" x14ac:dyDescent="0.2">
      <c r="A3195">
        <v>2011</v>
      </c>
      <c r="B3195" t="s">
        <v>815</v>
      </c>
      <c r="C3195" t="s">
        <v>5279</v>
      </c>
      <c r="D3195" s="3" t="str">
        <f t="shared" si="49"/>
        <v>West Coast Huron Energy Inc.Unmetered Scattered LoadMSC</v>
      </c>
      <c r="E3195" t="s">
        <v>2596</v>
      </c>
      <c r="F3195" t="s">
        <v>1541</v>
      </c>
      <c r="G3195" s="3" t="s">
        <v>5256</v>
      </c>
      <c r="H3195" s="1">
        <v>33.44</v>
      </c>
      <c r="I3195" t="s">
        <v>5264</v>
      </c>
    </row>
    <row r="3196" spans="1:9" x14ac:dyDescent="0.2">
      <c r="A3196">
        <v>2011</v>
      </c>
      <c r="B3196" t="s">
        <v>815</v>
      </c>
      <c r="C3196" t="s">
        <v>5279</v>
      </c>
      <c r="D3196" s="3" t="str">
        <f t="shared" si="49"/>
        <v>West Coast Huron Energy Inc.Unmetered Scattered LoadMSC_Rate_Rider_1</v>
      </c>
      <c r="E3196" t="s">
        <v>1084</v>
      </c>
      <c r="F3196" t="s">
        <v>1542</v>
      </c>
      <c r="G3196" s="3" t="s">
        <v>5256</v>
      </c>
      <c r="H3196" s="1">
        <v>0.63</v>
      </c>
      <c r="I3196" t="s">
        <v>4741</v>
      </c>
    </row>
    <row r="3197" spans="1:9" x14ac:dyDescent="0.2">
      <c r="A3197">
        <v>2011</v>
      </c>
      <c r="B3197" t="s">
        <v>815</v>
      </c>
      <c r="C3197" t="s">
        <v>5279</v>
      </c>
      <c r="D3197" s="3" t="str">
        <f t="shared" si="49"/>
        <v>West Coast Huron Energy Inc.Unmetered Scattered LoadVC</v>
      </c>
      <c r="E3197" t="s">
        <v>2597</v>
      </c>
      <c r="F3197" t="s">
        <v>2462</v>
      </c>
      <c r="G3197" s="3" t="s">
        <v>5257</v>
      </c>
      <c r="H3197" s="1">
        <v>2.9600000000000001E-2</v>
      </c>
      <c r="I3197" t="s">
        <v>5266</v>
      </c>
    </row>
    <row r="3198" spans="1:9" x14ac:dyDescent="0.2">
      <c r="A3198">
        <v>2011</v>
      </c>
      <c r="B3198" t="s">
        <v>815</v>
      </c>
      <c r="C3198" t="s">
        <v>5279</v>
      </c>
      <c r="D3198" s="3" t="str">
        <f t="shared" si="49"/>
        <v>West Coast Huron Energy Inc.Unmetered Scattered LoadVC_GA_Rate_Rider_kWh_1</v>
      </c>
      <c r="E3198" t="s">
        <v>2625</v>
      </c>
      <c r="F3198" t="s">
        <v>2233</v>
      </c>
      <c r="G3198" s="3" t="s">
        <v>5257</v>
      </c>
      <c r="H3198" s="1">
        <v>4.0000000000000002E-4</v>
      </c>
      <c r="I3198" t="s">
        <v>5268</v>
      </c>
    </row>
    <row r="3199" spans="1:9" x14ac:dyDescent="0.2">
      <c r="A3199">
        <v>2011</v>
      </c>
      <c r="B3199" t="s">
        <v>815</v>
      </c>
      <c r="C3199" t="s">
        <v>5279</v>
      </c>
      <c r="D3199" s="3" t="str">
        <f t="shared" si="49"/>
        <v>West Coast Huron Energy Inc.Unmetered Scattered LoadVC_GA_Rate_Rider_kWh_2</v>
      </c>
      <c r="E3199" t="s">
        <v>1085</v>
      </c>
      <c r="F3199" t="s">
        <v>3127</v>
      </c>
      <c r="G3199" s="3" t="s">
        <v>5257</v>
      </c>
      <c r="H3199" s="1">
        <v>5.1999999999999998E-3</v>
      </c>
      <c r="I3199" t="s">
        <v>5179</v>
      </c>
    </row>
    <row r="3200" spans="1:9" x14ac:dyDescent="0.2">
      <c r="A3200">
        <v>2011</v>
      </c>
      <c r="B3200" t="s">
        <v>815</v>
      </c>
      <c r="C3200" t="s">
        <v>5279</v>
      </c>
      <c r="D3200" s="3" t="str">
        <f t="shared" si="49"/>
        <v>West Coast Huron Energy Inc.Unmetered Scattered LoadVC_Rate_Rider_1</v>
      </c>
      <c r="E3200" t="s">
        <v>2626</v>
      </c>
      <c r="F3200" t="s">
        <v>1535</v>
      </c>
      <c r="G3200" s="3" t="s">
        <v>5257</v>
      </c>
      <c r="H3200" s="1">
        <v>-8.0000000000000004E-4</v>
      </c>
      <c r="I3200" t="s">
        <v>5269</v>
      </c>
    </row>
    <row r="3201" spans="1:9" x14ac:dyDescent="0.2">
      <c r="A3201">
        <v>2011</v>
      </c>
      <c r="B3201" t="s">
        <v>815</v>
      </c>
      <c r="C3201" t="s">
        <v>5279</v>
      </c>
      <c r="D3201" s="3" t="str">
        <f t="shared" si="49"/>
        <v>West Coast Huron Energy Inc.Unmetered Scattered LoadVC_Rate_Rider_2</v>
      </c>
      <c r="E3201" t="s">
        <v>2627</v>
      </c>
      <c r="F3201" t="s">
        <v>472</v>
      </c>
      <c r="G3201" s="3" t="s">
        <v>5257</v>
      </c>
      <c r="H3201" s="1">
        <v>-2.5999999999999999E-3</v>
      </c>
      <c r="I3201" t="s">
        <v>5270</v>
      </c>
    </row>
    <row r="3202" spans="1:9" x14ac:dyDescent="0.2">
      <c r="A3202">
        <v>2011</v>
      </c>
      <c r="B3202" t="s">
        <v>815</v>
      </c>
      <c r="C3202" t="s">
        <v>5279</v>
      </c>
      <c r="D3202" s="3" t="str">
        <f t="shared" si="49"/>
        <v>West Coast Huron Energy Inc.Unmetered Scattered LoadRTSR_Network</v>
      </c>
      <c r="E3202" t="s">
        <v>2628</v>
      </c>
      <c r="F3202" t="s">
        <v>1538</v>
      </c>
      <c r="G3202" s="3" t="s">
        <v>5257</v>
      </c>
      <c r="H3202" s="1">
        <v>4.5999999999999999E-3</v>
      </c>
      <c r="I3202" t="s">
        <v>5272</v>
      </c>
    </row>
    <row r="3203" spans="1:9" x14ac:dyDescent="0.2">
      <c r="A3203">
        <v>2011</v>
      </c>
      <c r="B3203" t="s">
        <v>815</v>
      </c>
      <c r="C3203" t="s">
        <v>5279</v>
      </c>
      <c r="D3203" s="3" t="str">
        <f t="shared" ref="D3203:D3266" si="50">IF(C3203="Loss Factors", B3203&amp;I3203, B3203&amp;C3203&amp;I3203)</f>
        <v>West Coast Huron Energy Inc.Unmetered Scattered LoadRTSR_Connection</v>
      </c>
      <c r="E3203" t="s">
        <v>2629</v>
      </c>
      <c r="F3203" t="s">
        <v>1539</v>
      </c>
      <c r="G3203" s="3" t="s">
        <v>5257</v>
      </c>
      <c r="H3203" s="1">
        <v>4.0000000000000001E-3</v>
      </c>
      <c r="I3203" t="s">
        <v>5273</v>
      </c>
    </row>
    <row r="3204" spans="1:9" x14ac:dyDescent="0.2">
      <c r="A3204">
        <v>2011</v>
      </c>
      <c r="B3204" t="s">
        <v>815</v>
      </c>
      <c r="C3204" t="s">
        <v>5280</v>
      </c>
      <c r="D3204" s="3" t="str">
        <f t="shared" si="50"/>
        <v>West Coast Huron Energy Inc.Sentinel LightingMSC</v>
      </c>
      <c r="E3204" t="s">
        <v>2630</v>
      </c>
      <c r="F3204" t="s">
        <v>1541</v>
      </c>
      <c r="G3204" s="3" t="s">
        <v>5256</v>
      </c>
      <c r="H3204" s="1">
        <v>5.64</v>
      </c>
      <c r="I3204" t="s">
        <v>5264</v>
      </c>
    </row>
    <row r="3205" spans="1:9" x14ac:dyDescent="0.2">
      <c r="A3205">
        <v>2011</v>
      </c>
      <c r="B3205" t="s">
        <v>815</v>
      </c>
      <c r="C3205" t="s">
        <v>5280</v>
      </c>
      <c r="D3205" s="3" t="str">
        <f t="shared" si="50"/>
        <v>West Coast Huron Energy Inc.Sentinel LightingMSC_Rate_Rider_1</v>
      </c>
      <c r="E3205" t="s">
        <v>1086</v>
      </c>
      <c r="F3205" t="s">
        <v>1542</v>
      </c>
      <c r="G3205" s="3" t="s">
        <v>5256</v>
      </c>
      <c r="H3205" s="1">
        <v>0.08</v>
      </c>
      <c r="I3205" t="s">
        <v>4741</v>
      </c>
    </row>
    <row r="3206" spans="1:9" x14ac:dyDescent="0.2">
      <c r="A3206">
        <v>2011</v>
      </c>
      <c r="B3206" t="s">
        <v>815</v>
      </c>
      <c r="C3206" t="s">
        <v>5280</v>
      </c>
      <c r="D3206" s="3" t="str">
        <f t="shared" si="50"/>
        <v>West Coast Huron Energy Inc.Sentinel LightingVC</v>
      </c>
      <c r="E3206" t="s">
        <v>2631</v>
      </c>
      <c r="F3206" t="s">
        <v>2462</v>
      </c>
      <c r="G3206" s="3" t="s">
        <v>5259</v>
      </c>
      <c r="H3206" s="1">
        <v>10.744199999999999</v>
      </c>
      <c r="I3206" t="s">
        <v>5266</v>
      </c>
    </row>
    <row r="3207" spans="1:9" x14ac:dyDescent="0.2">
      <c r="A3207">
        <v>2011</v>
      </c>
      <c r="B3207" t="s">
        <v>815</v>
      </c>
      <c r="C3207" t="s">
        <v>5280</v>
      </c>
      <c r="D3207" s="3" t="str">
        <f t="shared" si="50"/>
        <v>West Coast Huron Energy Inc.Sentinel LightingVC_Rate_Rider_1</v>
      </c>
      <c r="E3207" t="s">
        <v>2632</v>
      </c>
      <c r="F3207" t="s">
        <v>1535</v>
      </c>
      <c r="G3207" s="3" t="s">
        <v>5259</v>
      </c>
      <c r="H3207" s="1">
        <v>-0.108</v>
      </c>
      <c r="I3207" t="s">
        <v>5269</v>
      </c>
    </row>
    <row r="3208" spans="1:9" x14ac:dyDescent="0.2">
      <c r="A3208">
        <v>2011</v>
      </c>
      <c r="B3208" t="s">
        <v>815</v>
      </c>
      <c r="C3208" t="s">
        <v>5280</v>
      </c>
      <c r="D3208" s="3" t="str">
        <f t="shared" si="50"/>
        <v>West Coast Huron Energy Inc.Sentinel LightingVC_Rate_Rider_2</v>
      </c>
      <c r="E3208" t="s">
        <v>1691</v>
      </c>
      <c r="F3208" t="s">
        <v>472</v>
      </c>
      <c r="G3208" s="3" t="s">
        <v>5259</v>
      </c>
      <c r="H3208" s="1">
        <v>-0.61509999999999998</v>
      </c>
      <c r="I3208" t="s">
        <v>5270</v>
      </c>
    </row>
    <row r="3209" spans="1:9" x14ac:dyDescent="0.2">
      <c r="A3209">
        <v>2011</v>
      </c>
      <c r="B3209" t="s">
        <v>815</v>
      </c>
      <c r="C3209" t="s">
        <v>5280</v>
      </c>
      <c r="D3209" s="3" t="str">
        <f t="shared" si="50"/>
        <v>West Coast Huron Energy Inc.Sentinel LightingRTSR_Network</v>
      </c>
      <c r="E3209" t="s">
        <v>1692</v>
      </c>
      <c r="F3209" t="s">
        <v>1538</v>
      </c>
      <c r="G3209" s="3" t="s">
        <v>5259</v>
      </c>
      <c r="H3209" s="1">
        <v>1.3913</v>
      </c>
      <c r="I3209" t="s">
        <v>5272</v>
      </c>
    </row>
    <row r="3210" spans="1:9" x14ac:dyDescent="0.2">
      <c r="A3210">
        <v>2011</v>
      </c>
      <c r="B3210" t="s">
        <v>815</v>
      </c>
      <c r="C3210" t="s">
        <v>5280</v>
      </c>
      <c r="D3210" s="3" t="str">
        <f t="shared" si="50"/>
        <v>West Coast Huron Energy Inc.Sentinel LightingRTSR_Connection</v>
      </c>
      <c r="E3210" t="s">
        <v>1693</v>
      </c>
      <c r="F3210" t="s">
        <v>1539</v>
      </c>
      <c r="G3210" s="3" t="s">
        <v>5259</v>
      </c>
      <c r="H3210" s="1">
        <v>1.2596000000000001</v>
      </c>
      <c r="I3210" t="s">
        <v>5273</v>
      </c>
    </row>
    <row r="3211" spans="1:9" x14ac:dyDescent="0.2">
      <c r="A3211">
        <v>2011</v>
      </c>
      <c r="B3211" t="s">
        <v>815</v>
      </c>
      <c r="C3211" t="s">
        <v>5281</v>
      </c>
      <c r="D3211" s="3" t="str">
        <f t="shared" si="50"/>
        <v>West Coast Huron Energy Inc.Street LightingMSC</v>
      </c>
      <c r="E3211" t="s">
        <v>1694</v>
      </c>
      <c r="F3211" t="s">
        <v>1541</v>
      </c>
      <c r="G3211" s="3" t="s">
        <v>5256</v>
      </c>
      <c r="H3211" s="1">
        <v>1.95</v>
      </c>
      <c r="I3211" t="s">
        <v>5264</v>
      </c>
    </row>
    <row r="3212" spans="1:9" x14ac:dyDescent="0.2">
      <c r="A3212">
        <v>2011</v>
      </c>
      <c r="B3212" t="s">
        <v>815</v>
      </c>
      <c r="C3212" t="s">
        <v>5281</v>
      </c>
      <c r="D3212" s="3" t="str">
        <f t="shared" si="50"/>
        <v>West Coast Huron Energy Inc.Street LightingMSC_Rate_Rider_1</v>
      </c>
      <c r="E3212" t="s">
        <v>1087</v>
      </c>
      <c r="F3212" t="s">
        <v>1542</v>
      </c>
      <c r="G3212" s="3" t="s">
        <v>5256</v>
      </c>
      <c r="H3212" s="1">
        <v>0.02</v>
      </c>
      <c r="I3212" t="s">
        <v>4741</v>
      </c>
    </row>
    <row r="3213" spans="1:9" x14ac:dyDescent="0.2">
      <c r="A3213">
        <v>2011</v>
      </c>
      <c r="B3213" t="s">
        <v>815</v>
      </c>
      <c r="C3213" t="s">
        <v>5281</v>
      </c>
      <c r="D3213" s="3" t="str">
        <f t="shared" si="50"/>
        <v>West Coast Huron Energy Inc.Street LightingVC</v>
      </c>
      <c r="E3213" t="s">
        <v>1695</v>
      </c>
      <c r="F3213" t="s">
        <v>2462</v>
      </c>
      <c r="G3213" s="3" t="s">
        <v>5259</v>
      </c>
      <c r="H3213" s="1">
        <v>10.690200000000001</v>
      </c>
      <c r="I3213" t="s">
        <v>5266</v>
      </c>
    </row>
    <row r="3214" spans="1:9" x14ac:dyDescent="0.2">
      <c r="A3214">
        <v>2011</v>
      </c>
      <c r="B3214" t="s">
        <v>815</v>
      </c>
      <c r="C3214" t="s">
        <v>5281</v>
      </c>
      <c r="D3214" s="3" t="str">
        <f t="shared" si="50"/>
        <v>West Coast Huron Energy Inc.Street LightingVC_GA_Rate_Rider_kW_1</v>
      </c>
      <c r="E3214" t="s">
        <v>1088</v>
      </c>
      <c r="F3214" t="s">
        <v>2233</v>
      </c>
      <c r="G3214" s="3" t="s">
        <v>5259</v>
      </c>
      <c r="H3214" s="1">
        <v>0.13950000000000001</v>
      </c>
      <c r="I3214" t="s">
        <v>5274</v>
      </c>
    </row>
    <row r="3215" spans="1:9" x14ac:dyDescent="0.2">
      <c r="A3215">
        <v>2011</v>
      </c>
      <c r="B3215" t="s">
        <v>815</v>
      </c>
      <c r="C3215" t="s">
        <v>5281</v>
      </c>
      <c r="D3215" s="3" t="str">
        <f t="shared" si="50"/>
        <v>West Coast Huron Energy Inc.Street LightingVC_GA_Rate_Rider_kW_2</v>
      </c>
      <c r="E3215" t="s">
        <v>1089</v>
      </c>
      <c r="F3215" t="s">
        <v>3127</v>
      </c>
      <c r="G3215" s="3" t="s">
        <v>5259</v>
      </c>
      <c r="H3215" s="1">
        <v>1.9447000000000001</v>
      </c>
      <c r="I3215" t="s">
        <v>5180</v>
      </c>
    </row>
    <row r="3216" spans="1:9" x14ac:dyDescent="0.2">
      <c r="A3216">
        <v>2011</v>
      </c>
      <c r="B3216" t="s">
        <v>815</v>
      </c>
      <c r="C3216" t="s">
        <v>5281</v>
      </c>
      <c r="D3216" s="3" t="str">
        <f t="shared" si="50"/>
        <v>West Coast Huron Energy Inc.Street LightingVC_Rate_Rider_1</v>
      </c>
      <c r="E3216" t="s">
        <v>1696</v>
      </c>
      <c r="F3216" t="s">
        <v>1535</v>
      </c>
      <c r="G3216" s="3" t="s">
        <v>5259</v>
      </c>
      <c r="H3216" s="1">
        <v>-0.28889999999999999</v>
      </c>
      <c r="I3216" t="s">
        <v>5269</v>
      </c>
    </row>
    <row r="3217" spans="1:9" x14ac:dyDescent="0.2">
      <c r="A3217">
        <v>2011</v>
      </c>
      <c r="B3217" t="s">
        <v>815</v>
      </c>
      <c r="C3217" t="s">
        <v>5281</v>
      </c>
      <c r="D3217" s="3" t="str">
        <f t="shared" si="50"/>
        <v>West Coast Huron Energy Inc.Street LightingVC_Rate_Rider_2</v>
      </c>
      <c r="E3217" t="s">
        <v>1697</v>
      </c>
      <c r="F3217" t="s">
        <v>472</v>
      </c>
      <c r="G3217" s="3" t="s">
        <v>5259</v>
      </c>
      <c r="H3217" s="1">
        <v>-1.1890000000000001</v>
      </c>
      <c r="I3217" t="s">
        <v>5270</v>
      </c>
    </row>
    <row r="3218" spans="1:9" x14ac:dyDescent="0.2">
      <c r="A3218">
        <v>2011</v>
      </c>
      <c r="B3218" t="s">
        <v>815</v>
      </c>
      <c r="C3218" t="s">
        <v>5281</v>
      </c>
      <c r="D3218" s="3" t="str">
        <f t="shared" si="50"/>
        <v>West Coast Huron Energy Inc.Street LightingRTSR_Network</v>
      </c>
      <c r="E3218" t="s">
        <v>1698</v>
      </c>
      <c r="F3218" t="s">
        <v>1538</v>
      </c>
      <c r="G3218" s="3" t="s">
        <v>5259</v>
      </c>
      <c r="H3218" s="1">
        <v>1.3842000000000001</v>
      </c>
      <c r="I3218" t="s">
        <v>5272</v>
      </c>
    </row>
    <row r="3219" spans="1:9" x14ac:dyDescent="0.2">
      <c r="A3219">
        <v>2011</v>
      </c>
      <c r="B3219" t="s">
        <v>815</v>
      </c>
      <c r="C3219" t="s">
        <v>5281</v>
      </c>
      <c r="D3219" s="3" t="str">
        <f t="shared" si="50"/>
        <v>West Coast Huron Energy Inc.Street LightingRTSR_Connection</v>
      </c>
      <c r="E3219" t="s">
        <v>1699</v>
      </c>
      <c r="F3219" t="s">
        <v>1539</v>
      </c>
      <c r="G3219" s="3" t="s">
        <v>5259</v>
      </c>
      <c r="H3219" s="1">
        <v>1.2596000000000001</v>
      </c>
      <c r="I3219" t="s">
        <v>5273</v>
      </c>
    </row>
    <row r="3220" spans="1:9" x14ac:dyDescent="0.2">
      <c r="A3220">
        <v>2011</v>
      </c>
      <c r="B3220" t="s">
        <v>816</v>
      </c>
      <c r="C3220" t="s">
        <v>5275</v>
      </c>
      <c r="D3220" s="3" t="str">
        <f t="shared" si="50"/>
        <v>Westario Power Inc.TLF_Secondary_LT_5000kW</v>
      </c>
      <c r="E3220" t="s">
        <v>1700</v>
      </c>
      <c r="F3220" t="s">
        <v>2456</v>
      </c>
      <c r="H3220" s="1">
        <v>1.0788</v>
      </c>
      <c r="I3220" t="s">
        <v>5260</v>
      </c>
    </row>
    <row r="3221" spans="1:9" x14ac:dyDescent="0.2">
      <c r="A3221">
        <v>2011</v>
      </c>
      <c r="B3221" t="s">
        <v>816</v>
      </c>
      <c r="C3221" t="s">
        <v>5275</v>
      </c>
      <c r="D3221" s="3" t="str">
        <f t="shared" si="50"/>
        <v>Westario Power Inc.TLF_Primary_LT_5000kW</v>
      </c>
      <c r="E3221" t="s">
        <v>1701</v>
      </c>
      <c r="F3221" t="s">
        <v>2458</v>
      </c>
      <c r="H3221" s="1">
        <v>1.0680000000000001</v>
      </c>
      <c r="I3221" t="s">
        <v>5262</v>
      </c>
    </row>
    <row r="3222" spans="1:9" x14ac:dyDescent="0.2">
      <c r="A3222">
        <v>2011</v>
      </c>
      <c r="B3222" t="s">
        <v>816</v>
      </c>
      <c r="C3222" t="s">
        <v>5276</v>
      </c>
      <c r="D3222" s="3" t="str">
        <f t="shared" si="50"/>
        <v>Westario Power Inc.ResidentialMSC</v>
      </c>
      <c r="E3222" t="s">
        <v>1702</v>
      </c>
      <c r="F3222" t="s">
        <v>2460</v>
      </c>
      <c r="G3222" s="3" t="s">
        <v>5256</v>
      </c>
      <c r="H3222" s="1">
        <v>11.24</v>
      </c>
      <c r="I3222" t="s">
        <v>5264</v>
      </c>
    </row>
    <row r="3223" spans="1:9" x14ac:dyDescent="0.2">
      <c r="A3223">
        <v>2011</v>
      </c>
      <c r="B3223" t="s">
        <v>816</v>
      </c>
      <c r="C3223" t="s">
        <v>5276</v>
      </c>
      <c r="D3223" s="3" t="str">
        <f t="shared" si="50"/>
        <v>Westario Power Inc.ResidentialSM_Rate_Adder</v>
      </c>
      <c r="E3223" t="s">
        <v>1703</v>
      </c>
      <c r="F3223" t="s">
        <v>2461</v>
      </c>
      <c r="G3223" s="3" t="s">
        <v>5256</v>
      </c>
      <c r="H3223" s="1">
        <v>1</v>
      </c>
      <c r="I3223" t="s">
        <v>5265</v>
      </c>
    </row>
    <row r="3224" spans="1:9" x14ac:dyDescent="0.2">
      <c r="A3224">
        <v>2011</v>
      </c>
      <c r="B3224" t="s">
        <v>816</v>
      </c>
      <c r="C3224" t="s">
        <v>5276</v>
      </c>
      <c r="D3224" s="3" t="str">
        <f t="shared" si="50"/>
        <v>Westario Power Inc.ResidentialMSC_Rate_Rider_1</v>
      </c>
      <c r="E3224" t="s">
        <v>1090</v>
      </c>
      <c r="F3224" t="s">
        <v>1542</v>
      </c>
      <c r="G3224" s="3" t="s">
        <v>5256</v>
      </c>
      <c r="H3224" s="1">
        <v>0.16</v>
      </c>
      <c r="I3224" t="s">
        <v>4741</v>
      </c>
    </row>
    <row r="3225" spans="1:9" x14ac:dyDescent="0.2">
      <c r="A3225">
        <v>2011</v>
      </c>
      <c r="B3225" t="s">
        <v>816</v>
      </c>
      <c r="C3225" t="s">
        <v>5276</v>
      </c>
      <c r="D3225" s="3" t="str">
        <f t="shared" si="50"/>
        <v>Westario Power Inc.ResidentialVC</v>
      </c>
      <c r="E3225" t="s">
        <v>1704</v>
      </c>
      <c r="F3225" t="s">
        <v>2462</v>
      </c>
      <c r="G3225" s="3" t="s">
        <v>5257</v>
      </c>
      <c r="H3225" s="1">
        <v>1.41E-2</v>
      </c>
      <c r="I3225" t="s">
        <v>5266</v>
      </c>
    </row>
    <row r="3226" spans="1:9" x14ac:dyDescent="0.2">
      <c r="A3226">
        <v>2011</v>
      </c>
      <c r="B3226" t="s">
        <v>816</v>
      </c>
      <c r="C3226" t="s">
        <v>5276</v>
      </c>
      <c r="D3226" s="3" t="str">
        <f t="shared" si="50"/>
        <v>Westario Power Inc.ResidentialVC_LV_Rate</v>
      </c>
      <c r="E3226" t="s">
        <v>1705</v>
      </c>
      <c r="F3226" t="s">
        <v>2463</v>
      </c>
      <c r="G3226" s="3" t="s">
        <v>5257</v>
      </c>
      <c r="H3226" s="1">
        <v>1.1999999999999999E-3</v>
      </c>
      <c r="I3226" t="s">
        <v>5267</v>
      </c>
    </row>
    <row r="3227" spans="1:9" x14ac:dyDescent="0.2">
      <c r="A3227">
        <v>2011</v>
      </c>
      <c r="B3227" t="s">
        <v>816</v>
      </c>
      <c r="C3227" t="s">
        <v>5276</v>
      </c>
      <c r="D3227" s="3" t="str">
        <f t="shared" si="50"/>
        <v>Westario Power Inc.ResidentialVC_Rate_Rider_1</v>
      </c>
      <c r="E3227" t="s">
        <v>1706</v>
      </c>
      <c r="F3227" t="s">
        <v>472</v>
      </c>
      <c r="G3227" s="3" t="s">
        <v>5257</v>
      </c>
      <c r="H3227" s="1">
        <v>1.6000000000000001E-3</v>
      </c>
      <c r="I3227" t="s">
        <v>5269</v>
      </c>
    </row>
    <row r="3228" spans="1:9" x14ac:dyDescent="0.2">
      <c r="A3228">
        <v>2011</v>
      </c>
      <c r="B3228" t="s">
        <v>816</v>
      </c>
      <c r="C3228" t="s">
        <v>5276</v>
      </c>
      <c r="D3228" s="3" t="str">
        <f t="shared" si="50"/>
        <v>Westario Power Inc.ResidentialVC_GA_Rate_Rider_kWh_1</v>
      </c>
      <c r="E3228" t="s">
        <v>1091</v>
      </c>
      <c r="F3228" t="s">
        <v>473</v>
      </c>
      <c r="G3228" s="3" t="s">
        <v>5257</v>
      </c>
      <c r="H3228" s="1">
        <v>2.8E-3</v>
      </c>
      <c r="I3228" t="s">
        <v>5268</v>
      </c>
    </row>
    <row r="3229" spans="1:9" x14ac:dyDescent="0.2">
      <c r="A3229">
        <v>2011</v>
      </c>
      <c r="B3229" t="s">
        <v>816</v>
      </c>
      <c r="C3229" t="s">
        <v>5276</v>
      </c>
      <c r="D3229" s="3" t="str">
        <f t="shared" si="50"/>
        <v>Westario Power Inc.ResidentialVC_Rate_Rider_2</v>
      </c>
      <c r="E3229" t="s">
        <v>1092</v>
      </c>
      <c r="F3229" t="s">
        <v>1537</v>
      </c>
      <c r="G3229" s="3" t="s">
        <v>5257</v>
      </c>
      <c r="H3229" s="1">
        <v>-2.0000000000000001E-4</v>
      </c>
      <c r="I3229" t="s">
        <v>5270</v>
      </c>
    </row>
    <row r="3230" spans="1:9" x14ac:dyDescent="0.2">
      <c r="A3230">
        <v>2011</v>
      </c>
      <c r="B3230" t="s">
        <v>816</v>
      </c>
      <c r="C3230" t="s">
        <v>5276</v>
      </c>
      <c r="D3230" s="3" t="str">
        <f t="shared" si="50"/>
        <v>Westario Power Inc.ResidentialRTSR_Network</v>
      </c>
      <c r="E3230" t="s">
        <v>1707</v>
      </c>
      <c r="F3230" t="s">
        <v>1538</v>
      </c>
      <c r="G3230" s="3" t="s">
        <v>5257</v>
      </c>
      <c r="H3230" s="1">
        <v>5.1000000000000004E-3</v>
      </c>
      <c r="I3230" t="s">
        <v>5272</v>
      </c>
    </row>
    <row r="3231" spans="1:9" x14ac:dyDescent="0.2">
      <c r="A3231">
        <v>2011</v>
      </c>
      <c r="B3231" t="s">
        <v>816</v>
      </c>
      <c r="C3231" t="s">
        <v>5276</v>
      </c>
      <c r="D3231" s="3" t="str">
        <f t="shared" si="50"/>
        <v>Westario Power Inc.ResidentialRTSR_Connection</v>
      </c>
      <c r="E3231" t="s">
        <v>1708</v>
      </c>
      <c r="F3231" t="s">
        <v>1539</v>
      </c>
      <c r="G3231" s="3" t="s">
        <v>5257</v>
      </c>
      <c r="H3231" s="1">
        <v>1.1000000000000001E-3</v>
      </c>
      <c r="I3231" t="s">
        <v>5273</v>
      </c>
    </row>
    <row r="3232" spans="1:9" x14ac:dyDescent="0.2">
      <c r="A3232">
        <v>2011</v>
      </c>
      <c r="B3232" t="s">
        <v>816</v>
      </c>
      <c r="C3232" t="s">
        <v>5277</v>
      </c>
      <c r="D3232" s="3" t="str">
        <f t="shared" si="50"/>
        <v>Westario Power Inc.General Service Less Than 50 kWMSC</v>
      </c>
      <c r="E3232" t="s">
        <v>1709</v>
      </c>
      <c r="F3232" t="s">
        <v>2460</v>
      </c>
      <c r="G3232" s="3" t="s">
        <v>5256</v>
      </c>
      <c r="H3232" s="1">
        <v>20.59</v>
      </c>
      <c r="I3232" t="s">
        <v>5264</v>
      </c>
    </row>
    <row r="3233" spans="1:9" x14ac:dyDescent="0.2">
      <c r="A3233">
        <v>2011</v>
      </c>
      <c r="B3233" t="s">
        <v>816</v>
      </c>
      <c r="C3233" t="s">
        <v>5277</v>
      </c>
      <c r="D3233" s="3" t="str">
        <f t="shared" si="50"/>
        <v>Westario Power Inc.General Service Less Than 50 kWSM_Rate_Adder</v>
      </c>
      <c r="E3233" t="s">
        <v>3558</v>
      </c>
      <c r="F3233" t="s">
        <v>2039</v>
      </c>
      <c r="G3233" s="3" t="s">
        <v>5256</v>
      </c>
      <c r="H3233" s="1">
        <v>1</v>
      </c>
      <c r="I3233" t="s">
        <v>5265</v>
      </c>
    </row>
    <row r="3234" spans="1:9" x14ac:dyDescent="0.2">
      <c r="A3234">
        <v>2011</v>
      </c>
      <c r="B3234" t="s">
        <v>816</v>
      </c>
      <c r="C3234" t="s">
        <v>5277</v>
      </c>
      <c r="D3234" s="3" t="str">
        <f t="shared" si="50"/>
        <v>Westario Power Inc.General Service Less Than 50 kWMSC_Rate_Rider_1</v>
      </c>
      <c r="E3234" t="s">
        <v>1093</v>
      </c>
      <c r="F3234" t="s">
        <v>1542</v>
      </c>
      <c r="G3234" s="3" t="s">
        <v>5256</v>
      </c>
      <c r="H3234" s="1">
        <v>0.35</v>
      </c>
      <c r="I3234" t="s">
        <v>4741</v>
      </c>
    </row>
    <row r="3235" spans="1:9" x14ac:dyDescent="0.2">
      <c r="A3235">
        <v>2011</v>
      </c>
      <c r="B3235" t="s">
        <v>816</v>
      </c>
      <c r="C3235" t="s">
        <v>5277</v>
      </c>
      <c r="D3235" s="3" t="str">
        <f t="shared" si="50"/>
        <v>Westario Power Inc.General Service Less Than 50 kWVC</v>
      </c>
      <c r="E3235" t="s">
        <v>3559</v>
      </c>
      <c r="F3235" t="s">
        <v>2462</v>
      </c>
      <c r="G3235" s="3" t="s">
        <v>5257</v>
      </c>
      <c r="H3235" s="1">
        <v>9.1000000000000004E-3</v>
      </c>
      <c r="I3235" t="s">
        <v>5266</v>
      </c>
    </row>
    <row r="3236" spans="1:9" x14ac:dyDescent="0.2">
      <c r="A3236">
        <v>2011</v>
      </c>
      <c r="B3236" t="s">
        <v>816</v>
      </c>
      <c r="C3236" t="s">
        <v>5277</v>
      </c>
      <c r="D3236" s="3" t="str">
        <f t="shared" si="50"/>
        <v>Westario Power Inc.General Service Less Than 50 kWVC_LV_Rate</v>
      </c>
      <c r="E3236" t="s">
        <v>3560</v>
      </c>
      <c r="F3236" t="s">
        <v>2463</v>
      </c>
      <c r="G3236" s="3" t="s">
        <v>5257</v>
      </c>
      <c r="H3236" s="1">
        <v>1.1000000000000001E-3</v>
      </c>
      <c r="I3236" t="s">
        <v>5267</v>
      </c>
    </row>
    <row r="3237" spans="1:9" x14ac:dyDescent="0.2">
      <c r="A3237">
        <v>2011</v>
      </c>
      <c r="B3237" t="s">
        <v>816</v>
      </c>
      <c r="C3237" t="s">
        <v>5277</v>
      </c>
      <c r="D3237" s="3" t="str">
        <f t="shared" si="50"/>
        <v>Westario Power Inc.General Service Less Than 50 kWVC_Rate_Rider_1</v>
      </c>
      <c r="E3237" t="s">
        <v>3561</v>
      </c>
      <c r="F3237" t="s">
        <v>416</v>
      </c>
      <c r="G3237" s="3" t="s">
        <v>5257</v>
      </c>
      <c r="H3237" s="1">
        <v>1.5E-3</v>
      </c>
      <c r="I3237" t="s">
        <v>5269</v>
      </c>
    </row>
    <row r="3238" spans="1:9" x14ac:dyDescent="0.2">
      <c r="A3238">
        <v>2011</v>
      </c>
      <c r="B3238" t="s">
        <v>816</v>
      </c>
      <c r="C3238" t="s">
        <v>5277</v>
      </c>
      <c r="D3238" s="3" t="str">
        <f t="shared" si="50"/>
        <v>Westario Power Inc.General Service Less Than 50 kWVC_GA_Rate_Rider_kWh_1</v>
      </c>
      <c r="E3238" t="s">
        <v>1094</v>
      </c>
      <c r="F3238" t="s">
        <v>473</v>
      </c>
      <c r="G3238" s="3" t="s">
        <v>5257</v>
      </c>
      <c r="H3238" s="1">
        <v>2.8E-3</v>
      </c>
      <c r="I3238" t="s">
        <v>5268</v>
      </c>
    </row>
    <row r="3239" spans="1:9" x14ac:dyDescent="0.2">
      <c r="A3239">
        <v>2011</v>
      </c>
      <c r="B3239" t="s">
        <v>816</v>
      </c>
      <c r="C3239" t="s">
        <v>5277</v>
      </c>
      <c r="D3239" s="3" t="str">
        <f t="shared" si="50"/>
        <v>Westario Power Inc.General Service Less Than 50 kWVC_Rate_Rider_2</v>
      </c>
      <c r="E3239" t="s">
        <v>1095</v>
      </c>
      <c r="F3239" t="s">
        <v>1537</v>
      </c>
      <c r="G3239" s="3" t="s">
        <v>5257</v>
      </c>
      <c r="H3239" s="1">
        <v>-1E-4</v>
      </c>
      <c r="I3239" t="s">
        <v>5270</v>
      </c>
    </row>
    <row r="3240" spans="1:9" x14ac:dyDescent="0.2">
      <c r="A3240">
        <v>2011</v>
      </c>
      <c r="B3240" t="s">
        <v>816</v>
      </c>
      <c r="C3240" t="s">
        <v>5277</v>
      </c>
      <c r="D3240" s="3" t="str">
        <f t="shared" si="50"/>
        <v>Westario Power Inc.General Service Less Than 50 kWRTSR_Network</v>
      </c>
      <c r="E3240" t="s">
        <v>3562</v>
      </c>
      <c r="F3240" t="s">
        <v>1538</v>
      </c>
      <c r="G3240" s="3" t="s">
        <v>5257</v>
      </c>
      <c r="H3240" s="1">
        <v>4.7000000000000002E-3</v>
      </c>
      <c r="I3240" t="s">
        <v>5272</v>
      </c>
    </row>
    <row r="3241" spans="1:9" x14ac:dyDescent="0.2">
      <c r="A3241">
        <v>2011</v>
      </c>
      <c r="B3241" t="s">
        <v>816</v>
      </c>
      <c r="C3241" t="s">
        <v>5277</v>
      </c>
      <c r="D3241" s="3" t="str">
        <f t="shared" si="50"/>
        <v>Westario Power Inc.General Service Less Than 50 kWRTSR_Connection</v>
      </c>
      <c r="E3241" t="s">
        <v>2633</v>
      </c>
      <c r="F3241" t="s">
        <v>1539</v>
      </c>
      <c r="G3241" s="3" t="s">
        <v>5257</v>
      </c>
      <c r="H3241" s="1">
        <v>1E-3</v>
      </c>
      <c r="I3241" t="s">
        <v>5273</v>
      </c>
    </row>
    <row r="3242" spans="1:9" x14ac:dyDescent="0.2">
      <c r="A3242">
        <v>2011</v>
      </c>
      <c r="B3242" t="s">
        <v>816</v>
      </c>
      <c r="C3242" t="s">
        <v>5278</v>
      </c>
      <c r="D3242" s="3" t="str">
        <f t="shared" si="50"/>
        <v>Westario Power Inc.General Service 50 to 4,999 kWMSC</v>
      </c>
      <c r="E3242" t="s">
        <v>2634</v>
      </c>
      <c r="F3242" t="s">
        <v>2460</v>
      </c>
      <c r="G3242" s="3" t="s">
        <v>5256</v>
      </c>
      <c r="H3242" s="1">
        <v>238.06</v>
      </c>
      <c r="I3242" t="s">
        <v>5264</v>
      </c>
    </row>
    <row r="3243" spans="1:9" x14ac:dyDescent="0.2">
      <c r="A3243">
        <v>2011</v>
      </c>
      <c r="B3243" t="s">
        <v>816</v>
      </c>
      <c r="C3243" t="s">
        <v>5278</v>
      </c>
      <c r="D3243" s="3" t="str">
        <f t="shared" si="50"/>
        <v>Westario Power Inc.General Service 50 to 4,999 kWSM_Rate_Adder</v>
      </c>
      <c r="E3243" t="s">
        <v>3566</v>
      </c>
      <c r="F3243" t="s">
        <v>2039</v>
      </c>
      <c r="G3243" s="3" t="s">
        <v>5256</v>
      </c>
      <c r="H3243" s="1">
        <v>1</v>
      </c>
      <c r="I3243" t="s">
        <v>5265</v>
      </c>
    </row>
    <row r="3244" spans="1:9" x14ac:dyDescent="0.2">
      <c r="A3244">
        <v>2011</v>
      </c>
      <c r="B3244" t="s">
        <v>816</v>
      </c>
      <c r="C3244" t="s">
        <v>5278</v>
      </c>
      <c r="D3244" s="3" t="str">
        <f t="shared" si="50"/>
        <v>Westario Power Inc.General Service 50 to 4,999 kWMSC_Rate_Rider_1</v>
      </c>
      <c r="E3244" t="s">
        <v>1096</v>
      </c>
      <c r="F3244" t="s">
        <v>1542</v>
      </c>
      <c r="G3244" s="3" t="s">
        <v>5256</v>
      </c>
      <c r="H3244" s="1">
        <v>4.5199999999999996</v>
      </c>
      <c r="I3244" t="s">
        <v>4741</v>
      </c>
    </row>
    <row r="3245" spans="1:9" x14ac:dyDescent="0.2">
      <c r="A3245">
        <v>2011</v>
      </c>
      <c r="B3245" t="s">
        <v>816</v>
      </c>
      <c r="C3245" t="s">
        <v>5278</v>
      </c>
      <c r="D3245" s="3" t="str">
        <f t="shared" si="50"/>
        <v>Westario Power Inc.General Service 50 to 4,999 kWVC</v>
      </c>
      <c r="E3245" t="s">
        <v>3567</v>
      </c>
      <c r="F3245" t="s">
        <v>2462</v>
      </c>
      <c r="G3245" s="3" t="s">
        <v>5259</v>
      </c>
      <c r="H3245" s="1">
        <v>2.2178</v>
      </c>
      <c r="I3245" t="s">
        <v>5266</v>
      </c>
    </row>
    <row r="3246" spans="1:9" x14ac:dyDescent="0.2">
      <c r="A3246">
        <v>2011</v>
      </c>
      <c r="B3246" t="s">
        <v>816</v>
      </c>
      <c r="C3246" t="s">
        <v>5278</v>
      </c>
      <c r="D3246" s="3" t="str">
        <f t="shared" si="50"/>
        <v>Westario Power Inc.General Service 50 to 4,999 kWVC_LV_Rate</v>
      </c>
      <c r="E3246" t="s">
        <v>3568</v>
      </c>
      <c r="F3246" t="s">
        <v>2463</v>
      </c>
      <c r="G3246" s="3" t="s">
        <v>5259</v>
      </c>
      <c r="H3246" s="1">
        <v>0.39900000000000002</v>
      </c>
      <c r="I3246" t="s">
        <v>5267</v>
      </c>
    </row>
    <row r="3247" spans="1:9" x14ac:dyDescent="0.2">
      <c r="A3247">
        <v>2011</v>
      </c>
      <c r="B3247" t="s">
        <v>816</v>
      </c>
      <c r="C3247" t="s">
        <v>5278</v>
      </c>
      <c r="D3247" s="3" t="str">
        <f t="shared" si="50"/>
        <v>Westario Power Inc.General Service 50 to 4,999 kWVC_Rate_Rider_1</v>
      </c>
      <c r="E3247" t="s">
        <v>3569</v>
      </c>
      <c r="F3247" t="s">
        <v>416</v>
      </c>
      <c r="G3247" s="3" t="s">
        <v>5259</v>
      </c>
      <c r="H3247" s="1">
        <v>0.51</v>
      </c>
      <c r="I3247" t="s">
        <v>5269</v>
      </c>
    </row>
    <row r="3248" spans="1:9" x14ac:dyDescent="0.2">
      <c r="A3248">
        <v>2011</v>
      </c>
      <c r="B3248" t="s">
        <v>816</v>
      </c>
      <c r="C3248" t="s">
        <v>5278</v>
      </c>
      <c r="D3248" s="3" t="str">
        <f t="shared" si="50"/>
        <v>Westario Power Inc.General Service 50 to 4,999 kWVC_GA_Rate_Rider_kW_1</v>
      </c>
      <c r="E3248" t="s">
        <v>405</v>
      </c>
      <c r="F3248" t="s">
        <v>473</v>
      </c>
      <c r="G3248" s="3" t="s">
        <v>5259</v>
      </c>
      <c r="H3248" s="1">
        <v>1.0671999999999999</v>
      </c>
      <c r="I3248" t="s">
        <v>5274</v>
      </c>
    </row>
    <row r="3249" spans="1:9" x14ac:dyDescent="0.2">
      <c r="A3249">
        <v>2011</v>
      </c>
      <c r="B3249" t="s">
        <v>816</v>
      </c>
      <c r="C3249" t="s">
        <v>5278</v>
      </c>
      <c r="D3249" s="3" t="str">
        <f t="shared" si="50"/>
        <v>Westario Power Inc.General Service 50 to 4,999 kWVC_Rate_Rider_2</v>
      </c>
      <c r="E3249" t="s">
        <v>406</v>
      </c>
      <c r="F3249" t="s">
        <v>1537</v>
      </c>
      <c r="G3249" s="3" t="s">
        <v>5259</v>
      </c>
      <c r="H3249" s="1">
        <v>-3.1300000000000001E-2</v>
      </c>
      <c r="I3249" t="s">
        <v>5270</v>
      </c>
    </row>
    <row r="3250" spans="1:9" x14ac:dyDescent="0.2">
      <c r="A3250">
        <v>2011</v>
      </c>
      <c r="B3250" t="s">
        <v>816</v>
      </c>
      <c r="C3250" t="s">
        <v>5278</v>
      </c>
      <c r="D3250" s="3" t="str">
        <f t="shared" si="50"/>
        <v>Westario Power Inc.General Service 50 to 4,999 kWRTSR_Network</v>
      </c>
      <c r="E3250" t="s">
        <v>3570</v>
      </c>
      <c r="F3250" t="s">
        <v>1538</v>
      </c>
      <c r="G3250" s="3" t="s">
        <v>5259</v>
      </c>
      <c r="H3250" s="1">
        <v>1.9351</v>
      </c>
      <c r="I3250" t="s">
        <v>5272</v>
      </c>
    </row>
    <row r="3251" spans="1:9" x14ac:dyDescent="0.2">
      <c r="A3251">
        <v>2011</v>
      </c>
      <c r="B3251" t="s">
        <v>816</v>
      </c>
      <c r="C3251" t="s">
        <v>5278</v>
      </c>
      <c r="D3251" s="3" t="str">
        <f t="shared" si="50"/>
        <v>Westario Power Inc.General Service 50 to 4,999 kWRTSR_Connection</v>
      </c>
      <c r="E3251" t="s">
        <v>3571</v>
      </c>
      <c r="F3251" t="s">
        <v>1539</v>
      </c>
      <c r="G3251" s="3" t="s">
        <v>5259</v>
      </c>
      <c r="H3251" s="1">
        <v>0.40770000000000001</v>
      </c>
      <c r="I3251" t="s">
        <v>5273</v>
      </c>
    </row>
    <row r="3252" spans="1:9" x14ac:dyDescent="0.2">
      <c r="A3252">
        <v>2011</v>
      </c>
      <c r="B3252" t="s">
        <v>816</v>
      </c>
      <c r="C3252" t="s">
        <v>5279</v>
      </c>
      <c r="D3252" s="3" t="str">
        <f t="shared" si="50"/>
        <v>Westario Power Inc.Unmetered Scattered LoadMSC</v>
      </c>
      <c r="E3252" t="s">
        <v>3572</v>
      </c>
      <c r="F3252" t="s">
        <v>1540</v>
      </c>
      <c r="G3252" s="3" t="s">
        <v>5256</v>
      </c>
      <c r="H3252" s="1">
        <v>11.2</v>
      </c>
      <c r="I3252" t="s">
        <v>5264</v>
      </c>
    </row>
    <row r="3253" spans="1:9" x14ac:dyDescent="0.2">
      <c r="A3253">
        <v>2011</v>
      </c>
      <c r="B3253" t="s">
        <v>816</v>
      </c>
      <c r="C3253" t="s">
        <v>5279</v>
      </c>
      <c r="D3253" s="3" t="str">
        <f t="shared" si="50"/>
        <v>Westario Power Inc.Unmetered Scattered LoadMSC_Rate_Rider_1</v>
      </c>
      <c r="E3253" t="s">
        <v>407</v>
      </c>
      <c r="F3253" t="s">
        <v>1542</v>
      </c>
      <c r="G3253" s="3" t="s">
        <v>5256</v>
      </c>
      <c r="H3253" s="1">
        <v>0.26</v>
      </c>
      <c r="I3253" t="s">
        <v>4741</v>
      </c>
    </row>
    <row r="3254" spans="1:9" x14ac:dyDescent="0.2">
      <c r="A3254">
        <v>2011</v>
      </c>
      <c r="B3254" t="s">
        <v>816</v>
      </c>
      <c r="C3254" t="s">
        <v>5279</v>
      </c>
      <c r="D3254" s="3" t="str">
        <f t="shared" si="50"/>
        <v>Westario Power Inc.Unmetered Scattered LoadVC</v>
      </c>
      <c r="E3254" t="s">
        <v>3573</v>
      </c>
      <c r="F3254" t="s">
        <v>2462</v>
      </c>
      <c r="G3254" s="3" t="s">
        <v>5257</v>
      </c>
      <c r="H3254" s="1">
        <v>4.1799999999999997E-2</v>
      </c>
      <c r="I3254" t="s">
        <v>5266</v>
      </c>
    </row>
    <row r="3255" spans="1:9" x14ac:dyDescent="0.2">
      <c r="A3255">
        <v>2011</v>
      </c>
      <c r="B3255" t="s">
        <v>816</v>
      </c>
      <c r="C3255" t="s">
        <v>5279</v>
      </c>
      <c r="D3255" s="3" t="str">
        <f t="shared" si="50"/>
        <v>Westario Power Inc.Unmetered Scattered LoadVC_LV_Rate</v>
      </c>
      <c r="E3255" t="s">
        <v>3574</v>
      </c>
      <c r="F3255" t="s">
        <v>2463</v>
      </c>
      <c r="G3255" s="3" t="s">
        <v>5257</v>
      </c>
      <c r="H3255" s="1">
        <v>1.1000000000000001E-3</v>
      </c>
      <c r="I3255" t="s">
        <v>5267</v>
      </c>
    </row>
    <row r="3256" spans="1:9" x14ac:dyDescent="0.2">
      <c r="A3256">
        <v>2011</v>
      </c>
      <c r="B3256" t="s">
        <v>816</v>
      </c>
      <c r="C3256" t="s">
        <v>5279</v>
      </c>
      <c r="D3256" s="3" t="str">
        <f t="shared" si="50"/>
        <v>Westario Power Inc.Unmetered Scattered LoadVC_Rate_Rider_1</v>
      </c>
      <c r="E3256" t="s">
        <v>3575</v>
      </c>
      <c r="F3256" t="s">
        <v>416</v>
      </c>
      <c r="G3256" s="3" t="s">
        <v>5257</v>
      </c>
      <c r="H3256" s="1">
        <v>1.6000000000000001E-3</v>
      </c>
      <c r="I3256" t="s">
        <v>5269</v>
      </c>
    </row>
    <row r="3257" spans="1:9" x14ac:dyDescent="0.2">
      <c r="A3257">
        <v>2011</v>
      </c>
      <c r="B3257" t="s">
        <v>816</v>
      </c>
      <c r="C3257" t="s">
        <v>5279</v>
      </c>
      <c r="D3257" s="3" t="str">
        <f t="shared" si="50"/>
        <v>Westario Power Inc.Unmetered Scattered LoadVC_GA_Rate_Rider_kWh_1</v>
      </c>
      <c r="E3257" t="s">
        <v>408</v>
      </c>
      <c r="F3257" t="s">
        <v>473</v>
      </c>
      <c r="G3257" s="3" t="s">
        <v>5257</v>
      </c>
      <c r="H3257" s="1">
        <v>2.8E-3</v>
      </c>
      <c r="I3257" t="s">
        <v>5268</v>
      </c>
    </row>
    <row r="3258" spans="1:9" x14ac:dyDescent="0.2">
      <c r="A3258">
        <v>2011</v>
      </c>
      <c r="B3258" t="s">
        <v>816</v>
      </c>
      <c r="C3258" t="s">
        <v>5279</v>
      </c>
      <c r="D3258" s="3" t="str">
        <f t="shared" si="50"/>
        <v>Westario Power Inc.Unmetered Scattered LoadVC_Rate_Rider_2</v>
      </c>
      <c r="E3258" t="s">
        <v>409</v>
      </c>
      <c r="F3258" t="s">
        <v>1537</v>
      </c>
      <c r="G3258" s="3" t="s">
        <v>5257</v>
      </c>
      <c r="H3258" s="1">
        <v>-5.0000000000000001E-4</v>
      </c>
      <c r="I3258" t="s">
        <v>5270</v>
      </c>
    </row>
    <row r="3259" spans="1:9" x14ac:dyDescent="0.2">
      <c r="A3259">
        <v>2011</v>
      </c>
      <c r="B3259" t="s">
        <v>816</v>
      </c>
      <c r="C3259" t="s">
        <v>5279</v>
      </c>
      <c r="D3259" s="3" t="str">
        <f t="shared" si="50"/>
        <v>Westario Power Inc.Unmetered Scattered LoadRTSR_Network</v>
      </c>
      <c r="E3259" t="s">
        <v>3576</v>
      </c>
      <c r="F3259" t="s">
        <v>1538</v>
      </c>
      <c r="G3259" s="3" t="s">
        <v>5257</v>
      </c>
      <c r="H3259" s="1">
        <v>4.7000000000000002E-3</v>
      </c>
      <c r="I3259" t="s">
        <v>5272</v>
      </c>
    </row>
    <row r="3260" spans="1:9" x14ac:dyDescent="0.2">
      <c r="A3260">
        <v>2011</v>
      </c>
      <c r="B3260" t="s">
        <v>816</v>
      </c>
      <c r="C3260" t="s">
        <v>5279</v>
      </c>
      <c r="D3260" s="3" t="str">
        <f t="shared" si="50"/>
        <v>Westario Power Inc.Unmetered Scattered LoadRTSR_Connection</v>
      </c>
      <c r="E3260" t="s">
        <v>3577</v>
      </c>
      <c r="F3260" t="s">
        <v>1539</v>
      </c>
      <c r="G3260" s="3" t="s">
        <v>5257</v>
      </c>
      <c r="H3260" s="1">
        <v>1E-3</v>
      </c>
      <c r="I3260" t="s">
        <v>5273</v>
      </c>
    </row>
    <row r="3261" spans="1:9" x14ac:dyDescent="0.2">
      <c r="A3261">
        <v>2011</v>
      </c>
      <c r="B3261" t="s">
        <v>816</v>
      </c>
      <c r="C3261" t="s">
        <v>5280</v>
      </c>
      <c r="D3261" s="3" t="str">
        <f t="shared" si="50"/>
        <v>Westario Power Inc.Sentinel LightingMSC</v>
      </c>
      <c r="E3261" t="s">
        <v>3578</v>
      </c>
      <c r="F3261" t="s">
        <v>1541</v>
      </c>
      <c r="G3261" s="3" t="s">
        <v>5256</v>
      </c>
      <c r="H3261" s="1">
        <v>2.5099999999999998</v>
      </c>
      <c r="I3261" t="s">
        <v>5264</v>
      </c>
    </row>
    <row r="3262" spans="1:9" x14ac:dyDescent="0.2">
      <c r="A3262">
        <v>2011</v>
      </c>
      <c r="B3262" t="s">
        <v>816</v>
      </c>
      <c r="C3262" t="s">
        <v>5280</v>
      </c>
      <c r="D3262" s="3" t="str">
        <f t="shared" si="50"/>
        <v>Westario Power Inc.Sentinel LightingMSC_Rate_Rider_1</v>
      </c>
      <c r="E3262" t="s">
        <v>410</v>
      </c>
      <c r="F3262" t="s">
        <v>1542</v>
      </c>
      <c r="G3262" s="3" t="s">
        <v>5256</v>
      </c>
      <c r="H3262" s="1">
        <v>0.04</v>
      </c>
      <c r="I3262" t="s">
        <v>4741</v>
      </c>
    </row>
    <row r="3263" spans="1:9" x14ac:dyDescent="0.2">
      <c r="A3263">
        <v>2011</v>
      </c>
      <c r="B3263" t="s">
        <v>816</v>
      </c>
      <c r="C3263" t="s">
        <v>5280</v>
      </c>
      <c r="D3263" s="3" t="str">
        <f t="shared" si="50"/>
        <v>Westario Power Inc.Sentinel LightingVC</v>
      </c>
      <c r="E3263" t="s">
        <v>3579</v>
      </c>
      <c r="F3263" t="s">
        <v>2462</v>
      </c>
      <c r="G3263" s="3" t="s">
        <v>5259</v>
      </c>
      <c r="H3263" s="1">
        <v>12.966100000000001</v>
      </c>
      <c r="I3263" t="s">
        <v>5266</v>
      </c>
    </row>
    <row r="3264" spans="1:9" x14ac:dyDescent="0.2">
      <c r="A3264">
        <v>2011</v>
      </c>
      <c r="B3264" t="s">
        <v>816</v>
      </c>
      <c r="C3264" t="s">
        <v>5280</v>
      </c>
      <c r="D3264" s="3" t="str">
        <f t="shared" si="50"/>
        <v>Westario Power Inc.Sentinel LightingVC_LV_Rate</v>
      </c>
      <c r="E3264" t="s">
        <v>3580</v>
      </c>
      <c r="F3264" t="s">
        <v>2463</v>
      </c>
      <c r="G3264" s="3" t="s">
        <v>5259</v>
      </c>
      <c r="H3264" s="1">
        <v>0.31530000000000002</v>
      </c>
      <c r="I3264" t="s">
        <v>5267</v>
      </c>
    </row>
    <row r="3265" spans="1:9" x14ac:dyDescent="0.2">
      <c r="A3265">
        <v>2011</v>
      </c>
      <c r="B3265" t="s">
        <v>816</v>
      </c>
      <c r="C3265" t="s">
        <v>5280</v>
      </c>
      <c r="D3265" s="3" t="str">
        <f t="shared" si="50"/>
        <v>Westario Power Inc.Sentinel LightingVC_Rate_Rider_1</v>
      </c>
      <c r="E3265" t="s">
        <v>3581</v>
      </c>
      <c r="F3265" t="s">
        <v>416</v>
      </c>
      <c r="G3265" s="3" t="s">
        <v>5259</v>
      </c>
      <c r="H3265" s="1">
        <v>1.2727999999999999</v>
      </c>
      <c r="I3265" t="s">
        <v>5269</v>
      </c>
    </row>
    <row r="3266" spans="1:9" x14ac:dyDescent="0.2">
      <c r="A3266">
        <v>2011</v>
      </c>
      <c r="B3266" t="s">
        <v>816</v>
      </c>
      <c r="C3266" t="s">
        <v>5280</v>
      </c>
      <c r="D3266" s="3" t="str">
        <f t="shared" si="50"/>
        <v>Westario Power Inc.Sentinel LightingVC_GA_Rate_Rider_kW_1</v>
      </c>
      <c r="E3266" t="s">
        <v>411</v>
      </c>
      <c r="F3266" t="s">
        <v>473</v>
      </c>
      <c r="G3266" s="3" t="s">
        <v>5259</v>
      </c>
      <c r="H3266" s="1">
        <v>2.8591000000000002</v>
      </c>
      <c r="I3266" t="s">
        <v>5274</v>
      </c>
    </row>
    <row r="3267" spans="1:9" x14ac:dyDescent="0.2">
      <c r="A3267">
        <v>2011</v>
      </c>
      <c r="B3267" t="s">
        <v>816</v>
      </c>
      <c r="C3267" t="s">
        <v>5280</v>
      </c>
      <c r="D3267" s="3" t="str">
        <f t="shared" ref="D3267:D3330" si="51">IF(C3267="Loss Factors", B3267&amp;I3267, B3267&amp;C3267&amp;I3267)</f>
        <v>Westario Power Inc.Sentinel LightingVC_Rate_Rider_2</v>
      </c>
      <c r="E3267" t="s">
        <v>412</v>
      </c>
      <c r="F3267" t="s">
        <v>1537</v>
      </c>
      <c r="G3267" s="3" t="s">
        <v>5259</v>
      </c>
      <c r="H3267" s="1">
        <v>-0.19320000000000001</v>
      </c>
      <c r="I3267" t="s">
        <v>5270</v>
      </c>
    </row>
    <row r="3268" spans="1:9" x14ac:dyDescent="0.2">
      <c r="A3268">
        <v>2011</v>
      </c>
      <c r="B3268" t="s">
        <v>816</v>
      </c>
      <c r="C3268" t="s">
        <v>5280</v>
      </c>
      <c r="D3268" s="3" t="str">
        <f t="shared" si="51"/>
        <v>Westario Power Inc.Sentinel LightingRTSR_Network</v>
      </c>
      <c r="E3268" t="s">
        <v>3582</v>
      </c>
      <c r="F3268" t="s">
        <v>1538</v>
      </c>
      <c r="G3268" s="3" t="s">
        <v>5259</v>
      </c>
      <c r="H3268" s="1">
        <v>1.4689000000000001</v>
      </c>
      <c r="I3268" t="s">
        <v>5272</v>
      </c>
    </row>
    <row r="3269" spans="1:9" x14ac:dyDescent="0.2">
      <c r="A3269">
        <v>2011</v>
      </c>
      <c r="B3269" t="s">
        <v>816</v>
      </c>
      <c r="C3269" t="s">
        <v>5280</v>
      </c>
      <c r="D3269" s="3" t="str">
        <f t="shared" si="51"/>
        <v>Westario Power Inc.Sentinel LightingRTSR_Connection</v>
      </c>
      <c r="E3269" t="s">
        <v>3583</v>
      </c>
      <c r="F3269" t="s">
        <v>1539</v>
      </c>
      <c r="G3269" s="3" t="s">
        <v>5259</v>
      </c>
      <c r="H3269" s="1">
        <v>0.32219999999999999</v>
      </c>
      <c r="I3269" t="s">
        <v>5273</v>
      </c>
    </row>
    <row r="3270" spans="1:9" x14ac:dyDescent="0.2">
      <c r="A3270">
        <v>2011</v>
      </c>
      <c r="B3270" t="s">
        <v>816</v>
      </c>
      <c r="C3270" t="s">
        <v>5281</v>
      </c>
      <c r="D3270" s="3" t="str">
        <f t="shared" si="51"/>
        <v>Westario Power Inc.Street LightingMSC</v>
      </c>
      <c r="E3270" t="s">
        <v>4517</v>
      </c>
      <c r="F3270" t="s">
        <v>1541</v>
      </c>
      <c r="G3270" s="3" t="s">
        <v>5256</v>
      </c>
      <c r="H3270" s="1">
        <v>3.85</v>
      </c>
      <c r="I3270" t="s">
        <v>5264</v>
      </c>
    </row>
    <row r="3271" spans="1:9" x14ac:dyDescent="0.2">
      <c r="A3271">
        <v>2011</v>
      </c>
      <c r="B3271" t="s">
        <v>816</v>
      </c>
      <c r="C3271" t="s">
        <v>5281</v>
      </c>
      <c r="D3271" s="3" t="str">
        <f t="shared" si="51"/>
        <v>Westario Power Inc.Street LightingMSC_Rate_Rider_1</v>
      </c>
      <c r="E3271" t="s">
        <v>413</v>
      </c>
      <c r="F3271" t="s">
        <v>1542</v>
      </c>
      <c r="G3271" s="3" t="s">
        <v>5256</v>
      </c>
      <c r="H3271" s="1">
        <v>0.03</v>
      </c>
      <c r="I3271" t="s">
        <v>4741</v>
      </c>
    </row>
    <row r="3272" spans="1:9" x14ac:dyDescent="0.2">
      <c r="A3272">
        <v>2011</v>
      </c>
      <c r="B3272" t="s">
        <v>816</v>
      </c>
      <c r="C3272" t="s">
        <v>5281</v>
      </c>
      <c r="D3272" s="3" t="str">
        <f t="shared" si="51"/>
        <v>Westario Power Inc.Street LightingVC</v>
      </c>
      <c r="E3272" t="s">
        <v>4518</v>
      </c>
      <c r="F3272" t="s">
        <v>2462</v>
      </c>
      <c r="G3272" s="3" t="s">
        <v>5259</v>
      </c>
      <c r="H3272" s="1">
        <v>3.2315</v>
      </c>
      <c r="I3272" t="s">
        <v>5266</v>
      </c>
    </row>
    <row r="3273" spans="1:9" x14ac:dyDescent="0.2">
      <c r="A3273">
        <v>2011</v>
      </c>
      <c r="B3273" t="s">
        <v>816</v>
      </c>
      <c r="C3273" t="s">
        <v>5281</v>
      </c>
      <c r="D3273" s="3" t="str">
        <f t="shared" si="51"/>
        <v>Westario Power Inc.Street LightingVC_LV_Rate</v>
      </c>
      <c r="E3273" t="s">
        <v>4519</v>
      </c>
      <c r="F3273" t="s">
        <v>2463</v>
      </c>
      <c r="G3273" s="3" t="s">
        <v>5259</v>
      </c>
      <c r="H3273" s="1">
        <v>0.30790000000000001</v>
      </c>
      <c r="I3273" t="s">
        <v>5267</v>
      </c>
    </row>
    <row r="3274" spans="1:9" x14ac:dyDescent="0.2">
      <c r="A3274">
        <v>2011</v>
      </c>
      <c r="B3274" t="s">
        <v>816</v>
      </c>
      <c r="C3274" t="s">
        <v>5281</v>
      </c>
      <c r="D3274" s="3" t="str">
        <f t="shared" si="51"/>
        <v>Westario Power Inc.Street LightingVC_Rate_Rider_1</v>
      </c>
      <c r="E3274" t="s">
        <v>4520</v>
      </c>
      <c r="F3274" t="s">
        <v>416</v>
      </c>
      <c r="G3274" s="3" t="s">
        <v>5259</v>
      </c>
      <c r="H3274" s="1">
        <v>0.48420000000000002</v>
      </c>
      <c r="I3274" t="s">
        <v>5269</v>
      </c>
    </row>
    <row r="3275" spans="1:9" x14ac:dyDescent="0.2">
      <c r="A3275">
        <v>2011</v>
      </c>
      <c r="B3275" t="s">
        <v>816</v>
      </c>
      <c r="C3275" t="s">
        <v>5281</v>
      </c>
      <c r="D3275" s="3" t="str">
        <f t="shared" si="51"/>
        <v>Westario Power Inc.Street LightingVC_GA_Rate_Rider_kW_1</v>
      </c>
      <c r="E3275" t="s">
        <v>414</v>
      </c>
      <c r="F3275" t="s">
        <v>473</v>
      </c>
      <c r="G3275" s="3" t="s">
        <v>5259</v>
      </c>
      <c r="H3275" s="1">
        <v>1.0720000000000001</v>
      </c>
      <c r="I3275" t="s">
        <v>5274</v>
      </c>
    </row>
    <row r="3276" spans="1:9" x14ac:dyDescent="0.2">
      <c r="A3276">
        <v>2011</v>
      </c>
      <c r="B3276" t="s">
        <v>816</v>
      </c>
      <c r="C3276" t="s">
        <v>5281</v>
      </c>
      <c r="D3276" s="3" t="str">
        <f t="shared" si="51"/>
        <v>Westario Power Inc.Street LightingVC_Rate_Rider_2</v>
      </c>
      <c r="E3276" t="s">
        <v>415</v>
      </c>
      <c r="F3276" t="s">
        <v>1537</v>
      </c>
      <c r="G3276" s="3" t="s">
        <v>5259</v>
      </c>
      <c r="H3276" s="1">
        <v>-0.23430000000000001</v>
      </c>
      <c r="I3276" t="s">
        <v>5270</v>
      </c>
    </row>
    <row r="3277" spans="1:9" x14ac:dyDescent="0.2">
      <c r="A3277">
        <v>2011</v>
      </c>
      <c r="B3277" t="s">
        <v>816</v>
      </c>
      <c r="C3277" t="s">
        <v>5281</v>
      </c>
      <c r="D3277" s="3" t="str">
        <f t="shared" si="51"/>
        <v>Westario Power Inc.Street LightingRTSR_Network</v>
      </c>
      <c r="E3277" t="s">
        <v>2650</v>
      </c>
      <c r="F3277" t="s">
        <v>1538</v>
      </c>
      <c r="G3277" s="3" t="s">
        <v>5259</v>
      </c>
      <c r="H3277" s="1">
        <v>1.4572000000000001</v>
      </c>
      <c r="I3277" t="s">
        <v>5272</v>
      </c>
    </row>
    <row r="3278" spans="1:9" x14ac:dyDescent="0.2">
      <c r="A3278">
        <v>2011</v>
      </c>
      <c r="B3278" t="s">
        <v>816</v>
      </c>
      <c r="C3278" t="s">
        <v>5281</v>
      </c>
      <c r="D3278" s="3" t="str">
        <f t="shared" si="51"/>
        <v>Westario Power Inc.Street LightingRTSR_Connection</v>
      </c>
      <c r="E3278" t="s">
        <v>2651</v>
      </c>
      <c r="F3278" t="s">
        <v>1539</v>
      </c>
      <c r="G3278" s="3" t="s">
        <v>5259</v>
      </c>
      <c r="H3278" s="1">
        <v>0.31469999999999998</v>
      </c>
      <c r="I3278" t="s">
        <v>5273</v>
      </c>
    </row>
    <row r="3279" spans="1:9" x14ac:dyDescent="0.2">
      <c r="A3279">
        <v>2011</v>
      </c>
      <c r="B3279" t="s">
        <v>817</v>
      </c>
      <c r="C3279" t="s">
        <v>5275</v>
      </c>
      <c r="D3279" s="3" t="str">
        <f t="shared" si="51"/>
        <v>Brant County Power Inc.TLF_Secondary_LT_5000kW</v>
      </c>
      <c r="E3279" t="s">
        <v>2652</v>
      </c>
      <c r="F3279" t="s">
        <v>2456</v>
      </c>
      <c r="H3279" s="1">
        <v>1.0482</v>
      </c>
      <c r="I3279" t="s">
        <v>5260</v>
      </c>
    </row>
    <row r="3280" spans="1:9" x14ac:dyDescent="0.2">
      <c r="A3280">
        <v>2011</v>
      </c>
      <c r="B3280" t="s">
        <v>817</v>
      </c>
      <c r="C3280" t="s">
        <v>5275</v>
      </c>
      <c r="D3280" s="3" t="str">
        <f t="shared" si="51"/>
        <v>Brant County Power Inc.TLF_Secondary_GT_5000kW</v>
      </c>
      <c r="E3280" t="s">
        <v>3584</v>
      </c>
      <c r="F3280" t="s">
        <v>2457</v>
      </c>
      <c r="H3280" s="1">
        <v>1.016</v>
      </c>
      <c r="I3280" t="s">
        <v>5261</v>
      </c>
    </row>
    <row r="3281" spans="1:9" x14ac:dyDescent="0.2">
      <c r="A3281">
        <v>2011</v>
      </c>
      <c r="B3281" t="s">
        <v>817</v>
      </c>
      <c r="C3281" t="s">
        <v>5275</v>
      </c>
      <c r="D3281" s="3" t="str">
        <f t="shared" si="51"/>
        <v>Brant County Power Inc.TLF_Primary_LT_5000kW</v>
      </c>
      <c r="E3281" t="s">
        <v>3585</v>
      </c>
      <c r="F3281" t="s">
        <v>2458</v>
      </c>
      <c r="H3281" s="1">
        <v>1.0383</v>
      </c>
      <c r="I3281" t="s">
        <v>5262</v>
      </c>
    </row>
    <row r="3282" spans="1:9" x14ac:dyDescent="0.2">
      <c r="A3282">
        <v>2011</v>
      </c>
      <c r="B3282" t="s">
        <v>817</v>
      </c>
      <c r="C3282" t="s">
        <v>5275</v>
      </c>
      <c r="D3282" s="3" t="str">
        <f t="shared" si="51"/>
        <v>Brant County Power Inc.TLF_Primary_GT_5000kW</v>
      </c>
      <c r="E3282" t="s">
        <v>3586</v>
      </c>
      <c r="F3282" t="s">
        <v>2459</v>
      </c>
      <c r="H3282" s="1">
        <v>1.0065</v>
      </c>
      <c r="I3282" t="s">
        <v>5263</v>
      </c>
    </row>
    <row r="3283" spans="1:9" x14ac:dyDescent="0.2">
      <c r="A3283">
        <v>2011</v>
      </c>
      <c r="B3283" t="s">
        <v>817</v>
      </c>
      <c r="C3283" t="s">
        <v>5276</v>
      </c>
      <c r="D3283" s="3" t="str">
        <f t="shared" si="51"/>
        <v>Brant County Power Inc.ResidentialMSC</v>
      </c>
      <c r="E3283" t="s">
        <v>3587</v>
      </c>
      <c r="F3283" t="s">
        <v>2460</v>
      </c>
      <c r="G3283" s="3" t="s">
        <v>5256</v>
      </c>
      <c r="H3283" s="1">
        <v>11</v>
      </c>
      <c r="I3283" t="s">
        <v>5264</v>
      </c>
    </row>
    <row r="3284" spans="1:9" x14ac:dyDescent="0.2">
      <c r="A3284">
        <v>2011</v>
      </c>
      <c r="B3284" t="s">
        <v>817</v>
      </c>
      <c r="C3284" t="s">
        <v>5276</v>
      </c>
      <c r="D3284" s="3" t="str">
        <f t="shared" si="51"/>
        <v>Brant County Power Inc.ResidentialSM_Rate_Adder</v>
      </c>
      <c r="E3284" t="s">
        <v>3588</v>
      </c>
      <c r="F3284" t="s">
        <v>3135</v>
      </c>
      <c r="G3284" s="3" t="s">
        <v>5256</v>
      </c>
      <c r="H3284" s="1">
        <v>1</v>
      </c>
      <c r="I3284" t="s">
        <v>5265</v>
      </c>
    </row>
    <row r="3285" spans="1:9" x14ac:dyDescent="0.2">
      <c r="A3285">
        <v>2011</v>
      </c>
      <c r="B3285" t="s">
        <v>817</v>
      </c>
      <c r="C3285" t="s">
        <v>5276</v>
      </c>
      <c r="D3285" s="3" t="str">
        <f t="shared" si="51"/>
        <v>Brant County Power Inc.ResidentialVC</v>
      </c>
      <c r="E3285" t="s">
        <v>3589</v>
      </c>
      <c r="F3285" t="s">
        <v>2462</v>
      </c>
      <c r="G3285" s="3" t="s">
        <v>5257</v>
      </c>
      <c r="H3285" s="1">
        <v>2.3699999999999999E-2</v>
      </c>
      <c r="I3285" t="s">
        <v>5266</v>
      </c>
    </row>
    <row r="3286" spans="1:9" x14ac:dyDescent="0.2">
      <c r="A3286">
        <v>2011</v>
      </c>
      <c r="B3286" t="s">
        <v>817</v>
      </c>
      <c r="C3286" t="s">
        <v>5276</v>
      </c>
      <c r="D3286" s="3" t="str">
        <f t="shared" si="51"/>
        <v>Brant County Power Inc.ResidentialVC_LV_Rate</v>
      </c>
      <c r="E3286" t="s">
        <v>3590</v>
      </c>
      <c r="F3286" t="s">
        <v>2463</v>
      </c>
      <c r="G3286" s="3" t="s">
        <v>5257</v>
      </c>
      <c r="H3286" s="1">
        <v>2.3999999999999998E-3</v>
      </c>
      <c r="I3286" t="s">
        <v>5267</v>
      </c>
    </row>
    <row r="3287" spans="1:9" x14ac:dyDescent="0.2">
      <c r="A3287">
        <v>2011</v>
      </c>
      <c r="B3287" t="s">
        <v>817</v>
      </c>
      <c r="C3287" t="s">
        <v>5276</v>
      </c>
      <c r="D3287" s="3" t="str">
        <f t="shared" si="51"/>
        <v>Brant County Power Inc.ResidentialRTSR_Network</v>
      </c>
      <c r="E3287" t="s">
        <v>3591</v>
      </c>
      <c r="F3287" t="s">
        <v>1538</v>
      </c>
      <c r="G3287" s="3" t="s">
        <v>5257</v>
      </c>
      <c r="H3287" s="1">
        <v>6.4999999999999997E-3</v>
      </c>
      <c r="I3287" t="s">
        <v>5272</v>
      </c>
    </row>
    <row r="3288" spans="1:9" x14ac:dyDescent="0.2">
      <c r="A3288">
        <v>2011</v>
      </c>
      <c r="B3288" t="s">
        <v>817</v>
      </c>
      <c r="C3288" t="s">
        <v>5276</v>
      </c>
      <c r="D3288" s="3" t="str">
        <f t="shared" si="51"/>
        <v>Brant County Power Inc.ResidentialRTSR_Connection</v>
      </c>
      <c r="E3288" t="s">
        <v>3592</v>
      </c>
      <c r="F3288" t="s">
        <v>1539</v>
      </c>
      <c r="G3288" s="3" t="s">
        <v>5257</v>
      </c>
      <c r="H3288" s="1">
        <v>4.3E-3</v>
      </c>
      <c r="I3288" t="s">
        <v>5273</v>
      </c>
    </row>
    <row r="3289" spans="1:9" x14ac:dyDescent="0.2">
      <c r="A3289">
        <v>2011</v>
      </c>
      <c r="B3289" t="s">
        <v>817</v>
      </c>
      <c r="C3289" t="s">
        <v>5276</v>
      </c>
      <c r="D3289" s="3" t="str">
        <f t="shared" si="51"/>
        <v>Brant County Power Inc.ResidentialVC_Rate_Rider_1</v>
      </c>
      <c r="E3289" t="s">
        <v>417</v>
      </c>
      <c r="F3289" t="s">
        <v>2234</v>
      </c>
      <c r="G3289" s="3" t="s">
        <v>5257</v>
      </c>
      <c r="H3289" s="1">
        <v>2.3999999999999998E-3</v>
      </c>
      <c r="I3289" t="s">
        <v>5269</v>
      </c>
    </row>
    <row r="3290" spans="1:9" x14ac:dyDescent="0.2">
      <c r="A3290">
        <v>2011</v>
      </c>
      <c r="B3290" t="s">
        <v>817</v>
      </c>
      <c r="C3290" t="s">
        <v>5276</v>
      </c>
      <c r="D3290" s="3" t="str">
        <f t="shared" si="51"/>
        <v>Brant County Power Inc.ResidentialVC_Rate_Rider_2</v>
      </c>
      <c r="E3290" t="s">
        <v>418</v>
      </c>
      <c r="F3290" t="s">
        <v>2235</v>
      </c>
      <c r="G3290" s="3" t="s">
        <v>5257</v>
      </c>
      <c r="H3290" s="1">
        <v>-8.3999999999999995E-3</v>
      </c>
      <c r="I3290" t="s">
        <v>5270</v>
      </c>
    </row>
    <row r="3291" spans="1:9" x14ac:dyDescent="0.2">
      <c r="A3291">
        <v>2011</v>
      </c>
      <c r="B3291" t="s">
        <v>817</v>
      </c>
      <c r="C3291" t="s">
        <v>5276</v>
      </c>
      <c r="D3291" s="3" t="str">
        <f t="shared" si="51"/>
        <v>Brant County Power Inc.ResidentialVC_Rate_Rider_3</v>
      </c>
      <c r="E3291" t="s">
        <v>419</v>
      </c>
      <c r="F3291" t="s">
        <v>2236</v>
      </c>
      <c r="G3291" s="3" t="s">
        <v>5257</v>
      </c>
      <c r="H3291" s="1">
        <v>7.4999999999999997E-3</v>
      </c>
      <c r="I3291" t="s">
        <v>5271</v>
      </c>
    </row>
    <row r="3292" spans="1:9" x14ac:dyDescent="0.2">
      <c r="A3292">
        <v>2011</v>
      </c>
      <c r="B3292" t="s">
        <v>817</v>
      </c>
      <c r="C3292" t="s">
        <v>5277</v>
      </c>
      <c r="D3292" s="3" t="str">
        <f t="shared" si="51"/>
        <v>Brant County Power Inc.General Service Less Than 50 kWMSC</v>
      </c>
      <c r="E3292" t="s">
        <v>3593</v>
      </c>
      <c r="F3292" t="s">
        <v>2460</v>
      </c>
      <c r="G3292" s="3" t="s">
        <v>5256</v>
      </c>
      <c r="H3292" s="1">
        <v>17</v>
      </c>
      <c r="I3292" t="s">
        <v>5264</v>
      </c>
    </row>
    <row r="3293" spans="1:9" x14ac:dyDescent="0.2">
      <c r="A3293">
        <v>2011</v>
      </c>
      <c r="B3293" t="s">
        <v>817</v>
      </c>
      <c r="C3293" t="s">
        <v>5277</v>
      </c>
      <c r="D3293" s="3" t="str">
        <f t="shared" si="51"/>
        <v>Brant County Power Inc.General Service Less Than 50 kWSM_Rate_Adder</v>
      </c>
      <c r="E3293" t="s">
        <v>3594</v>
      </c>
      <c r="F3293" t="s">
        <v>3135</v>
      </c>
      <c r="G3293" s="3" t="s">
        <v>5256</v>
      </c>
      <c r="H3293" s="1">
        <v>1</v>
      </c>
      <c r="I3293" t="s">
        <v>5265</v>
      </c>
    </row>
    <row r="3294" spans="1:9" x14ac:dyDescent="0.2">
      <c r="A3294">
        <v>2011</v>
      </c>
      <c r="B3294" t="s">
        <v>817</v>
      </c>
      <c r="C3294" t="s">
        <v>5277</v>
      </c>
      <c r="D3294" s="3" t="str">
        <f t="shared" si="51"/>
        <v>Brant County Power Inc.General Service Less Than 50 kWVC</v>
      </c>
      <c r="E3294" t="s">
        <v>3595</v>
      </c>
      <c r="F3294" t="s">
        <v>2462</v>
      </c>
      <c r="G3294" s="3" t="s">
        <v>5257</v>
      </c>
      <c r="H3294" s="1">
        <v>1.7000000000000001E-2</v>
      </c>
      <c r="I3294" t="s">
        <v>5266</v>
      </c>
    </row>
    <row r="3295" spans="1:9" x14ac:dyDescent="0.2">
      <c r="A3295">
        <v>2011</v>
      </c>
      <c r="B3295" t="s">
        <v>817</v>
      </c>
      <c r="C3295" t="s">
        <v>5277</v>
      </c>
      <c r="D3295" s="3" t="str">
        <f t="shared" si="51"/>
        <v>Brant County Power Inc.General Service Less Than 50 kWVC_LV_Rate</v>
      </c>
      <c r="E3295" t="s">
        <v>3596</v>
      </c>
      <c r="F3295" t="s">
        <v>2463</v>
      </c>
      <c r="G3295" s="3" t="s">
        <v>5257</v>
      </c>
      <c r="H3295" s="1">
        <v>2.3999999999999998E-3</v>
      </c>
      <c r="I3295" t="s">
        <v>5267</v>
      </c>
    </row>
    <row r="3296" spans="1:9" x14ac:dyDescent="0.2">
      <c r="A3296">
        <v>2011</v>
      </c>
      <c r="B3296" t="s">
        <v>817</v>
      </c>
      <c r="C3296" t="s">
        <v>5277</v>
      </c>
      <c r="D3296" s="3" t="str">
        <f t="shared" si="51"/>
        <v>Brant County Power Inc.General Service Less Than 50 kWRTSR_Network</v>
      </c>
      <c r="E3296" t="s">
        <v>3597</v>
      </c>
      <c r="F3296" t="s">
        <v>1538</v>
      </c>
      <c r="G3296" s="3" t="s">
        <v>5257</v>
      </c>
      <c r="H3296" s="1">
        <v>6.0000000000000001E-3</v>
      </c>
      <c r="I3296" t="s">
        <v>5272</v>
      </c>
    </row>
    <row r="3297" spans="1:9" x14ac:dyDescent="0.2">
      <c r="A3297">
        <v>2011</v>
      </c>
      <c r="B3297" t="s">
        <v>817</v>
      </c>
      <c r="C3297" t="s">
        <v>5277</v>
      </c>
      <c r="D3297" s="3" t="str">
        <f t="shared" si="51"/>
        <v>Brant County Power Inc.General Service Less Than 50 kWRTSR_Connection</v>
      </c>
      <c r="E3297" t="s">
        <v>3598</v>
      </c>
      <c r="F3297" t="s">
        <v>1539</v>
      </c>
      <c r="G3297" s="3" t="s">
        <v>5257</v>
      </c>
      <c r="H3297" s="1">
        <v>3.8E-3</v>
      </c>
      <c r="I3297" t="s">
        <v>5273</v>
      </c>
    </row>
    <row r="3298" spans="1:9" x14ac:dyDescent="0.2">
      <c r="A3298">
        <v>2011</v>
      </c>
      <c r="B3298" t="s">
        <v>817</v>
      </c>
      <c r="C3298" t="s">
        <v>5277</v>
      </c>
      <c r="D3298" s="3" t="str">
        <f t="shared" si="51"/>
        <v>Brant County Power Inc.General Service Less Than 50 kWVC_Rate_Rider_1</v>
      </c>
      <c r="E3298" t="s">
        <v>2188</v>
      </c>
      <c r="F3298" t="s">
        <v>2234</v>
      </c>
      <c r="G3298" s="3" t="s">
        <v>5257</v>
      </c>
      <c r="H3298" s="1">
        <v>1.5E-3</v>
      </c>
      <c r="I3298" t="s">
        <v>5269</v>
      </c>
    </row>
    <row r="3299" spans="1:9" x14ac:dyDescent="0.2">
      <c r="A3299">
        <v>2011</v>
      </c>
      <c r="B3299" t="s">
        <v>817</v>
      </c>
      <c r="C3299" t="s">
        <v>5277</v>
      </c>
      <c r="D3299" s="3" t="str">
        <f t="shared" si="51"/>
        <v>Brant County Power Inc.General Service Less Than 50 kWVC_Rate_Rider_2</v>
      </c>
      <c r="E3299" t="s">
        <v>2189</v>
      </c>
      <c r="F3299" t="s">
        <v>2235</v>
      </c>
      <c r="G3299" s="3" t="s">
        <v>5257</v>
      </c>
      <c r="H3299" s="1">
        <v>-8.8000000000000005E-3</v>
      </c>
      <c r="I3299" t="s">
        <v>5270</v>
      </c>
    </row>
    <row r="3300" spans="1:9" x14ac:dyDescent="0.2">
      <c r="A3300">
        <v>2011</v>
      </c>
      <c r="B3300" t="s">
        <v>817</v>
      </c>
      <c r="C3300" t="s">
        <v>5277</v>
      </c>
      <c r="D3300" s="3" t="str">
        <f t="shared" si="51"/>
        <v>Brant County Power Inc.General Service Less Than 50 kWVC_Rate_Rider_3</v>
      </c>
      <c r="E3300" t="s">
        <v>2190</v>
      </c>
      <c r="F3300" t="s">
        <v>2236</v>
      </c>
      <c r="G3300" s="3" t="s">
        <v>5257</v>
      </c>
      <c r="H3300" s="1">
        <v>7.4999999999999997E-3</v>
      </c>
      <c r="I3300" t="s">
        <v>5271</v>
      </c>
    </row>
    <row r="3301" spans="1:9" x14ac:dyDescent="0.2">
      <c r="A3301">
        <v>2011</v>
      </c>
      <c r="B3301" t="s">
        <v>817</v>
      </c>
      <c r="C3301" t="s">
        <v>5278</v>
      </c>
      <c r="D3301" s="3" t="str">
        <f t="shared" si="51"/>
        <v>Brant County Power Inc.General Service 50 to 4,999 kWMSC</v>
      </c>
      <c r="E3301" t="s">
        <v>3599</v>
      </c>
      <c r="F3301" t="s">
        <v>2460</v>
      </c>
      <c r="G3301" s="3" t="s">
        <v>5256</v>
      </c>
      <c r="H3301" s="1">
        <v>95</v>
      </c>
      <c r="I3301" t="s">
        <v>5264</v>
      </c>
    </row>
    <row r="3302" spans="1:9" x14ac:dyDescent="0.2">
      <c r="A3302">
        <v>2011</v>
      </c>
      <c r="B3302" t="s">
        <v>817</v>
      </c>
      <c r="C3302" t="s">
        <v>5278</v>
      </c>
      <c r="D3302" s="3" t="str">
        <f t="shared" si="51"/>
        <v>Brant County Power Inc.General Service 50 to 4,999 kWSM_Rate_Adder</v>
      </c>
      <c r="E3302" t="s">
        <v>3600</v>
      </c>
      <c r="F3302" t="s">
        <v>3135</v>
      </c>
      <c r="G3302" s="3" t="s">
        <v>5256</v>
      </c>
      <c r="H3302" s="1">
        <v>1</v>
      </c>
      <c r="I3302" t="s">
        <v>5265</v>
      </c>
    </row>
    <row r="3303" spans="1:9" x14ac:dyDescent="0.2">
      <c r="A3303">
        <v>2011</v>
      </c>
      <c r="B3303" t="s">
        <v>817</v>
      </c>
      <c r="C3303" t="s">
        <v>5278</v>
      </c>
      <c r="D3303" s="3" t="str">
        <f t="shared" si="51"/>
        <v>Brant County Power Inc.General Service 50 to 4,999 kWVC</v>
      </c>
      <c r="E3303" t="s">
        <v>3601</v>
      </c>
      <c r="F3303" t="s">
        <v>2462</v>
      </c>
      <c r="G3303" s="3" t="s">
        <v>5259</v>
      </c>
      <c r="H3303" s="1">
        <v>3.2854999999999999</v>
      </c>
      <c r="I3303" t="s">
        <v>5266</v>
      </c>
    </row>
    <row r="3304" spans="1:9" x14ac:dyDescent="0.2">
      <c r="A3304">
        <v>2011</v>
      </c>
      <c r="B3304" t="s">
        <v>817</v>
      </c>
      <c r="C3304" t="s">
        <v>5278</v>
      </c>
      <c r="D3304" s="3" t="str">
        <f t="shared" si="51"/>
        <v>Brant County Power Inc.General Service 50 to 4,999 kWVC_LV_Rate</v>
      </c>
      <c r="E3304" t="s">
        <v>3602</v>
      </c>
      <c r="F3304" t="s">
        <v>2463</v>
      </c>
      <c r="G3304" s="3" t="s">
        <v>5259</v>
      </c>
      <c r="H3304" s="1">
        <v>1.1222000000000001</v>
      </c>
      <c r="I3304" t="s">
        <v>5267</v>
      </c>
    </row>
    <row r="3305" spans="1:9" x14ac:dyDescent="0.2">
      <c r="A3305">
        <v>2011</v>
      </c>
      <c r="B3305" t="s">
        <v>817</v>
      </c>
      <c r="C3305" t="s">
        <v>5278</v>
      </c>
      <c r="D3305" s="3" t="str">
        <f t="shared" si="51"/>
        <v>Brant County Power Inc.General Service 50 to 4,999 kWRTSR_Network</v>
      </c>
      <c r="E3305" t="s">
        <v>3603</v>
      </c>
      <c r="F3305" t="s">
        <v>1538</v>
      </c>
      <c r="G3305" s="3" t="s">
        <v>5259</v>
      </c>
      <c r="H3305" s="1">
        <v>2.4041000000000001</v>
      </c>
      <c r="I3305" t="s">
        <v>5272</v>
      </c>
    </row>
    <row r="3306" spans="1:9" x14ac:dyDescent="0.2">
      <c r="A3306">
        <v>2011</v>
      </c>
      <c r="B3306" t="s">
        <v>817</v>
      </c>
      <c r="C3306" t="s">
        <v>5278</v>
      </c>
      <c r="D3306" s="3" t="str">
        <f t="shared" si="51"/>
        <v>Brant County Power Inc.General Service 50 to 4,999 kWRTSR_Connection</v>
      </c>
      <c r="E3306" t="s">
        <v>3604</v>
      </c>
      <c r="F3306" t="s">
        <v>1539</v>
      </c>
      <c r="G3306" s="3" t="s">
        <v>5259</v>
      </c>
      <c r="H3306" s="1">
        <v>1.5569999999999999</v>
      </c>
      <c r="I3306" t="s">
        <v>5273</v>
      </c>
    </row>
    <row r="3307" spans="1:9" x14ac:dyDescent="0.2">
      <c r="A3307">
        <v>2011</v>
      </c>
      <c r="B3307" t="s">
        <v>817</v>
      </c>
      <c r="C3307" t="s">
        <v>5278</v>
      </c>
      <c r="D3307" s="3" t="str">
        <f t="shared" si="51"/>
        <v>Brant County Power Inc.General Service 50 to 4,999 kWRTSR_Network_Interval</v>
      </c>
      <c r="E3307" t="s">
        <v>3605</v>
      </c>
      <c r="F3307" t="s">
        <v>3123</v>
      </c>
      <c r="G3307" s="3" t="s">
        <v>5259</v>
      </c>
      <c r="H3307" s="1">
        <v>2.5503</v>
      </c>
      <c r="I3307" t="s">
        <v>4742</v>
      </c>
    </row>
    <row r="3308" spans="1:9" x14ac:dyDescent="0.2">
      <c r="A3308">
        <v>2011</v>
      </c>
      <c r="B3308" t="s">
        <v>817</v>
      </c>
      <c r="C3308" t="s">
        <v>5278</v>
      </c>
      <c r="D3308" s="3" t="str">
        <f t="shared" si="51"/>
        <v>Brant County Power Inc.General Service 50 to 4,999 kWRTSR_Connection_Interval</v>
      </c>
      <c r="E3308" t="s">
        <v>3606</v>
      </c>
      <c r="F3308" t="s">
        <v>2237</v>
      </c>
      <c r="G3308" s="3" t="s">
        <v>5259</v>
      </c>
      <c r="H3308" s="1">
        <v>1.7206999999999999</v>
      </c>
      <c r="I3308" t="s">
        <v>4744</v>
      </c>
    </row>
    <row r="3309" spans="1:9" x14ac:dyDescent="0.2">
      <c r="A3309">
        <v>2011</v>
      </c>
      <c r="B3309" t="s">
        <v>817</v>
      </c>
      <c r="C3309" t="s">
        <v>5278</v>
      </c>
      <c r="D3309" s="3" t="str">
        <f t="shared" si="51"/>
        <v>Brant County Power Inc.General Service 50 to 4,999 kWRTSR_Network_Interval_GR1000kW</v>
      </c>
      <c r="E3309" t="s">
        <v>3607</v>
      </c>
      <c r="F3309" t="s">
        <v>2228</v>
      </c>
      <c r="G3309" s="3" t="s">
        <v>5259</v>
      </c>
      <c r="H3309" s="1">
        <v>2.5531999999999999</v>
      </c>
      <c r="I3309" t="s">
        <v>4743</v>
      </c>
    </row>
    <row r="3310" spans="1:9" x14ac:dyDescent="0.2">
      <c r="A3310">
        <v>2011</v>
      </c>
      <c r="B3310" t="s">
        <v>817</v>
      </c>
      <c r="C3310" t="s">
        <v>5278</v>
      </c>
      <c r="D3310" s="3" t="str">
        <f t="shared" si="51"/>
        <v>Brant County Power Inc.General Service 50 to 4,999 kWRTSR_Connection_Interval_GR1000kW</v>
      </c>
      <c r="E3310" t="s">
        <v>3608</v>
      </c>
      <c r="F3310" t="s">
        <v>3124</v>
      </c>
      <c r="G3310" s="3" t="s">
        <v>5259</v>
      </c>
      <c r="H3310" s="1">
        <v>1.7068000000000001</v>
      </c>
      <c r="I3310" t="s">
        <v>4745</v>
      </c>
    </row>
    <row r="3311" spans="1:9" x14ac:dyDescent="0.2">
      <c r="A3311">
        <v>2011</v>
      </c>
      <c r="B3311" t="s">
        <v>817</v>
      </c>
      <c r="C3311" t="s">
        <v>5278</v>
      </c>
      <c r="D3311" s="3" t="str">
        <f t="shared" si="51"/>
        <v>Brant County Power Inc.General Service 50 to 4,999 kWVC_Rate_Rider_1</v>
      </c>
      <c r="E3311" t="s">
        <v>2191</v>
      </c>
      <c r="F3311" t="s">
        <v>2234</v>
      </c>
      <c r="G3311" s="3" t="s">
        <v>5259</v>
      </c>
      <c r="H3311" s="1">
        <v>6.7000000000000002E-3</v>
      </c>
      <c r="I3311" t="s">
        <v>5269</v>
      </c>
    </row>
    <row r="3312" spans="1:9" x14ac:dyDescent="0.2">
      <c r="A3312">
        <v>2011</v>
      </c>
      <c r="B3312" t="s">
        <v>817</v>
      </c>
      <c r="C3312" t="s">
        <v>5278</v>
      </c>
      <c r="D3312" s="3" t="str">
        <f t="shared" si="51"/>
        <v>Brant County Power Inc.General Service 50 to 4,999 kWVC_Rate_Rider_2</v>
      </c>
      <c r="E3312" t="s">
        <v>2192</v>
      </c>
      <c r="F3312" t="s">
        <v>2238</v>
      </c>
      <c r="G3312" s="3" t="s">
        <v>5259</v>
      </c>
      <c r="H3312" s="1">
        <v>-3.6922000000000001</v>
      </c>
      <c r="I3312" t="s">
        <v>5270</v>
      </c>
    </row>
    <row r="3313" spans="1:9" x14ac:dyDescent="0.2">
      <c r="A3313">
        <v>2011</v>
      </c>
      <c r="B3313" t="s">
        <v>817</v>
      </c>
      <c r="C3313" t="s">
        <v>5278</v>
      </c>
      <c r="D3313" s="3" t="str">
        <f t="shared" si="51"/>
        <v>Brant County Power Inc.General Service 50 to 4,999 kWVC_Rate_Rider_3</v>
      </c>
      <c r="E3313" t="s">
        <v>2193</v>
      </c>
      <c r="F3313" t="s">
        <v>2236</v>
      </c>
      <c r="G3313" s="3" t="s">
        <v>5257</v>
      </c>
      <c r="H3313" s="1">
        <v>7.4999999999999997E-3</v>
      </c>
      <c r="I3313" t="s">
        <v>5271</v>
      </c>
    </row>
    <row r="3314" spans="1:9" x14ac:dyDescent="0.2">
      <c r="A3314">
        <v>2011</v>
      </c>
      <c r="B3314" t="s">
        <v>817</v>
      </c>
      <c r="C3314" t="s">
        <v>5279</v>
      </c>
      <c r="D3314" s="3" t="str">
        <f t="shared" si="51"/>
        <v>Brant County Power Inc.Unmetered Scattered LoadMSC</v>
      </c>
      <c r="E3314" t="s">
        <v>3609</v>
      </c>
      <c r="F3314" t="s">
        <v>1541</v>
      </c>
      <c r="G3314" s="3" t="s">
        <v>5256</v>
      </c>
      <c r="H3314" s="1">
        <v>2</v>
      </c>
      <c r="I3314" t="s">
        <v>5264</v>
      </c>
    </row>
    <row r="3315" spans="1:9" x14ac:dyDescent="0.2">
      <c r="A3315">
        <v>2011</v>
      </c>
      <c r="B3315" t="s">
        <v>817</v>
      </c>
      <c r="C3315" t="s">
        <v>5279</v>
      </c>
      <c r="D3315" s="3" t="str">
        <f t="shared" si="51"/>
        <v>Brant County Power Inc.Unmetered Scattered LoadVC</v>
      </c>
      <c r="E3315" t="s">
        <v>3610</v>
      </c>
      <c r="F3315" t="s">
        <v>2462</v>
      </c>
      <c r="G3315" s="3" t="s">
        <v>5257</v>
      </c>
      <c r="H3315" s="1">
        <v>1.8700000000000001E-2</v>
      </c>
      <c r="I3315" t="s">
        <v>5266</v>
      </c>
    </row>
    <row r="3316" spans="1:9" x14ac:dyDescent="0.2">
      <c r="A3316">
        <v>2011</v>
      </c>
      <c r="B3316" t="s">
        <v>817</v>
      </c>
      <c r="C3316" t="s">
        <v>5279</v>
      </c>
      <c r="D3316" s="3" t="str">
        <f t="shared" si="51"/>
        <v>Brant County Power Inc.Unmetered Scattered LoadVC_LV_Rate</v>
      </c>
      <c r="E3316" t="s">
        <v>3611</v>
      </c>
      <c r="F3316" t="s">
        <v>2463</v>
      </c>
      <c r="G3316" s="3" t="s">
        <v>5257</v>
      </c>
      <c r="H3316" s="1">
        <v>2.3999999999999998E-3</v>
      </c>
      <c r="I3316" t="s">
        <v>5267</v>
      </c>
    </row>
    <row r="3317" spans="1:9" x14ac:dyDescent="0.2">
      <c r="A3317">
        <v>2011</v>
      </c>
      <c r="B3317" t="s">
        <v>817</v>
      </c>
      <c r="C3317" t="s">
        <v>5279</v>
      </c>
      <c r="D3317" s="3" t="str">
        <f t="shared" si="51"/>
        <v>Brant County Power Inc.Unmetered Scattered LoadRTSR_Network</v>
      </c>
      <c r="E3317" t="s">
        <v>3612</v>
      </c>
      <c r="F3317" t="s">
        <v>1538</v>
      </c>
      <c r="G3317" s="3" t="s">
        <v>5257</v>
      </c>
      <c r="H3317" s="1">
        <v>6.0000000000000001E-3</v>
      </c>
      <c r="I3317" t="s">
        <v>5272</v>
      </c>
    </row>
    <row r="3318" spans="1:9" x14ac:dyDescent="0.2">
      <c r="A3318">
        <v>2011</v>
      </c>
      <c r="B3318" t="s">
        <v>817</v>
      </c>
      <c r="C3318" t="s">
        <v>5279</v>
      </c>
      <c r="D3318" s="3" t="str">
        <f t="shared" si="51"/>
        <v>Brant County Power Inc.Unmetered Scattered LoadRTSR_Connection</v>
      </c>
      <c r="E3318" t="s">
        <v>3613</v>
      </c>
      <c r="F3318" t="s">
        <v>1539</v>
      </c>
      <c r="G3318" s="3" t="s">
        <v>5257</v>
      </c>
      <c r="H3318" s="1">
        <v>3.8E-3</v>
      </c>
      <c r="I3318" t="s">
        <v>5273</v>
      </c>
    </row>
    <row r="3319" spans="1:9" x14ac:dyDescent="0.2">
      <c r="A3319">
        <v>2011</v>
      </c>
      <c r="B3319" t="s">
        <v>817</v>
      </c>
      <c r="C3319" t="s">
        <v>5279</v>
      </c>
      <c r="D3319" s="3" t="str">
        <f t="shared" si="51"/>
        <v>Brant County Power Inc.Unmetered Scattered LoadVC_Rate_Rider_1</v>
      </c>
      <c r="E3319" t="s">
        <v>2194</v>
      </c>
      <c r="F3319" t="s">
        <v>2234</v>
      </c>
      <c r="G3319" s="3" t="s">
        <v>5257</v>
      </c>
      <c r="H3319" s="1">
        <v>1.5E-3</v>
      </c>
      <c r="I3319" t="s">
        <v>5269</v>
      </c>
    </row>
    <row r="3320" spans="1:9" x14ac:dyDescent="0.2">
      <c r="A3320">
        <v>2011</v>
      </c>
      <c r="B3320" t="s">
        <v>817</v>
      </c>
      <c r="C3320" t="s">
        <v>5279</v>
      </c>
      <c r="D3320" s="3" t="str">
        <f t="shared" si="51"/>
        <v>Brant County Power Inc.Unmetered Scattered LoadVC_Rate_Rider_2</v>
      </c>
      <c r="E3320" t="s">
        <v>2195</v>
      </c>
      <c r="F3320" t="s">
        <v>2235</v>
      </c>
      <c r="G3320" s="3" t="s">
        <v>5257</v>
      </c>
      <c r="H3320" s="1">
        <v>-8.8000000000000005E-3</v>
      </c>
      <c r="I3320" t="s">
        <v>5270</v>
      </c>
    </row>
    <row r="3321" spans="1:9" x14ac:dyDescent="0.2">
      <c r="A3321">
        <v>2011</v>
      </c>
      <c r="B3321" t="s">
        <v>817</v>
      </c>
      <c r="C3321" t="s">
        <v>5279</v>
      </c>
      <c r="D3321" s="3" t="str">
        <f t="shared" si="51"/>
        <v>Brant County Power Inc.Unmetered Scattered LoadVC_Rate_Rider_3</v>
      </c>
      <c r="E3321" t="s">
        <v>2196</v>
      </c>
      <c r="F3321" t="s">
        <v>2236</v>
      </c>
      <c r="G3321" s="3" t="s">
        <v>5257</v>
      </c>
      <c r="H3321" s="1">
        <v>7.4999999999999997E-3</v>
      </c>
      <c r="I3321" t="s">
        <v>5271</v>
      </c>
    </row>
    <row r="3322" spans="1:9" x14ac:dyDescent="0.2">
      <c r="A3322">
        <v>2011</v>
      </c>
      <c r="B3322" t="s">
        <v>817</v>
      </c>
      <c r="C3322" t="s">
        <v>5280</v>
      </c>
      <c r="D3322" s="3" t="str">
        <f t="shared" si="51"/>
        <v>Brant County Power Inc.Sentinel LightingMSC</v>
      </c>
      <c r="E3322" t="s">
        <v>3614</v>
      </c>
      <c r="F3322" t="s">
        <v>1541</v>
      </c>
      <c r="G3322" s="3" t="s">
        <v>5256</v>
      </c>
      <c r="H3322" s="1">
        <v>2</v>
      </c>
      <c r="I3322" t="s">
        <v>5264</v>
      </c>
    </row>
    <row r="3323" spans="1:9" x14ac:dyDescent="0.2">
      <c r="A3323">
        <v>2011</v>
      </c>
      <c r="B3323" t="s">
        <v>817</v>
      </c>
      <c r="C3323" t="s">
        <v>5280</v>
      </c>
      <c r="D3323" s="3" t="str">
        <f t="shared" si="51"/>
        <v>Brant County Power Inc.Sentinel LightingVC</v>
      </c>
      <c r="E3323" t="s">
        <v>3615</v>
      </c>
      <c r="F3323" t="s">
        <v>2462</v>
      </c>
      <c r="G3323" s="3" t="s">
        <v>5259</v>
      </c>
      <c r="H3323" s="1">
        <v>29.883500000000002</v>
      </c>
      <c r="I3323" t="s">
        <v>5266</v>
      </c>
    </row>
    <row r="3324" spans="1:9" x14ac:dyDescent="0.2">
      <c r="A3324">
        <v>2011</v>
      </c>
      <c r="B3324" t="s">
        <v>817</v>
      </c>
      <c r="C3324" t="s">
        <v>5280</v>
      </c>
      <c r="D3324" s="3" t="str">
        <f t="shared" si="51"/>
        <v>Brant County Power Inc.Sentinel LightingVC_LV_Rate</v>
      </c>
      <c r="E3324" t="s">
        <v>2681</v>
      </c>
      <c r="F3324" t="s">
        <v>2463</v>
      </c>
      <c r="G3324" s="3" t="s">
        <v>5259</v>
      </c>
      <c r="H3324" s="1">
        <v>0.71919999999999995</v>
      </c>
      <c r="I3324" t="s">
        <v>5267</v>
      </c>
    </row>
    <row r="3325" spans="1:9" x14ac:dyDescent="0.2">
      <c r="A3325">
        <v>2011</v>
      </c>
      <c r="B3325" t="s">
        <v>817</v>
      </c>
      <c r="C3325" t="s">
        <v>5280</v>
      </c>
      <c r="D3325" s="3" t="str">
        <f t="shared" si="51"/>
        <v>Brant County Power Inc.Sentinel LightingRTSR_Network</v>
      </c>
      <c r="E3325" t="s">
        <v>2682</v>
      </c>
      <c r="F3325" t="s">
        <v>1538</v>
      </c>
      <c r="G3325" s="3" t="s">
        <v>5259</v>
      </c>
      <c r="H3325" s="1">
        <v>1.8222</v>
      </c>
      <c r="I3325" t="s">
        <v>5272</v>
      </c>
    </row>
    <row r="3326" spans="1:9" x14ac:dyDescent="0.2">
      <c r="A3326">
        <v>2011</v>
      </c>
      <c r="B3326" t="s">
        <v>817</v>
      </c>
      <c r="C3326" t="s">
        <v>5280</v>
      </c>
      <c r="D3326" s="3" t="str">
        <f t="shared" si="51"/>
        <v>Brant County Power Inc.Sentinel LightingRTSR_Connection</v>
      </c>
      <c r="E3326" t="s">
        <v>2683</v>
      </c>
      <c r="F3326" t="s">
        <v>1539</v>
      </c>
      <c r="G3326" s="3" t="s">
        <v>5259</v>
      </c>
      <c r="H3326" s="1">
        <v>1.2289000000000001</v>
      </c>
      <c r="I3326" t="s">
        <v>5273</v>
      </c>
    </row>
    <row r="3327" spans="1:9" x14ac:dyDescent="0.2">
      <c r="A3327">
        <v>2011</v>
      </c>
      <c r="B3327" t="s">
        <v>817</v>
      </c>
      <c r="C3327" t="s">
        <v>5280</v>
      </c>
      <c r="D3327" s="3" t="str">
        <f t="shared" si="51"/>
        <v>Brant County Power Inc.Sentinel LightingVC_Rate_Rider_1</v>
      </c>
      <c r="E3327" t="s">
        <v>2197</v>
      </c>
      <c r="F3327" t="s">
        <v>2234</v>
      </c>
      <c r="G3327" s="3" t="s">
        <v>5259</v>
      </c>
      <c r="H3327" s="1">
        <v>-1.2200000000000001E-2</v>
      </c>
      <c r="I3327" t="s">
        <v>5269</v>
      </c>
    </row>
    <row r="3328" spans="1:9" x14ac:dyDescent="0.2">
      <c r="A3328">
        <v>2011</v>
      </c>
      <c r="B3328" t="s">
        <v>817</v>
      </c>
      <c r="C3328" t="s">
        <v>5280</v>
      </c>
      <c r="D3328" s="3" t="str">
        <f t="shared" si="51"/>
        <v>Brant County Power Inc.Sentinel LightingVC_Rate_Rider_2</v>
      </c>
      <c r="E3328" t="s">
        <v>2198</v>
      </c>
      <c r="F3328" t="s">
        <v>2235</v>
      </c>
      <c r="G3328" s="3" t="s">
        <v>5259</v>
      </c>
      <c r="H3328" s="1">
        <v>-2.6583999999999999</v>
      </c>
      <c r="I3328" t="s">
        <v>5270</v>
      </c>
    </row>
    <row r="3329" spans="1:9" x14ac:dyDescent="0.2">
      <c r="A3329">
        <v>2011</v>
      </c>
      <c r="B3329" t="s">
        <v>817</v>
      </c>
      <c r="C3329" t="s">
        <v>5280</v>
      </c>
      <c r="D3329" s="3" t="str">
        <f t="shared" si="51"/>
        <v>Brant County Power Inc.Sentinel LightingVC_Rate_Rider_3</v>
      </c>
      <c r="E3329" t="s">
        <v>2199</v>
      </c>
      <c r="F3329" t="s">
        <v>2236</v>
      </c>
      <c r="G3329" s="3" t="s">
        <v>5257</v>
      </c>
      <c r="H3329" s="1">
        <v>7.4999999999999997E-3</v>
      </c>
      <c r="I3329" t="s">
        <v>5271</v>
      </c>
    </row>
    <row r="3330" spans="1:9" x14ac:dyDescent="0.2">
      <c r="A3330">
        <v>2011</v>
      </c>
      <c r="B3330" t="s">
        <v>817</v>
      </c>
      <c r="C3330" t="s">
        <v>5281</v>
      </c>
      <c r="D3330" s="3" t="str">
        <f t="shared" si="51"/>
        <v>Brant County Power Inc.Street LightingMSC</v>
      </c>
      <c r="E3330" t="s">
        <v>2684</v>
      </c>
      <c r="F3330" t="s">
        <v>1541</v>
      </c>
      <c r="G3330" s="3" t="s">
        <v>5256</v>
      </c>
      <c r="H3330" s="1">
        <v>1.5</v>
      </c>
      <c r="I3330" t="s">
        <v>5264</v>
      </c>
    </row>
    <row r="3331" spans="1:9" x14ac:dyDescent="0.2">
      <c r="A3331">
        <v>2011</v>
      </c>
      <c r="B3331" t="s">
        <v>817</v>
      </c>
      <c r="C3331" t="s">
        <v>5281</v>
      </c>
      <c r="D3331" s="3" t="str">
        <f t="shared" ref="D3331:D3394" si="52">IF(C3331="Loss Factors", B3331&amp;I3331, B3331&amp;C3331&amp;I3331)</f>
        <v>Brant County Power Inc.Street LightingVC</v>
      </c>
      <c r="E3331" t="s">
        <v>2685</v>
      </c>
      <c r="F3331" t="s">
        <v>2462</v>
      </c>
      <c r="G3331" s="3" t="s">
        <v>5259</v>
      </c>
      <c r="H3331" s="1">
        <v>43.980200000000004</v>
      </c>
      <c r="I3331" t="s">
        <v>5266</v>
      </c>
    </row>
    <row r="3332" spans="1:9" x14ac:dyDescent="0.2">
      <c r="A3332">
        <v>2011</v>
      </c>
      <c r="B3332" t="s">
        <v>817</v>
      </c>
      <c r="C3332" t="s">
        <v>5281</v>
      </c>
      <c r="D3332" s="3" t="str">
        <f t="shared" si="52"/>
        <v>Brant County Power Inc.Street LightingVC_LV_Rate</v>
      </c>
      <c r="E3332" t="s">
        <v>2686</v>
      </c>
      <c r="F3332" t="s">
        <v>2463</v>
      </c>
      <c r="G3332" s="3" t="s">
        <v>5259</v>
      </c>
      <c r="H3332" s="1">
        <v>0.84060000000000001</v>
      </c>
      <c r="I3332" t="s">
        <v>5267</v>
      </c>
    </row>
    <row r="3333" spans="1:9" x14ac:dyDescent="0.2">
      <c r="A3333">
        <v>2011</v>
      </c>
      <c r="B3333" t="s">
        <v>817</v>
      </c>
      <c r="C3333" t="s">
        <v>5281</v>
      </c>
      <c r="D3333" s="3" t="str">
        <f t="shared" si="52"/>
        <v>Brant County Power Inc.Street LightingRTSR_Network</v>
      </c>
      <c r="E3333" t="s">
        <v>2687</v>
      </c>
      <c r="F3333" t="s">
        <v>1538</v>
      </c>
      <c r="G3333" s="3" t="s">
        <v>5259</v>
      </c>
      <c r="H3333" s="1">
        <v>1.8131999999999999</v>
      </c>
      <c r="I3333" t="s">
        <v>5272</v>
      </c>
    </row>
    <row r="3334" spans="1:9" x14ac:dyDescent="0.2">
      <c r="A3334">
        <v>2011</v>
      </c>
      <c r="B3334" t="s">
        <v>817</v>
      </c>
      <c r="C3334" t="s">
        <v>5281</v>
      </c>
      <c r="D3334" s="3" t="str">
        <f t="shared" si="52"/>
        <v>Brant County Power Inc.Street LightingRTSR_Connection</v>
      </c>
      <c r="E3334" t="s">
        <v>2688</v>
      </c>
      <c r="F3334" t="s">
        <v>1539</v>
      </c>
      <c r="G3334" s="3" t="s">
        <v>5259</v>
      </c>
      <c r="H3334" s="1">
        <v>1.2036</v>
      </c>
      <c r="I3334" t="s">
        <v>5273</v>
      </c>
    </row>
    <row r="3335" spans="1:9" x14ac:dyDescent="0.2">
      <c r="A3335">
        <v>2011</v>
      </c>
      <c r="B3335" t="s">
        <v>817</v>
      </c>
      <c r="C3335" t="s">
        <v>5281</v>
      </c>
      <c r="D3335" s="3" t="str">
        <f t="shared" si="52"/>
        <v>Brant County Power Inc.Street LightingVC_Rate_Rider_1</v>
      </c>
      <c r="E3335" t="s">
        <v>2200</v>
      </c>
      <c r="F3335" t="s">
        <v>2234</v>
      </c>
      <c r="G3335" s="3" t="s">
        <v>5259</v>
      </c>
      <c r="H3335" s="1">
        <v>0.87460000000000004</v>
      </c>
      <c r="I3335" t="s">
        <v>5269</v>
      </c>
    </row>
    <row r="3336" spans="1:9" x14ac:dyDescent="0.2">
      <c r="A3336">
        <v>2011</v>
      </c>
      <c r="B3336" t="s">
        <v>817</v>
      </c>
      <c r="C3336" t="s">
        <v>5281</v>
      </c>
      <c r="D3336" s="3" t="str">
        <f t="shared" si="52"/>
        <v>Brant County Power Inc.Street LightingVC_Rate_Rider_2</v>
      </c>
      <c r="E3336" t="s">
        <v>3121</v>
      </c>
      <c r="F3336" t="s">
        <v>2235</v>
      </c>
      <c r="G3336" s="3" t="s">
        <v>5259</v>
      </c>
      <c r="H3336" s="1">
        <v>-2.1139000000000001</v>
      </c>
      <c r="I3336" t="s">
        <v>5270</v>
      </c>
    </row>
    <row r="3337" spans="1:9" x14ac:dyDescent="0.2">
      <c r="A3337">
        <v>2011</v>
      </c>
      <c r="B3337" t="s">
        <v>817</v>
      </c>
      <c r="C3337" t="s">
        <v>5281</v>
      </c>
      <c r="D3337" s="3" t="str">
        <f t="shared" si="52"/>
        <v>Brant County Power Inc.Street LightingVC_Rate_Rider_3</v>
      </c>
      <c r="E3337" t="s">
        <v>3122</v>
      </c>
      <c r="F3337" t="s">
        <v>2236</v>
      </c>
      <c r="G3337" s="3" t="s">
        <v>5257</v>
      </c>
      <c r="H3337" s="1">
        <v>7.4999999999999997E-3</v>
      </c>
      <c r="I3337" t="s">
        <v>5271</v>
      </c>
    </row>
    <row r="3338" spans="1:9" x14ac:dyDescent="0.2">
      <c r="A3338">
        <v>2011</v>
      </c>
      <c r="B3338" t="s">
        <v>818</v>
      </c>
      <c r="C3338" t="s">
        <v>5275</v>
      </c>
      <c r="D3338" s="3" t="str">
        <f t="shared" si="52"/>
        <v>E.L.K. Energy Inc.TLF_Secondary_LT_5000kW</v>
      </c>
      <c r="E3338" t="s">
        <v>2689</v>
      </c>
      <c r="F3338" t="s">
        <v>2456</v>
      </c>
      <c r="H3338" s="1">
        <v>1.0790999999999999</v>
      </c>
      <c r="I3338" t="s">
        <v>5260</v>
      </c>
    </row>
    <row r="3339" spans="1:9" x14ac:dyDescent="0.2">
      <c r="A3339">
        <v>2011</v>
      </c>
      <c r="B3339" t="s">
        <v>818</v>
      </c>
      <c r="C3339" t="s">
        <v>5275</v>
      </c>
      <c r="D3339" s="3" t="str">
        <f t="shared" si="52"/>
        <v>E.L.K. Energy Inc.TLF_Primary_LT_5000kW</v>
      </c>
      <c r="E3339" t="s">
        <v>2690</v>
      </c>
      <c r="F3339" t="s">
        <v>2458</v>
      </c>
      <c r="H3339" s="1">
        <v>1.0683</v>
      </c>
      <c r="I3339" t="s">
        <v>5262</v>
      </c>
    </row>
    <row r="3340" spans="1:9" x14ac:dyDescent="0.2">
      <c r="A3340">
        <v>2011</v>
      </c>
      <c r="B3340" t="s">
        <v>818</v>
      </c>
      <c r="C3340" t="s">
        <v>5276</v>
      </c>
      <c r="D3340" s="3" t="str">
        <f t="shared" si="52"/>
        <v>E.L.K. Energy Inc.ResidentialMSC</v>
      </c>
      <c r="E3340" t="s">
        <v>2691</v>
      </c>
      <c r="F3340" t="s">
        <v>2460</v>
      </c>
      <c r="G3340" s="3" t="s">
        <v>5256</v>
      </c>
      <c r="H3340" s="1">
        <v>11.13</v>
      </c>
      <c r="I3340" t="s">
        <v>5264</v>
      </c>
    </row>
    <row r="3341" spans="1:9" x14ac:dyDescent="0.2">
      <c r="A3341">
        <v>2011</v>
      </c>
      <c r="B3341" t="s">
        <v>818</v>
      </c>
      <c r="C3341" t="s">
        <v>5276</v>
      </c>
      <c r="D3341" s="3" t="str">
        <f t="shared" si="52"/>
        <v>E.L.K. Energy Inc.ResidentialSM_Rate_Adder</v>
      </c>
      <c r="E3341" t="s">
        <v>2692</v>
      </c>
      <c r="F3341" t="s">
        <v>2461</v>
      </c>
      <c r="G3341" s="3" t="s">
        <v>5256</v>
      </c>
      <c r="H3341" s="1">
        <v>1.45</v>
      </c>
      <c r="I3341" t="s">
        <v>5265</v>
      </c>
    </row>
    <row r="3342" spans="1:9" x14ac:dyDescent="0.2">
      <c r="A3342">
        <v>2011</v>
      </c>
      <c r="B3342" t="s">
        <v>818</v>
      </c>
      <c r="C3342" t="s">
        <v>5276</v>
      </c>
      <c r="D3342" s="3" t="str">
        <f t="shared" si="52"/>
        <v>E.L.K. Energy Inc.ResidentialMSC_Rate_Rider_1</v>
      </c>
      <c r="E3342" t="s">
        <v>23</v>
      </c>
      <c r="F3342" t="s">
        <v>1542</v>
      </c>
      <c r="G3342" s="3" t="s">
        <v>5256</v>
      </c>
      <c r="H3342" s="1">
        <v>0.13</v>
      </c>
      <c r="I3342" t="s">
        <v>4741</v>
      </c>
    </row>
    <row r="3343" spans="1:9" x14ac:dyDescent="0.2">
      <c r="A3343">
        <v>2011</v>
      </c>
      <c r="B3343" t="s">
        <v>818</v>
      </c>
      <c r="C3343" t="s">
        <v>5276</v>
      </c>
      <c r="D3343" s="3" t="str">
        <f t="shared" si="52"/>
        <v>E.L.K. Energy Inc.ResidentialVC</v>
      </c>
      <c r="E3343" t="s">
        <v>2693</v>
      </c>
      <c r="F3343" t="s">
        <v>2462</v>
      </c>
      <c r="G3343" s="3" t="s">
        <v>5257</v>
      </c>
      <c r="H3343" s="1">
        <v>7.9000000000000008E-3</v>
      </c>
      <c r="I3343" t="s">
        <v>5266</v>
      </c>
    </row>
    <row r="3344" spans="1:9" x14ac:dyDescent="0.2">
      <c r="A3344">
        <v>2011</v>
      </c>
      <c r="B3344" t="s">
        <v>818</v>
      </c>
      <c r="C3344" t="s">
        <v>5276</v>
      </c>
      <c r="D3344" s="3" t="str">
        <f t="shared" si="52"/>
        <v>E.L.K. Energy Inc.ResidentialVC_LV_Rate</v>
      </c>
      <c r="E3344" t="s">
        <v>2694</v>
      </c>
      <c r="F3344" t="s">
        <v>2463</v>
      </c>
      <c r="G3344" s="3" t="s">
        <v>5257</v>
      </c>
      <c r="H3344" s="1">
        <v>1.6000000000000001E-3</v>
      </c>
      <c r="I3344" t="s">
        <v>5267</v>
      </c>
    </row>
    <row r="3345" spans="1:9" x14ac:dyDescent="0.2">
      <c r="A3345">
        <v>2011</v>
      </c>
      <c r="B3345" t="s">
        <v>818</v>
      </c>
      <c r="C3345" t="s">
        <v>5276</v>
      </c>
      <c r="D3345" s="3" t="str">
        <f t="shared" si="52"/>
        <v>E.L.K. Energy Inc.ResidentialVC_Rate_Rider_1</v>
      </c>
      <c r="E3345" t="s">
        <v>2695</v>
      </c>
      <c r="F3345" t="s">
        <v>472</v>
      </c>
      <c r="G3345" s="3" t="s">
        <v>5257</v>
      </c>
      <c r="H3345" s="1">
        <v>8.6E-3</v>
      </c>
      <c r="I3345" t="s">
        <v>5269</v>
      </c>
    </row>
    <row r="3346" spans="1:9" x14ac:dyDescent="0.2">
      <c r="A3346">
        <v>2011</v>
      </c>
      <c r="B3346" t="s">
        <v>818</v>
      </c>
      <c r="C3346" t="s">
        <v>5276</v>
      </c>
      <c r="D3346" s="3" t="str">
        <f t="shared" si="52"/>
        <v>E.L.K. Energy Inc.ResidentialRTSR_Network</v>
      </c>
      <c r="E3346" t="s">
        <v>2696</v>
      </c>
      <c r="F3346" t="s">
        <v>1538</v>
      </c>
      <c r="G3346" s="3" t="s">
        <v>5257</v>
      </c>
      <c r="H3346" s="1">
        <v>5.7000000000000002E-3</v>
      </c>
      <c r="I3346" t="s">
        <v>5272</v>
      </c>
    </row>
    <row r="3347" spans="1:9" x14ac:dyDescent="0.2">
      <c r="A3347">
        <v>2011</v>
      </c>
      <c r="B3347" t="s">
        <v>818</v>
      </c>
      <c r="C3347" t="s">
        <v>5276</v>
      </c>
      <c r="D3347" s="3" t="str">
        <f t="shared" si="52"/>
        <v>E.L.K. Energy Inc.ResidentialRTSR_Connection</v>
      </c>
      <c r="E3347" t="s">
        <v>2697</v>
      </c>
      <c r="F3347" t="s">
        <v>1539</v>
      </c>
      <c r="G3347" s="3" t="s">
        <v>5257</v>
      </c>
      <c r="H3347" s="1">
        <v>4.4999999999999997E-3</v>
      </c>
      <c r="I3347" t="s">
        <v>5273</v>
      </c>
    </row>
    <row r="3348" spans="1:9" x14ac:dyDescent="0.2">
      <c r="A3348">
        <v>2011</v>
      </c>
      <c r="B3348" t="s">
        <v>818</v>
      </c>
      <c r="C3348" t="s">
        <v>5277</v>
      </c>
      <c r="D3348" s="3" t="str">
        <f t="shared" si="52"/>
        <v>E.L.K. Energy Inc.General Service Less Than 50 kWMSC</v>
      </c>
      <c r="E3348" t="s">
        <v>2698</v>
      </c>
      <c r="F3348" t="s">
        <v>2460</v>
      </c>
      <c r="G3348" s="3" t="s">
        <v>5256</v>
      </c>
      <c r="H3348" s="1">
        <v>11.06</v>
      </c>
      <c r="I3348" t="s">
        <v>5264</v>
      </c>
    </row>
    <row r="3349" spans="1:9" x14ac:dyDescent="0.2">
      <c r="A3349">
        <v>2011</v>
      </c>
      <c r="B3349" t="s">
        <v>818</v>
      </c>
      <c r="C3349" t="s">
        <v>5277</v>
      </c>
      <c r="D3349" s="3" t="str">
        <f t="shared" si="52"/>
        <v>E.L.K. Energy Inc.General Service Less Than 50 kWSM_Rate_Adder</v>
      </c>
      <c r="E3349" t="s">
        <v>2699</v>
      </c>
      <c r="F3349" t="s">
        <v>2461</v>
      </c>
      <c r="G3349" s="3" t="s">
        <v>5256</v>
      </c>
      <c r="H3349" s="1">
        <v>1.45</v>
      </c>
      <c r="I3349" t="s">
        <v>5265</v>
      </c>
    </row>
    <row r="3350" spans="1:9" x14ac:dyDescent="0.2">
      <c r="A3350">
        <v>2011</v>
      </c>
      <c r="B3350" t="s">
        <v>818</v>
      </c>
      <c r="C3350" t="s">
        <v>5277</v>
      </c>
      <c r="D3350" s="3" t="str">
        <f t="shared" si="52"/>
        <v>E.L.K. Energy Inc.General Service Less Than 50 kWMSC_Rate_Rider_1</v>
      </c>
      <c r="E3350" t="s">
        <v>24</v>
      </c>
      <c r="F3350" t="s">
        <v>1542</v>
      </c>
      <c r="G3350" s="3" t="s">
        <v>5256</v>
      </c>
      <c r="H3350" s="1">
        <v>0.12</v>
      </c>
      <c r="I3350" t="s">
        <v>4741</v>
      </c>
    </row>
    <row r="3351" spans="1:9" x14ac:dyDescent="0.2">
      <c r="A3351">
        <v>2011</v>
      </c>
      <c r="B3351" t="s">
        <v>818</v>
      </c>
      <c r="C3351" t="s">
        <v>5277</v>
      </c>
      <c r="D3351" s="3" t="str">
        <f t="shared" si="52"/>
        <v>E.L.K. Energy Inc.General Service Less Than 50 kWVC</v>
      </c>
      <c r="E3351" t="s">
        <v>2700</v>
      </c>
      <c r="F3351" t="s">
        <v>2462</v>
      </c>
      <c r="G3351" s="3" t="s">
        <v>5257</v>
      </c>
      <c r="H3351" s="1">
        <v>1.6999999999999999E-3</v>
      </c>
      <c r="I3351" t="s">
        <v>5266</v>
      </c>
    </row>
    <row r="3352" spans="1:9" x14ac:dyDescent="0.2">
      <c r="A3352">
        <v>2011</v>
      </c>
      <c r="B3352" t="s">
        <v>818</v>
      </c>
      <c r="C3352" t="s">
        <v>5277</v>
      </c>
      <c r="D3352" s="3" t="str">
        <f t="shared" si="52"/>
        <v>E.L.K. Energy Inc.General Service Less Than 50 kWVC_LV_Rate</v>
      </c>
      <c r="E3352" t="s">
        <v>2701</v>
      </c>
      <c r="F3352" t="s">
        <v>2463</v>
      </c>
      <c r="G3352" s="3" t="s">
        <v>5257</v>
      </c>
      <c r="H3352" s="1">
        <v>1.4E-3</v>
      </c>
      <c r="I3352" t="s">
        <v>5267</v>
      </c>
    </row>
    <row r="3353" spans="1:9" x14ac:dyDescent="0.2">
      <c r="A3353">
        <v>2011</v>
      </c>
      <c r="B3353" t="s">
        <v>818</v>
      </c>
      <c r="C3353" t="s">
        <v>5277</v>
      </c>
      <c r="D3353" s="3" t="str">
        <f t="shared" si="52"/>
        <v>E.L.K. Energy Inc.General Service Less Than 50 kWVC_Rate_Rider_1</v>
      </c>
      <c r="E3353" t="s">
        <v>2702</v>
      </c>
      <c r="F3353" t="s">
        <v>472</v>
      </c>
      <c r="G3353" s="3" t="s">
        <v>5257</v>
      </c>
      <c r="H3353" s="1">
        <v>6.7000000000000002E-3</v>
      </c>
      <c r="I3353" t="s">
        <v>5269</v>
      </c>
    </row>
    <row r="3354" spans="1:9" x14ac:dyDescent="0.2">
      <c r="A3354">
        <v>2011</v>
      </c>
      <c r="B3354" t="s">
        <v>818</v>
      </c>
      <c r="C3354" t="s">
        <v>5277</v>
      </c>
      <c r="D3354" s="3" t="str">
        <f t="shared" si="52"/>
        <v>E.L.K. Energy Inc.General Service Less Than 50 kWRTSR_Network</v>
      </c>
      <c r="E3354" t="s">
        <v>2703</v>
      </c>
      <c r="F3354" t="s">
        <v>1538</v>
      </c>
      <c r="G3354" s="3" t="s">
        <v>5257</v>
      </c>
      <c r="H3354" s="1">
        <v>5.1000000000000004E-3</v>
      </c>
      <c r="I3354" t="s">
        <v>5272</v>
      </c>
    </row>
    <row r="3355" spans="1:9" x14ac:dyDescent="0.2">
      <c r="A3355">
        <v>2011</v>
      </c>
      <c r="B3355" t="s">
        <v>818</v>
      </c>
      <c r="C3355" t="s">
        <v>5277</v>
      </c>
      <c r="D3355" s="3" t="str">
        <f t="shared" si="52"/>
        <v>E.L.K. Energy Inc.General Service Less Than 50 kWRTSR_Connection</v>
      </c>
      <c r="E3355" t="s">
        <v>2704</v>
      </c>
      <c r="F3355" t="s">
        <v>1539</v>
      </c>
      <c r="G3355" s="3" t="s">
        <v>5257</v>
      </c>
      <c r="H3355" s="1">
        <v>4.1000000000000003E-3</v>
      </c>
      <c r="I3355" t="s">
        <v>5273</v>
      </c>
    </row>
    <row r="3356" spans="1:9" x14ac:dyDescent="0.2">
      <c r="A3356">
        <v>2011</v>
      </c>
      <c r="B3356" t="s">
        <v>818</v>
      </c>
      <c r="C3356" t="s">
        <v>5278</v>
      </c>
      <c r="D3356" s="3" t="str">
        <f t="shared" si="52"/>
        <v>E.L.K. Energy Inc.General Service 50 to 4,999 kWMSC</v>
      </c>
      <c r="E3356" t="s">
        <v>2939</v>
      </c>
      <c r="F3356" t="s">
        <v>2460</v>
      </c>
      <c r="G3356" s="3" t="s">
        <v>5256</v>
      </c>
      <c r="H3356" s="1">
        <v>436.99</v>
      </c>
      <c r="I3356" t="s">
        <v>5264</v>
      </c>
    </row>
    <row r="3357" spans="1:9" x14ac:dyDescent="0.2">
      <c r="A3357">
        <v>2011</v>
      </c>
      <c r="B3357" t="s">
        <v>818</v>
      </c>
      <c r="C3357" t="s">
        <v>5278</v>
      </c>
      <c r="D3357" s="3" t="str">
        <f t="shared" si="52"/>
        <v>E.L.K. Energy Inc.General Service 50 to 4,999 kWSM_Rate_Adder</v>
      </c>
      <c r="E3357" t="s">
        <v>2940</v>
      </c>
      <c r="F3357" t="s">
        <v>2461</v>
      </c>
      <c r="G3357" s="3" t="s">
        <v>5256</v>
      </c>
      <c r="H3357" s="1">
        <v>1.45</v>
      </c>
      <c r="I3357" t="s">
        <v>5265</v>
      </c>
    </row>
    <row r="3358" spans="1:9" x14ac:dyDescent="0.2">
      <c r="A3358">
        <v>2011</v>
      </c>
      <c r="B3358" t="s">
        <v>818</v>
      </c>
      <c r="C3358" t="s">
        <v>5278</v>
      </c>
      <c r="D3358" s="3" t="str">
        <f t="shared" si="52"/>
        <v>E.L.K. Energy Inc.General Service 50 to 4,999 kWMSC_Rate_Rider_1</v>
      </c>
      <c r="E3358" t="s">
        <v>25</v>
      </c>
      <c r="F3358" t="s">
        <v>1542</v>
      </c>
      <c r="G3358" s="3" t="s">
        <v>5256</v>
      </c>
      <c r="H3358" s="1">
        <v>7.59</v>
      </c>
      <c r="I3358" t="s">
        <v>4741</v>
      </c>
    </row>
    <row r="3359" spans="1:9" x14ac:dyDescent="0.2">
      <c r="A3359">
        <v>2011</v>
      </c>
      <c r="B3359" t="s">
        <v>818</v>
      </c>
      <c r="C3359" t="s">
        <v>5278</v>
      </c>
      <c r="D3359" s="3" t="str">
        <f t="shared" si="52"/>
        <v>E.L.K. Energy Inc.General Service 50 to 4,999 kWVC</v>
      </c>
      <c r="E3359" t="s">
        <v>2941</v>
      </c>
      <c r="F3359" t="s">
        <v>2462</v>
      </c>
      <c r="G3359" s="3" t="s">
        <v>5259</v>
      </c>
      <c r="H3359" s="1">
        <v>2.8308</v>
      </c>
      <c r="I3359" t="s">
        <v>5266</v>
      </c>
    </row>
    <row r="3360" spans="1:9" x14ac:dyDescent="0.2">
      <c r="A3360">
        <v>2011</v>
      </c>
      <c r="B3360" t="s">
        <v>818</v>
      </c>
      <c r="C3360" t="s">
        <v>5278</v>
      </c>
      <c r="D3360" s="3" t="str">
        <f t="shared" si="52"/>
        <v>E.L.K. Energy Inc.General Service 50 to 4,999 kWVC_LV_Rate</v>
      </c>
      <c r="E3360" t="s">
        <v>2942</v>
      </c>
      <c r="F3360" t="s">
        <v>2463</v>
      </c>
      <c r="G3360" s="3" t="s">
        <v>5259</v>
      </c>
      <c r="H3360" s="1">
        <v>0.58220000000000005</v>
      </c>
      <c r="I3360" t="s">
        <v>5267</v>
      </c>
    </row>
    <row r="3361" spans="1:9" x14ac:dyDescent="0.2">
      <c r="A3361">
        <v>2011</v>
      </c>
      <c r="B3361" t="s">
        <v>818</v>
      </c>
      <c r="C3361" t="s">
        <v>5278</v>
      </c>
      <c r="D3361" s="3" t="str">
        <f t="shared" si="52"/>
        <v>E.L.K. Energy Inc.General Service 50 to 4,999 kWVC_Rate_Rider_1</v>
      </c>
      <c r="E3361" t="s">
        <v>2943</v>
      </c>
      <c r="F3361" t="s">
        <v>472</v>
      </c>
      <c r="G3361" s="3" t="s">
        <v>5259</v>
      </c>
      <c r="H3361" s="1">
        <v>5.9561999999999999</v>
      </c>
      <c r="I3361" t="s">
        <v>5269</v>
      </c>
    </row>
    <row r="3362" spans="1:9" x14ac:dyDescent="0.2">
      <c r="A3362">
        <v>2011</v>
      </c>
      <c r="B3362" t="s">
        <v>818</v>
      </c>
      <c r="C3362" t="s">
        <v>5278</v>
      </c>
      <c r="D3362" s="3" t="str">
        <f t="shared" si="52"/>
        <v>E.L.K. Energy Inc.General Service 50 to 4,999 kWRTSR_Network</v>
      </c>
      <c r="E3362" t="s">
        <v>2944</v>
      </c>
      <c r="F3362" t="s">
        <v>1538</v>
      </c>
      <c r="G3362" s="3" t="s">
        <v>5259</v>
      </c>
      <c r="H3362" s="1">
        <v>2.1236999999999999</v>
      </c>
      <c r="I3362" t="s">
        <v>5272</v>
      </c>
    </row>
    <row r="3363" spans="1:9" x14ac:dyDescent="0.2">
      <c r="A3363">
        <v>2011</v>
      </c>
      <c r="B3363" t="s">
        <v>818</v>
      </c>
      <c r="C3363" t="s">
        <v>5278</v>
      </c>
      <c r="D3363" s="3" t="str">
        <f t="shared" si="52"/>
        <v>E.L.K. Energy Inc.General Service 50 to 4,999 kWRTSR_Connection</v>
      </c>
      <c r="E3363" t="s">
        <v>2945</v>
      </c>
      <c r="F3363" t="s">
        <v>1539</v>
      </c>
      <c r="G3363" s="3" t="s">
        <v>5259</v>
      </c>
      <c r="H3363" s="1">
        <v>1.6243000000000001</v>
      </c>
      <c r="I3363" t="s">
        <v>5273</v>
      </c>
    </row>
    <row r="3364" spans="1:9" x14ac:dyDescent="0.2">
      <c r="A3364">
        <v>2011</v>
      </c>
      <c r="B3364" t="s">
        <v>818</v>
      </c>
      <c r="C3364" t="s">
        <v>339</v>
      </c>
      <c r="D3364" s="3" t="str">
        <f t="shared" si="52"/>
        <v>E.L.K. Energy Inc.General Service 50 to 4,999 kW - Time of UseMSC</v>
      </c>
      <c r="E3364" t="s">
        <v>2946</v>
      </c>
      <c r="F3364" t="s">
        <v>2460</v>
      </c>
      <c r="G3364" s="3" t="s">
        <v>5256</v>
      </c>
      <c r="H3364" s="1">
        <v>842.45</v>
      </c>
      <c r="I3364" t="s">
        <v>5264</v>
      </c>
    </row>
    <row r="3365" spans="1:9" x14ac:dyDescent="0.2">
      <c r="A3365">
        <v>2011</v>
      </c>
      <c r="B3365" t="s">
        <v>818</v>
      </c>
      <c r="C3365" t="s">
        <v>339</v>
      </c>
      <c r="D3365" s="3" t="str">
        <f t="shared" si="52"/>
        <v>E.L.K. Energy Inc.General Service 50 to 4,999 kW - Time of UseSM_Rate_Adder</v>
      </c>
      <c r="E3365" t="s">
        <v>2947</v>
      </c>
      <c r="F3365" t="s">
        <v>2461</v>
      </c>
      <c r="G3365" s="3" t="s">
        <v>5256</v>
      </c>
      <c r="H3365" s="1">
        <v>1.45</v>
      </c>
      <c r="I3365" t="s">
        <v>5265</v>
      </c>
    </row>
    <row r="3366" spans="1:9" x14ac:dyDescent="0.2">
      <c r="A3366">
        <v>2011</v>
      </c>
      <c r="B3366" t="s">
        <v>818</v>
      </c>
      <c r="C3366" t="s">
        <v>339</v>
      </c>
      <c r="D3366" s="3" t="str">
        <f t="shared" si="52"/>
        <v>E.L.K. Energy Inc.General Service 50 to 4,999 kW - Time of UseMSC_Rate_Rider_1</v>
      </c>
      <c r="E3366" t="s">
        <v>26</v>
      </c>
      <c r="F3366" t="s">
        <v>1542</v>
      </c>
      <c r="G3366" s="3" t="s">
        <v>5256</v>
      </c>
      <c r="H3366" s="1">
        <v>7.59</v>
      </c>
      <c r="I3366" t="s">
        <v>4741</v>
      </c>
    </row>
    <row r="3367" spans="1:9" x14ac:dyDescent="0.2">
      <c r="A3367">
        <v>2011</v>
      </c>
      <c r="B3367" t="s">
        <v>818</v>
      </c>
      <c r="C3367" t="s">
        <v>339</v>
      </c>
      <c r="D3367" s="3" t="str">
        <f t="shared" si="52"/>
        <v>E.L.K. Energy Inc.General Service 50 to 4,999 kW - Time of UseVC</v>
      </c>
      <c r="E3367" t="s">
        <v>2018</v>
      </c>
      <c r="F3367" t="s">
        <v>2462</v>
      </c>
      <c r="G3367" s="3" t="s">
        <v>5259</v>
      </c>
      <c r="H3367" s="1">
        <v>0.12529999999999999</v>
      </c>
      <c r="I3367" t="s">
        <v>5266</v>
      </c>
    </row>
    <row r="3368" spans="1:9" x14ac:dyDescent="0.2">
      <c r="A3368">
        <v>2011</v>
      </c>
      <c r="B3368" t="s">
        <v>818</v>
      </c>
      <c r="C3368" t="s">
        <v>339</v>
      </c>
      <c r="D3368" s="3" t="str">
        <f t="shared" si="52"/>
        <v>E.L.K. Energy Inc.General Service 50 to 4,999 kW - Time of UseVC_LV_Rate</v>
      </c>
      <c r="E3368" t="s">
        <v>2019</v>
      </c>
      <c r="F3368" t="s">
        <v>2463</v>
      </c>
      <c r="G3368" s="3" t="s">
        <v>5259</v>
      </c>
      <c r="H3368" s="1">
        <v>0.66320000000000001</v>
      </c>
      <c r="I3368" t="s">
        <v>5267</v>
      </c>
    </row>
    <row r="3369" spans="1:9" x14ac:dyDescent="0.2">
      <c r="A3369">
        <v>2011</v>
      </c>
      <c r="B3369" t="s">
        <v>818</v>
      </c>
      <c r="C3369" t="s">
        <v>339</v>
      </c>
      <c r="D3369" s="3" t="str">
        <f t="shared" si="52"/>
        <v>E.L.K. Energy Inc.General Service 50 to 4,999 kW - Time of UseVC_Rate_Rider_1</v>
      </c>
      <c r="E3369" t="s">
        <v>27</v>
      </c>
      <c r="F3369" t="s">
        <v>472</v>
      </c>
      <c r="G3369" s="3" t="s">
        <v>5259</v>
      </c>
      <c r="H3369" s="1">
        <v>6.5799999999999997E-2</v>
      </c>
      <c r="I3369" t="s">
        <v>5269</v>
      </c>
    </row>
    <row r="3370" spans="1:9" x14ac:dyDescent="0.2">
      <c r="A3370">
        <v>2011</v>
      </c>
      <c r="B3370" t="s">
        <v>818</v>
      </c>
      <c r="C3370" t="s">
        <v>339</v>
      </c>
      <c r="D3370" s="3" t="str">
        <f t="shared" si="52"/>
        <v>E.L.K. Energy Inc.General Service 50 to 4,999 kW - Time of UseRTSR_Network_Interval</v>
      </c>
      <c r="E3370" t="s">
        <v>28</v>
      </c>
      <c r="F3370" t="s">
        <v>1543</v>
      </c>
      <c r="G3370" s="3" t="s">
        <v>5259</v>
      </c>
      <c r="H3370" s="1">
        <v>2.2528000000000001</v>
      </c>
      <c r="I3370" t="s">
        <v>4742</v>
      </c>
    </row>
    <row r="3371" spans="1:9" x14ac:dyDescent="0.2">
      <c r="A3371">
        <v>2011</v>
      </c>
      <c r="B3371" t="s">
        <v>818</v>
      </c>
      <c r="C3371" t="s">
        <v>339</v>
      </c>
      <c r="D3371" s="3" t="str">
        <f t="shared" si="52"/>
        <v>E.L.K. Energy Inc.General Service 50 to 4,999 kW - Time of UseRTSR_Connection_Interval</v>
      </c>
      <c r="E3371" t="s">
        <v>560</v>
      </c>
      <c r="F3371" t="s">
        <v>2485</v>
      </c>
      <c r="G3371" s="3" t="s">
        <v>5259</v>
      </c>
      <c r="H3371" s="1">
        <v>1.7964</v>
      </c>
      <c r="I3371" t="s">
        <v>4744</v>
      </c>
    </row>
    <row r="3372" spans="1:9" x14ac:dyDescent="0.2">
      <c r="A3372">
        <v>2011</v>
      </c>
      <c r="B3372" t="s">
        <v>818</v>
      </c>
      <c r="C3372" t="s">
        <v>5279</v>
      </c>
      <c r="D3372" s="3" t="str">
        <f t="shared" si="52"/>
        <v>E.L.K. Energy Inc.Unmetered Scattered LoadMSC</v>
      </c>
      <c r="E3372" t="s">
        <v>2020</v>
      </c>
      <c r="F3372" t="s">
        <v>1541</v>
      </c>
      <c r="G3372" s="3" t="s">
        <v>5256</v>
      </c>
      <c r="H3372" s="1">
        <v>5.54</v>
      </c>
      <c r="I3372" t="s">
        <v>5264</v>
      </c>
    </row>
    <row r="3373" spans="1:9" x14ac:dyDescent="0.2">
      <c r="A3373">
        <v>2011</v>
      </c>
      <c r="B3373" t="s">
        <v>818</v>
      </c>
      <c r="C3373" t="s">
        <v>5279</v>
      </c>
      <c r="D3373" s="3" t="str">
        <f t="shared" si="52"/>
        <v>E.L.K. Energy Inc.Unmetered Scattered LoadMSC_Rate_Rider_1</v>
      </c>
      <c r="E3373" t="s">
        <v>561</v>
      </c>
      <c r="F3373" t="s">
        <v>1542</v>
      </c>
      <c r="G3373" s="3" t="s">
        <v>5256</v>
      </c>
      <c r="H3373" s="1">
        <v>0.04</v>
      </c>
      <c r="I3373" t="s">
        <v>4741</v>
      </c>
    </row>
    <row r="3374" spans="1:9" x14ac:dyDescent="0.2">
      <c r="A3374">
        <v>2011</v>
      </c>
      <c r="B3374" t="s">
        <v>818</v>
      </c>
      <c r="C3374" t="s">
        <v>5279</v>
      </c>
      <c r="D3374" s="3" t="str">
        <f t="shared" si="52"/>
        <v>E.L.K. Energy Inc.Unmetered Scattered LoadVC</v>
      </c>
      <c r="E3374" t="s">
        <v>2021</v>
      </c>
      <c r="F3374" t="s">
        <v>2462</v>
      </c>
      <c r="G3374" s="3" t="s">
        <v>5257</v>
      </c>
      <c r="H3374" s="1">
        <v>1.6999999999999999E-3</v>
      </c>
      <c r="I3374" t="s">
        <v>5266</v>
      </c>
    </row>
    <row r="3375" spans="1:9" x14ac:dyDescent="0.2">
      <c r="A3375">
        <v>2011</v>
      </c>
      <c r="B3375" t="s">
        <v>818</v>
      </c>
      <c r="C3375" t="s">
        <v>5279</v>
      </c>
      <c r="D3375" s="3" t="str">
        <f t="shared" si="52"/>
        <v>E.L.K. Energy Inc.Unmetered Scattered LoadVC_LV_Rate</v>
      </c>
      <c r="E3375" t="s">
        <v>2022</v>
      </c>
      <c r="F3375" t="s">
        <v>2463</v>
      </c>
      <c r="G3375" s="3" t="s">
        <v>5257</v>
      </c>
      <c r="H3375" s="1">
        <v>1.4E-3</v>
      </c>
      <c r="I3375" t="s">
        <v>5267</v>
      </c>
    </row>
    <row r="3376" spans="1:9" x14ac:dyDescent="0.2">
      <c r="A3376">
        <v>2011</v>
      </c>
      <c r="B3376" t="s">
        <v>818</v>
      </c>
      <c r="C3376" t="s">
        <v>5279</v>
      </c>
      <c r="D3376" s="3" t="str">
        <f t="shared" si="52"/>
        <v>E.L.K. Energy Inc.Unmetered Scattered LoadVC_Rate_Rider_1</v>
      </c>
      <c r="E3376" t="s">
        <v>562</v>
      </c>
      <c r="F3376" t="s">
        <v>472</v>
      </c>
      <c r="G3376" s="3" t="s">
        <v>5257</v>
      </c>
      <c r="H3376" s="1">
        <v>1E-4</v>
      </c>
      <c r="I3376" t="s">
        <v>5269</v>
      </c>
    </row>
    <row r="3377" spans="1:9" x14ac:dyDescent="0.2">
      <c r="A3377">
        <v>2011</v>
      </c>
      <c r="B3377" t="s">
        <v>818</v>
      </c>
      <c r="C3377" t="s">
        <v>5279</v>
      </c>
      <c r="D3377" s="3" t="str">
        <f t="shared" si="52"/>
        <v>E.L.K. Energy Inc.Unmetered Scattered LoadRTSR_Network</v>
      </c>
      <c r="E3377" t="s">
        <v>2023</v>
      </c>
      <c r="F3377" t="s">
        <v>1538</v>
      </c>
      <c r="G3377" s="3" t="s">
        <v>5257</v>
      </c>
      <c r="H3377" s="1">
        <v>5.1000000000000004E-3</v>
      </c>
      <c r="I3377" t="s">
        <v>5272</v>
      </c>
    </row>
    <row r="3378" spans="1:9" x14ac:dyDescent="0.2">
      <c r="A3378">
        <v>2011</v>
      </c>
      <c r="B3378" t="s">
        <v>818</v>
      </c>
      <c r="C3378" t="s">
        <v>5279</v>
      </c>
      <c r="D3378" s="3" t="str">
        <f t="shared" si="52"/>
        <v>E.L.K. Energy Inc.Unmetered Scattered LoadRTSR_Connection</v>
      </c>
      <c r="E3378" t="s">
        <v>2024</v>
      </c>
      <c r="F3378" t="s">
        <v>1539</v>
      </c>
      <c r="G3378" s="3" t="s">
        <v>5257</v>
      </c>
      <c r="H3378" s="1">
        <v>4.1000000000000003E-3</v>
      </c>
      <c r="I3378" t="s">
        <v>5273</v>
      </c>
    </row>
    <row r="3379" spans="1:9" x14ac:dyDescent="0.2">
      <c r="A3379">
        <v>2011</v>
      </c>
      <c r="B3379" t="s">
        <v>818</v>
      </c>
      <c r="C3379" t="s">
        <v>5280</v>
      </c>
      <c r="D3379" s="3" t="str">
        <f t="shared" si="52"/>
        <v>E.L.K. Energy Inc.Sentinel LightingMSC</v>
      </c>
      <c r="E3379" t="s">
        <v>2025</v>
      </c>
      <c r="F3379" t="s">
        <v>1541</v>
      </c>
      <c r="G3379" s="3" t="s">
        <v>5256</v>
      </c>
      <c r="H3379" s="1">
        <v>0.4</v>
      </c>
      <c r="I3379" t="s">
        <v>5264</v>
      </c>
    </row>
    <row r="3380" spans="1:9" x14ac:dyDescent="0.2">
      <c r="A3380">
        <v>2011</v>
      </c>
      <c r="B3380" t="s">
        <v>818</v>
      </c>
      <c r="C3380" t="s">
        <v>5280</v>
      </c>
      <c r="D3380" s="3" t="str">
        <f t="shared" si="52"/>
        <v>E.L.K. Energy Inc.Sentinel LightingMSC_Rate_Rider_1</v>
      </c>
      <c r="E3380" t="s">
        <v>563</v>
      </c>
      <c r="F3380" t="s">
        <v>1542</v>
      </c>
      <c r="G3380" s="3" t="s">
        <v>5256</v>
      </c>
      <c r="H3380" s="1">
        <v>0.32</v>
      </c>
      <c r="I3380" t="s">
        <v>4741</v>
      </c>
    </row>
    <row r="3381" spans="1:9" x14ac:dyDescent="0.2">
      <c r="A3381">
        <v>2011</v>
      </c>
      <c r="B3381" t="s">
        <v>818</v>
      </c>
      <c r="C3381" t="s">
        <v>5280</v>
      </c>
      <c r="D3381" s="3" t="str">
        <f t="shared" si="52"/>
        <v>E.L.K. Energy Inc.Sentinel LightingVC</v>
      </c>
      <c r="E3381" t="s">
        <v>2026</v>
      </c>
      <c r="F3381" t="s">
        <v>2462</v>
      </c>
      <c r="G3381" s="3" t="s">
        <v>5259</v>
      </c>
      <c r="H3381" s="1">
        <v>0.75080000000000002</v>
      </c>
      <c r="I3381" t="s">
        <v>5266</v>
      </c>
    </row>
    <row r="3382" spans="1:9" x14ac:dyDescent="0.2">
      <c r="A3382">
        <v>2011</v>
      </c>
      <c r="B3382" t="s">
        <v>818</v>
      </c>
      <c r="C3382" t="s">
        <v>5280</v>
      </c>
      <c r="D3382" s="3" t="str">
        <f t="shared" si="52"/>
        <v>E.L.K. Energy Inc.Sentinel LightingRTSR_Network</v>
      </c>
      <c r="E3382" t="s">
        <v>2027</v>
      </c>
      <c r="F3382" t="s">
        <v>1538</v>
      </c>
      <c r="G3382" s="3" t="s">
        <v>5259</v>
      </c>
      <c r="H3382" s="1">
        <v>1.6099000000000001</v>
      </c>
      <c r="I3382" t="s">
        <v>5272</v>
      </c>
    </row>
    <row r="3383" spans="1:9" x14ac:dyDescent="0.2">
      <c r="A3383">
        <v>2011</v>
      </c>
      <c r="B3383" t="s">
        <v>818</v>
      </c>
      <c r="C3383" t="s">
        <v>5280</v>
      </c>
      <c r="D3383" s="3" t="str">
        <f t="shared" si="52"/>
        <v>E.L.K. Energy Inc.Sentinel LightingRTSR_Connection</v>
      </c>
      <c r="E3383" t="s">
        <v>2028</v>
      </c>
      <c r="F3383" t="s">
        <v>1539</v>
      </c>
      <c r="G3383" s="3" t="s">
        <v>5259</v>
      </c>
      <c r="H3383" s="1">
        <v>1.2828999999999999</v>
      </c>
      <c r="I3383" t="s">
        <v>5273</v>
      </c>
    </row>
    <row r="3384" spans="1:9" x14ac:dyDescent="0.2">
      <c r="A3384">
        <v>2011</v>
      </c>
      <c r="B3384" t="s">
        <v>818</v>
      </c>
      <c r="C3384" t="s">
        <v>5281</v>
      </c>
      <c r="D3384" s="3" t="str">
        <f t="shared" si="52"/>
        <v>E.L.K. Energy Inc.Street LightingMSC</v>
      </c>
      <c r="E3384" t="s">
        <v>2029</v>
      </c>
      <c r="F3384" t="s">
        <v>1541</v>
      </c>
      <c r="G3384" s="3" t="s">
        <v>5256</v>
      </c>
      <c r="H3384" s="1">
        <v>0.01</v>
      </c>
      <c r="I3384" t="s">
        <v>5264</v>
      </c>
    </row>
    <row r="3385" spans="1:9" x14ac:dyDescent="0.2">
      <c r="A3385">
        <v>2011</v>
      </c>
      <c r="B3385" t="s">
        <v>818</v>
      </c>
      <c r="C3385" t="s">
        <v>5281</v>
      </c>
      <c r="D3385" s="3" t="str">
        <f t="shared" si="52"/>
        <v>E.L.K. Energy Inc.Street LightingMSC_Rate_Rider_1</v>
      </c>
      <c r="E3385" t="s">
        <v>564</v>
      </c>
      <c r="F3385" t="s">
        <v>2239</v>
      </c>
      <c r="G3385" s="3" t="s">
        <v>5256</v>
      </c>
      <c r="H3385" s="1">
        <v>0.73</v>
      </c>
      <c r="I3385" t="s">
        <v>4741</v>
      </c>
    </row>
    <row r="3386" spans="1:9" x14ac:dyDescent="0.2">
      <c r="A3386">
        <v>2011</v>
      </c>
      <c r="B3386" t="s">
        <v>818</v>
      </c>
      <c r="C3386" t="s">
        <v>5281</v>
      </c>
      <c r="D3386" s="3" t="str">
        <f t="shared" si="52"/>
        <v>E.L.K. Energy Inc.Street LightingVC</v>
      </c>
      <c r="E3386" t="s">
        <v>2030</v>
      </c>
      <c r="F3386" t="s">
        <v>2462</v>
      </c>
      <c r="G3386" s="3" t="s">
        <v>5259</v>
      </c>
      <c r="H3386" s="1">
        <v>9.74E-2</v>
      </c>
      <c r="I3386" t="s">
        <v>5266</v>
      </c>
    </row>
    <row r="3387" spans="1:9" x14ac:dyDescent="0.2">
      <c r="A3387">
        <v>2011</v>
      </c>
      <c r="B3387" t="s">
        <v>818</v>
      </c>
      <c r="C3387" t="s">
        <v>5281</v>
      </c>
      <c r="D3387" s="3" t="str">
        <f t="shared" si="52"/>
        <v>E.L.K. Energy Inc.Street LightingVC_LV_Rate</v>
      </c>
      <c r="E3387" t="s">
        <v>2031</v>
      </c>
      <c r="F3387" t="s">
        <v>2463</v>
      </c>
      <c r="G3387" s="3" t="s">
        <v>5259</v>
      </c>
      <c r="H3387" s="1">
        <v>0.43940000000000001</v>
      </c>
      <c r="I3387" t="s">
        <v>5267</v>
      </c>
    </row>
    <row r="3388" spans="1:9" x14ac:dyDescent="0.2">
      <c r="A3388">
        <v>2011</v>
      </c>
      <c r="B3388" t="s">
        <v>818</v>
      </c>
      <c r="C3388" t="s">
        <v>5281</v>
      </c>
      <c r="D3388" s="3" t="str">
        <f t="shared" si="52"/>
        <v>E.L.K. Energy Inc.Street LightingVC_Rate_Rider_1</v>
      </c>
      <c r="E3388" t="s">
        <v>2032</v>
      </c>
      <c r="F3388" t="s">
        <v>472</v>
      </c>
      <c r="G3388" s="3" t="s">
        <v>5259</v>
      </c>
      <c r="H3388" s="1">
        <v>2.0899999999999998E-2</v>
      </c>
      <c r="I3388" t="s">
        <v>5269</v>
      </c>
    </row>
    <row r="3389" spans="1:9" x14ac:dyDescent="0.2">
      <c r="A3389">
        <v>2011</v>
      </c>
      <c r="B3389" t="s">
        <v>818</v>
      </c>
      <c r="C3389" t="s">
        <v>5281</v>
      </c>
      <c r="D3389" s="3" t="str">
        <f t="shared" si="52"/>
        <v>E.L.K. Energy Inc.Street LightingRTSR_Network</v>
      </c>
      <c r="E3389" t="s">
        <v>2033</v>
      </c>
      <c r="F3389" t="s">
        <v>1538</v>
      </c>
      <c r="G3389" s="3" t="s">
        <v>5259</v>
      </c>
      <c r="H3389" s="1">
        <v>1.6016999999999999</v>
      </c>
      <c r="I3389" t="s">
        <v>5272</v>
      </c>
    </row>
    <row r="3390" spans="1:9" x14ac:dyDescent="0.2">
      <c r="A3390">
        <v>2011</v>
      </c>
      <c r="B3390" t="s">
        <v>818</v>
      </c>
      <c r="C3390" t="s">
        <v>5281</v>
      </c>
      <c r="D3390" s="3" t="str">
        <f t="shared" si="52"/>
        <v>E.L.K. Energy Inc.Street LightingRTSR_Connection</v>
      </c>
      <c r="E3390" t="s">
        <v>2034</v>
      </c>
      <c r="F3390" t="s">
        <v>1539</v>
      </c>
      <c r="G3390" s="3" t="s">
        <v>5259</v>
      </c>
      <c r="H3390" s="1">
        <v>1.2565</v>
      </c>
      <c r="I3390" t="s">
        <v>5273</v>
      </c>
    </row>
    <row r="3391" spans="1:9" x14ac:dyDescent="0.2">
      <c r="A3391">
        <v>2011</v>
      </c>
      <c r="B3391" t="s">
        <v>819</v>
      </c>
      <c r="C3391" t="s">
        <v>5275</v>
      </c>
      <c r="D3391" s="3" t="str">
        <f t="shared" si="52"/>
        <v>Fort Frances Power CorporationTLF_Secondary_LT_5000kW</v>
      </c>
      <c r="E3391" t="s">
        <v>2035</v>
      </c>
      <c r="F3391" t="s">
        <v>2456</v>
      </c>
      <c r="H3391" s="1">
        <v>1.0406</v>
      </c>
      <c r="I3391" t="s">
        <v>5260</v>
      </c>
    </row>
    <row r="3392" spans="1:9" x14ac:dyDescent="0.2">
      <c r="A3392">
        <v>2011</v>
      </c>
      <c r="B3392" t="s">
        <v>819</v>
      </c>
      <c r="C3392" t="s">
        <v>5275</v>
      </c>
      <c r="D3392" s="3" t="str">
        <f t="shared" si="52"/>
        <v>Fort Frances Power CorporationTLF_Primary_LT_5000kW</v>
      </c>
      <c r="E3392" t="s">
        <v>2036</v>
      </c>
      <c r="F3392" t="s">
        <v>2458</v>
      </c>
      <c r="H3392" s="1">
        <v>1.0302</v>
      </c>
      <c r="I3392" t="s">
        <v>5262</v>
      </c>
    </row>
    <row r="3393" spans="1:9" x14ac:dyDescent="0.2">
      <c r="A3393">
        <v>2011</v>
      </c>
      <c r="B3393" t="s">
        <v>819</v>
      </c>
      <c r="C3393" t="s">
        <v>5276</v>
      </c>
      <c r="D3393" s="3" t="str">
        <f t="shared" si="52"/>
        <v>Fort Frances Power CorporationResidentialMSC</v>
      </c>
      <c r="E3393" t="s">
        <v>2037</v>
      </c>
      <c r="F3393" t="s">
        <v>2460</v>
      </c>
      <c r="G3393" s="3" t="s">
        <v>5256</v>
      </c>
      <c r="H3393" s="1">
        <v>11.89</v>
      </c>
      <c r="I3393" t="s">
        <v>5264</v>
      </c>
    </row>
    <row r="3394" spans="1:9" x14ac:dyDescent="0.2">
      <c r="A3394">
        <v>2011</v>
      </c>
      <c r="B3394" t="s">
        <v>819</v>
      </c>
      <c r="C3394" t="s">
        <v>5276</v>
      </c>
      <c r="D3394" s="3" t="str">
        <f t="shared" si="52"/>
        <v>Fort Frances Power CorporationResidentialSM_Rate_Adder</v>
      </c>
      <c r="E3394" t="s">
        <v>2038</v>
      </c>
      <c r="F3394" t="s">
        <v>2461</v>
      </c>
      <c r="G3394" s="3" t="s">
        <v>5256</v>
      </c>
      <c r="H3394" s="1">
        <v>2.5</v>
      </c>
      <c r="I3394" t="s">
        <v>5265</v>
      </c>
    </row>
    <row r="3395" spans="1:9" x14ac:dyDescent="0.2">
      <c r="A3395">
        <v>2011</v>
      </c>
      <c r="B3395" t="s">
        <v>819</v>
      </c>
      <c r="C3395" t="s">
        <v>5276</v>
      </c>
      <c r="D3395" s="3" t="str">
        <f t="shared" ref="D3395:D3458" si="53">IF(C3395="Loss Factors", B3395&amp;I3395, B3395&amp;C3395&amp;I3395)</f>
        <v>Fort Frances Power CorporationResidentialMSC_Rate_Rider_1</v>
      </c>
      <c r="E3395" t="s">
        <v>565</v>
      </c>
      <c r="F3395" t="s">
        <v>1542</v>
      </c>
      <c r="G3395" s="3" t="s">
        <v>5256</v>
      </c>
      <c r="H3395" s="1">
        <v>0.13</v>
      </c>
      <c r="I3395" t="s">
        <v>4741</v>
      </c>
    </row>
    <row r="3396" spans="1:9" x14ac:dyDescent="0.2">
      <c r="A3396">
        <v>2011</v>
      </c>
      <c r="B3396" t="s">
        <v>819</v>
      </c>
      <c r="C3396" t="s">
        <v>5276</v>
      </c>
      <c r="D3396" s="3" t="str">
        <f t="shared" si="53"/>
        <v>Fort Frances Power CorporationResidentialVC</v>
      </c>
      <c r="E3396" t="s">
        <v>2966</v>
      </c>
      <c r="F3396" t="s">
        <v>2462</v>
      </c>
      <c r="G3396" s="3" t="s">
        <v>5257</v>
      </c>
      <c r="H3396" s="1">
        <v>8.6999999999999994E-3</v>
      </c>
      <c r="I3396" t="s">
        <v>5266</v>
      </c>
    </row>
    <row r="3397" spans="1:9" x14ac:dyDescent="0.2">
      <c r="A3397">
        <v>2011</v>
      </c>
      <c r="B3397" t="s">
        <v>819</v>
      </c>
      <c r="C3397" t="s">
        <v>5276</v>
      </c>
      <c r="D3397" s="3" t="str">
        <f t="shared" si="53"/>
        <v>Fort Frances Power CorporationResidentialRTSR_Network</v>
      </c>
      <c r="E3397" t="s">
        <v>2967</v>
      </c>
      <c r="F3397" t="s">
        <v>1538</v>
      </c>
      <c r="G3397" s="3" t="s">
        <v>5257</v>
      </c>
      <c r="H3397" s="1">
        <v>6.1000000000000004E-3</v>
      </c>
      <c r="I3397" t="s">
        <v>5272</v>
      </c>
    </row>
    <row r="3398" spans="1:9" x14ac:dyDescent="0.2">
      <c r="A3398">
        <v>2011</v>
      </c>
      <c r="B3398" t="s">
        <v>819</v>
      </c>
      <c r="C3398" t="s">
        <v>5276</v>
      </c>
      <c r="D3398" s="3" t="str">
        <f t="shared" si="53"/>
        <v>Fort Frances Power CorporationResidentialRTSR_Connection</v>
      </c>
      <c r="E3398" t="s">
        <v>2968</v>
      </c>
      <c r="F3398" t="s">
        <v>1539</v>
      </c>
      <c r="G3398" s="3" t="s">
        <v>5257</v>
      </c>
      <c r="H3398" s="1">
        <v>1.6999999999999999E-3</v>
      </c>
      <c r="I3398" t="s">
        <v>5273</v>
      </c>
    </row>
    <row r="3399" spans="1:9" x14ac:dyDescent="0.2">
      <c r="A3399">
        <v>2011</v>
      </c>
      <c r="B3399" t="s">
        <v>819</v>
      </c>
      <c r="C3399" t="s">
        <v>5277</v>
      </c>
      <c r="D3399" s="3" t="str">
        <f t="shared" si="53"/>
        <v>Fort Frances Power CorporationGeneral Service Less Than 50 kWMSC</v>
      </c>
      <c r="E3399" t="s">
        <v>2969</v>
      </c>
      <c r="F3399" t="s">
        <v>2460</v>
      </c>
      <c r="G3399" s="3" t="s">
        <v>5256</v>
      </c>
      <c r="H3399" s="1">
        <v>28.64</v>
      </c>
      <c r="I3399" t="s">
        <v>5264</v>
      </c>
    </row>
    <row r="3400" spans="1:9" x14ac:dyDescent="0.2">
      <c r="A3400">
        <v>2011</v>
      </c>
      <c r="B3400" t="s">
        <v>819</v>
      </c>
      <c r="C3400" t="s">
        <v>5277</v>
      </c>
      <c r="D3400" s="3" t="str">
        <f t="shared" si="53"/>
        <v>Fort Frances Power CorporationGeneral Service Less Than 50 kWSM_Rate_Adder</v>
      </c>
      <c r="E3400" t="s">
        <v>2970</v>
      </c>
      <c r="F3400" t="s">
        <v>2461</v>
      </c>
      <c r="G3400" s="3" t="s">
        <v>5256</v>
      </c>
      <c r="H3400" s="1">
        <v>2.5</v>
      </c>
      <c r="I3400" t="s">
        <v>5265</v>
      </c>
    </row>
    <row r="3401" spans="1:9" x14ac:dyDescent="0.2">
      <c r="A3401">
        <v>2011</v>
      </c>
      <c r="B3401" t="s">
        <v>819</v>
      </c>
      <c r="C3401" t="s">
        <v>5277</v>
      </c>
      <c r="D3401" s="3" t="str">
        <f t="shared" si="53"/>
        <v>Fort Frances Power CorporationGeneral Service Less Than 50 kWMSC_Rate_Rider_1</v>
      </c>
      <c r="E3401" t="s">
        <v>566</v>
      </c>
      <c r="F3401" t="s">
        <v>1542</v>
      </c>
      <c r="G3401" s="3" t="s">
        <v>5256</v>
      </c>
      <c r="H3401" s="1">
        <v>0.31</v>
      </c>
      <c r="I3401" t="s">
        <v>4741</v>
      </c>
    </row>
    <row r="3402" spans="1:9" x14ac:dyDescent="0.2">
      <c r="A3402">
        <v>2011</v>
      </c>
      <c r="B3402" t="s">
        <v>819</v>
      </c>
      <c r="C3402" t="s">
        <v>5277</v>
      </c>
      <c r="D3402" s="3" t="str">
        <f t="shared" si="53"/>
        <v>Fort Frances Power CorporationGeneral Service Less Than 50 kWVC</v>
      </c>
      <c r="E3402" t="s">
        <v>2971</v>
      </c>
      <c r="F3402" t="s">
        <v>2462</v>
      </c>
      <c r="G3402" s="3" t="s">
        <v>5257</v>
      </c>
      <c r="H3402" s="1">
        <v>6.4999999999999997E-3</v>
      </c>
      <c r="I3402" t="s">
        <v>5266</v>
      </c>
    </row>
    <row r="3403" spans="1:9" x14ac:dyDescent="0.2">
      <c r="A3403">
        <v>2011</v>
      </c>
      <c r="B3403" t="s">
        <v>819</v>
      </c>
      <c r="C3403" t="s">
        <v>5277</v>
      </c>
      <c r="D3403" s="3" t="str">
        <f t="shared" si="53"/>
        <v>Fort Frances Power CorporationGeneral Service Less Than 50 kWRTSR_Network</v>
      </c>
      <c r="E3403" t="s">
        <v>2972</v>
      </c>
      <c r="F3403" t="s">
        <v>1538</v>
      </c>
      <c r="G3403" s="3" t="s">
        <v>5257</v>
      </c>
      <c r="H3403" s="1">
        <v>5.5999999999999999E-3</v>
      </c>
      <c r="I3403" t="s">
        <v>5272</v>
      </c>
    </row>
    <row r="3404" spans="1:9" x14ac:dyDescent="0.2">
      <c r="A3404">
        <v>2011</v>
      </c>
      <c r="B3404" t="s">
        <v>819</v>
      </c>
      <c r="C3404" t="s">
        <v>5277</v>
      </c>
      <c r="D3404" s="3" t="str">
        <f t="shared" si="53"/>
        <v>Fort Frances Power CorporationGeneral Service Less Than 50 kWRTSR_Connection</v>
      </c>
      <c r="E3404" t="s">
        <v>2973</v>
      </c>
      <c r="F3404" t="s">
        <v>1539</v>
      </c>
      <c r="G3404" s="3" t="s">
        <v>5257</v>
      </c>
      <c r="H3404" s="1">
        <v>1.5E-3</v>
      </c>
      <c r="I3404" t="s">
        <v>5273</v>
      </c>
    </row>
    <row r="3405" spans="1:9" x14ac:dyDescent="0.2">
      <c r="A3405">
        <v>2011</v>
      </c>
      <c r="B3405" t="s">
        <v>819</v>
      </c>
      <c r="C3405" t="s">
        <v>5278</v>
      </c>
      <c r="D3405" s="3" t="str">
        <f t="shared" si="53"/>
        <v>Fort Frances Power CorporationGeneral Service 50 to 4,999 kWMSC</v>
      </c>
      <c r="E3405" t="s">
        <v>2974</v>
      </c>
      <c r="F3405" t="s">
        <v>2460</v>
      </c>
      <c r="G3405" s="3" t="s">
        <v>5256</v>
      </c>
      <c r="H3405" s="1">
        <v>238.8</v>
      </c>
      <c r="I3405" t="s">
        <v>5264</v>
      </c>
    </row>
    <row r="3406" spans="1:9" x14ac:dyDescent="0.2">
      <c r="A3406">
        <v>2011</v>
      </c>
      <c r="B3406" t="s">
        <v>819</v>
      </c>
      <c r="C3406" t="s">
        <v>5278</v>
      </c>
      <c r="D3406" s="3" t="str">
        <f t="shared" si="53"/>
        <v>Fort Frances Power CorporationGeneral Service 50 to 4,999 kWSM_Rate_Adder</v>
      </c>
      <c r="E3406" t="s">
        <v>2975</v>
      </c>
      <c r="F3406" t="s">
        <v>2461</v>
      </c>
      <c r="G3406" s="3" t="s">
        <v>5256</v>
      </c>
      <c r="H3406" s="1">
        <v>2.5</v>
      </c>
      <c r="I3406" t="s">
        <v>5265</v>
      </c>
    </row>
    <row r="3407" spans="1:9" x14ac:dyDescent="0.2">
      <c r="A3407">
        <v>2011</v>
      </c>
      <c r="B3407" t="s">
        <v>819</v>
      </c>
      <c r="C3407" t="s">
        <v>5278</v>
      </c>
      <c r="D3407" s="3" t="str">
        <f t="shared" si="53"/>
        <v>Fort Frances Power CorporationGeneral Service 50 to 4,999 kWMSC_Rate_Rider_1</v>
      </c>
      <c r="E3407" t="s">
        <v>567</v>
      </c>
      <c r="F3407" t="s">
        <v>1542</v>
      </c>
      <c r="G3407" s="3" t="s">
        <v>5256</v>
      </c>
      <c r="H3407" s="1">
        <v>3.95</v>
      </c>
      <c r="I3407" t="s">
        <v>4741</v>
      </c>
    </row>
    <row r="3408" spans="1:9" x14ac:dyDescent="0.2">
      <c r="A3408">
        <v>2011</v>
      </c>
      <c r="B3408" t="s">
        <v>819</v>
      </c>
      <c r="C3408" t="s">
        <v>5278</v>
      </c>
      <c r="D3408" s="3" t="str">
        <f t="shared" si="53"/>
        <v>Fort Frances Power CorporationGeneral Service 50 to 4,999 kWVC</v>
      </c>
      <c r="E3408" t="s">
        <v>2976</v>
      </c>
      <c r="F3408" t="s">
        <v>2462</v>
      </c>
      <c r="G3408" s="3" t="s">
        <v>5259</v>
      </c>
      <c r="H3408" s="1">
        <v>3.5459000000000001</v>
      </c>
      <c r="I3408" t="s">
        <v>5266</v>
      </c>
    </row>
    <row r="3409" spans="1:9" x14ac:dyDescent="0.2">
      <c r="A3409">
        <v>2011</v>
      </c>
      <c r="B3409" t="s">
        <v>819</v>
      </c>
      <c r="C3409" t="s">
        <v>5278</v>
      </c>
      <c r="D3409" s="3" t="str">
        <f t="shared" si="53"/>
        <v>Fort Frances Power CorporationGeneral Service 50 to 4,999 kWRTSR_Network</v>
      </c>
      <c r="E3409" t="s">
        <v>2977</v>
      </c>
      <c r="F3409" t="s">
        <v>1538</v>
      </c>
      <c r="G3409" s="3" t="s">
        <v>5259</v>
      </c>
      <c r="H3409" s="1">
        <v>2.2829000000000002</v>
      </c>
      <c r="I3409" t="s">
        <v>5272</v>
      </c>
    </row>
    <row r="3410" spans="1:9" x14ac:dyDescent="0.2">
      <c r="A3410">
        <v>2011</v>
      </c>
      <c r="B3410" t="s">
        <v>819</v>
      </c>
      <c r="C3410" t="s">
        <v>5278</v>
      </c>
      <c r="D3410" s="3" t="str">
        <f t="shared" si="53"/>
        <v>Fort Frances Power CorporationGeneral Service 50 to 4,999 kWRTSR_Connection</v>
      </c>
      <c r="E3410" t="s">
        <v>1785</v>
      </c>
      <c r="F3410" t="s">
        <v>1539</v>
      </c>
      <c r="G3410" s="3" t="s">
        <v>5259</v>
      </c>
      <c r="H3410" s="1">
        <v>0.60129999999999995</v>
      </c>
      <c r="I3410" t="s">
        <v>5273</v>
      </c>
    </row>
    <row r="3411" spans="1:9" x14ac:dyDescent="0.2">
      <c r="A3411">
        <v>2011</v>
      </c>
      <c r="B3411" t="s">
        <v>819</v>
      </c>
      <c r="C3411" t="s">
        <v>5279</v>
      </c>
      <c r="D3411" s="3" t="str">
        <f t="shared" si="53"/>
        <v>Fort Frances Power CorporationUnmetered Scattered LoadMSC</v>
      </c>
      <c r="E3411" t="s">
        <v>1786</v>
      </c>
      <c r="F3411" t="s">
        <v>1540</v>
      </c>
      <c r="G3411" s="3" t="s">
        <v>5256</v>
      </c>
      <c r="H3411" s="1">
        <v>28.64</v>
      </c>
      <c r="I3411" t="s">
        <v>5264</v>
      </c>
    </row>
    <row r="3412" spans="1:9" x14ac:dyDescent="0.2">
      <c r="A3412">
        <v>2011</v>
      </c>
      <c r="B3412" t="s">
        <v>819</v>
      </c>
      <c r="C3412" t="s">
        <v>5279</v>
      </c>
      <c r="D3412" s="3" t="str">
        <f t="shared" si="53"/>
        <v>Fort Frances Power CorporationUnmetered Scattered LoadMSC_Rate_Rider_1</v>
      </c>
      <c r="E3412" t="s">
        <v>568</v>
      </c>
      <c r="F3412" t="s">
        <v>1542</v>
      </c>
      <c r="G3412" s="3" t="s">
        <v>5256</v>
      </c>
      <c r="H3412" s="1">
        <v>0.21</v>
      </c>
      <c r="I3412" t="s">
        <v>4741</v>
      </c>
    </row>
    <row r="3413" spans="1:9" x14ac:dyDescent="0.2">
      <c r="A3413">
        <v>2011</v>
      </c>
      <c r="B3413" t="s">
        <v>819</v>
      </c>
      <c r="C3413" t="s">
        <v>5279</v>
      </c>
      <c r="D3413" s="3" t="str">
        <f t="shared" si="53"/>
        <v>Fort Frances Power CorporationUnmetered Scattered LoadVC</v>
      </c>
      <c r="E3413" t="s">
        <v>258</v>
      </c>
      <c r="F3413" t="s">
        <v>2462</v>
      </c>
      <c r="G3413" s="3" t="s">
        <v>5257</v>
      </c>
      <c r="H3413" s="1">
        <v>6.4999999999999997E-3</v>
      </c>
      <c r="I3413" t="s">
        <v>5266</v>
      </c>
    </row>
    <row r="3414" spans="1:9" x14ac:dyDescent="0.2">
      <c r="A3414">
        <v>2011</v>
      </c>
      <c r="B3414" t="s">
        <v>819</v>
      </c>
      <c r="C3414" t="s">
        <v>5279</v>
      </c>
      <c r="D3414" s="3" t="str">
        <f t="shared" si="53"/>
        <v>Fort Frances Power CorporationUnmetered Scattered LoadRTSR_Network</v>
      </c>
      <c r="E3414" t="s">
        <v>259</v>
      </c>
      <c r="F3414" t="s">
        <v>1538</v>
      </c>
      <c r="G3414" s="3" t="s">
        <v>5257</v>
      </c>
      <c r="H3414" s="1">
        <v>5.5999999999999999E-3</v>
      </c>
      <c r="I3414" t="s">
        <v>5272</v>
      </c>
    </row>
    <row r="3415" spans="1:9" x14ac:dyDescent="0.2">
      <c r="A3415">
        <v>2011</v>
      </c>
      <c r="B3415" t="s">
        <v>819</v>
      </c>
      <c r="C3415" t="s">
        <v>5279</v>
      </c>
      <c r="D3415" s="3" t="str">
        <f t="shared" si="53"/>
        <v>Fort Frances Power CorporationUnmetered Scattered LoadRTSR_Connection</v>
      </c>
      <c r="E3415" t="s">
        <v>260</v>
      </c>
      <c r="F3415" t="s">
        <v>1539</v>
      </c>
      <c r="G3415" s="3" t="s">
        <v>5257</v>
      </c>
      <c r="H3415" s="1">
        <v>1.5E-3</v>
      </c>
      <c r="I3415" t="s">
        <v>5273</v>
      </c>
    </row>
    <row r="3416" spans="1:9" x14ac:dyDescent="0.2">
      <c r="A3416">
        <v>2011</v>
      </c>
      <c r="B3416" t="s">
        <v>819</v>
      </c>
      <c r="C3416" t="s">
        <v>5281</v>
      </c>
      <c r="D3416" s="3" t="str">
        <f t="shared" si="53"/>
        <v>Fort Frances Power CorporationStreet LightingMSC</v>
      </c>
      <c r="E3416" t="s">
        <v>261</v>
      </c>
      <c r="F3416" t="s">
        <v>1541</v>
      </c>
      <c r="G3416" s="3" t="s">
        <v>5256</v>
      </c>
      <c r="H3416" s="1">
        <v>1.1499999999999999</v>
      </c>
      <c r="I3416" t="s">
        <v>5264</v>
      </c>
    </row>
    <row r="3417" spans="1:9" x14ac:dyDescent="0.2">
      <c r="A3417">
        <v>2011</v>
      </c>
      <c r="B3417" t="s">
        <v>819</v>
      </c>
      <c r="C3417" t="s">
        <v>5281</v>
      </c>
      <c r="D3417" s="3" t="str">
        <f t="shared" si="53"/>
        <v>Fort Frances Power CorporationStreet LightingMSC_Rate_Rider_1</v>
      </c>
      <c r="E3417" t="s">
        <v>569</v>
      </c>
      <c r="F3417" t="s">
        <v>1542</v>
      </c>
      <c r="G3417" s="3" t="s">
        <v>5256</v>
      </c>
      <c r="H3417" s="1">
        <v>0.01</v>
      </c>
      <c r="I3417" t="s">
        <v>4741</v>
      </c>
    </row>
    <row r="3418" spans="1:9" x14ac:dyDescent="0.2">
      <c r="A3418">
        <v>2011</v>
      </c>
      <c r="B3418" t="s">
        <v>819</v>
      </c>
      <c r="C3418" t="s">
        <v>5281</v>
      </c>
      <c r="D3418" s="3" t="str">
        <f t="shared" si="53"/>
        <v>Fort Frances Power CorporationStreet LightingVC</v>
      </c>
      <c r="E3418" t="s">
        <v>262</v>
      </c>
      <c r="F3418" t="s">
        <v>2462</v>
      </c>
      <c r="G3418" s="3" t="s">
        <v>5259</v>
      </c>
      <c r="H3418" s="1">
        <v>3.0097999999999998</v>
      </c>
      <c r="I3418" t="s">
        <v>5266</v>
      </c>
    </row>
    <row r="3419" spans="1:9" x14ac:dyDescent="0.2">
      <c r="A3419">
        <v>2011</v>
      </c>
      <c r="B3419" t="s">
        <v>819</v>
      </c>
      <c r="C3419" t="s">
        <v>5281</v>
      </c>
      <c r="D3419" s="3" t="str">
        <f t="shared" si="53"/>
        <v>Fort Frances Power CorporationStreet LightingRTSR_Network</v>
      </c>
      <c r="E3419" t="s">
        <v>263</v>
      </c>
      <c r="F3419" t="s">
        <v>1538</v>
      </c>
      <c r="G3419" s="3" t="s">
        <v>5259</v>
      </c>
      <c r="H3419" s="1">
        <v>1.7218</v>
      </c>
      <c r="I3419" t="s">
        <v>5272</v>
      </c>
    </row>
    <row r="3420" spans="1:9" x14ac:dyDescent="0.2">
      <c r="A3420">
        <v>2011</v>
      </c>
      <c r="B3420" t="s">
        <v>819</v>
      </c>
      <c r="C3420" t="s">
        <v>5281</v>
      </c>
      <c r="D3420" s="3" t="str">
        <f t="shared" si="53"/>
        <v>Fort Frances Power CorporationStreet LightingRTSR_Connection</v>
      </c>
      <c r="E3420" t="s">
        <v>2981</v>
      </c>
      <c r="F3420" t="s">
        <v>1539</v>
      </c>
      <c r="G3420" s="3" t="s">
        <v>5259</v>
      </c>
      <c r="H3420" s="1">
        <v>0.46489999999999998</v>
      </c>
      <c r="I3420" t="s">
        <v>5273</v>
      </c>
    </row>
    <row r="3421" spans="1:9" x14ac:dyDescent="0.2">
      <c r="A3421">
        <v>2011</v>
      </c>
      <c r="B3421" t="s">
        <v>820</v>
      </c>
      <c r="C3421" t="s">
        <v>5275</v>
      </c>
      <c r="D3421" s="3" t="str">
        <f t="shared" si="53"/>
        <v>Grimsby Power Inc.TLF_Secondary_LT_5000kW</v>
      </c>
      <c r="E3421" t="s">
        <v>2982</v>
      </c>
      <c r="F3421" t="s">
        <v>2456</v>
      </c>
      <c r="H3421" s="1">
        <v>1.0502</v>
      </c>
      <c r="I3421" t="s">
        <v>5260</v>
      </c>
    </row>
    <row r="3422" spans="1:9" x14ac:dyDescent="0.2">
      <c r="A3422">
        <v>2011</v>
      </c>
      <c r="B3422" t="s">
        <v>820</v>
      </c>
      <c r="C3422" t="s">
        <v>5275</v>
      </c>
      <c r="D3422" s="3" t="str">
        <f t="shared" si="53"/>
        <v>Grimsby Power Inc.TLF_Primary_LT_5000kW</v>
      </c>
      <c r="E3422" t="s">
        <v>2983</v>
      </c>
      <c r="F3422" t="s">
        <v>2458</v>
      </c>
      <c r="H3422" s="1">
        <v>1.0397000000000001</v>
      </c>
      <c r="I3422" t="s">
        <v>5262</v>
      </c>
    </row>
    <row r="3423" spans="1:9" x14ac:dyDescent="0.2">
      <c r="A3423">
        <v>2011</v>
      </c>
      <c r="B3423" t="s">
        <v>820</v>
      </c>
      <c r="C3423" t="s">
        <v>5276</v>
      </c>
      <c r="D3423" s="3" t="str">
        <f t="shared" si="53"/>
        <v>Grimsby Power Inc.ResidentialMSC</v>
      </c>
      <c r="E3423" t="s">
        <v>2984</v>
      </c>
      <c r="F3423" t="s">
        <v>2460</v>
      </c>
      <c r="G3423" s="3" t="s">
        <v>5256</v>
      </c>
      <c r="H3423" s="1">
        <v>15.11</v>
      </c>
      <c r="I3423" t="s">
        <v>5264</v>
      </c>
    </row>
    <row r="3424" spans="1:9" x14ac:dyDescent="0.2">
      <c r="A3424">
        <v>2011</v>
      </c>
      <c r="B3424" t="s">
        <v>820</v>
      </c>
      <c r="C3424" t="s">
        <v>5276</v>
      </c>
      <c r="D3424" s="3" t="str">
        <f t="shared" si="53"/>
        <v>Grimsby Power Inc.ResidentialSM_Rate_Adder</v>
      </c>
      <c r="E3424" t="s">
        <v>2985</v>
      </c>
      <c r="F3424" t="s">
        <v>2461</v>
      </c>
      <c r="G3424" s="3" t="s">
        <v>5256</v>
      </c>
      <c r="H3424" s="1">
        <v>1.99</v>
      </c>
      <c r="I3424" t="s">
        <v>5265</v>
      </c>
    </row>
    <row r="3425" spans="1:9" x14ac:dyDescent="0.2">
      <c r="A3425">
        <v>2011</v>
      </c>
      <c r="B3425" t="s">
        <v>820</v>
      </c>
      <c r="C3425" t="s">
        <v>5276</v>
      </c>
      <c r="D3425" s="3" t="str">
        <f t="shared" si="53"/>
        <v>Grimsby Power Inc.ResidentialMSC_Rate_Rider_1</v>
      </c>
      <c r="E3425" t="s">
        <v>570</v>
      </c>
      <c r="F3425" t="s">
        <v>1542</v>
      </c>
      <c r="G3425" s="3" t="s">
        <v>5256</v>
      </c>
      <c r="H3425" s="1">
        <v>0.15</v>
      </c>
      <c r="I3425" t="s">
        <v>4741</v>
      </c>
    </row>
    <row r="3426" spans="1:9" x14ac:dyDescent="0.2">
      <c r="A3426">
        <v>2011</v>
      </c>
      <c r="B3426" t="s">
        <v>820</v>
      </c>
      <c r="C3426" t="s">
        <v>5276</v>
      </c>
      <c r="D3426" s="3" t="str">
        <f t="shared" si="53"/>
        <v>Grimsby Power Inc.ResidentialVC</v>
      </c>
      <c r="E3426" t="s">
        <v>2986</v>
      </c>
      <c r="F3426" t="s">
        <v>2462</v>
      </c>
      <c r="G3426" s="3" t="s">
        <v>5257</v>
      </c>
      <c r="H3426" s="1">
        <v>8.6E-3</v>
      </c>
      <c r="I3426" t="s">
        <v>5266</v>
      </c>
    </row>
    <row r="3427" spans="1:9" x14ac:dyDescent="0.2">
      <c r="A3427">
        <v>2011</v>
      </c>
      <c r="B3427" t="s">
        <v>820</v>
      </c>
      <c r="C3427" t="s">
        <v>5276</v>
      </c>
      <c r="D3427" s="3" t="str">
        <f t="shared" si="53"/>
        <v>Grimsby Power Inc.ResidentialVC_LV_Rate</v>
      </c>
      <c r="E3427" t="s">
        <v>2057</v>
      </c>
      <c r="F3427" t="s">
        <v>2463</v>
      </c>
      <c r="G3427" s="3" t="s">
        <v>5257</v>
      </c>
      <c r="H3427" s="1">
        <v>6.9999999999999999E-4</v>
      </c>
      <c r="I3427" t="s">
        <v>5267</v>
      </c>
    </row>
    <row r="3428" spans="1:9" x14ac:dyDescent="0.2">
      <c r="A3428">
        <v>2011</v>
      </c>
      <c r="B3428" t="s">
        <v>820</v>
      </c>
      <c r="C3428" t="s">
        <v>5276</v>
      </c>
      <c r="D3428" s="3" t="str">
        <f t="shared" si="53"/>
        <v>Grimsby Power Inc.ResidentialRTSR_Network</v>
      </c>
      <c r="E3428" t="s">
        <v>2058</v>
      </c>
      <c r="F3428" t="s">
        <v>1538</v>
      </c>
      <c r="G3428" s="3" t="s">
        <v>5257</v>
      </c>
      <c r="H3428" s="1">
        <v>5.8999999999999999E-3</v>
      </c>
      <c r="I3428" t="s">
        <v>5272</v>
      </c>
    </row>
    <row r="3429" spans="1:9" x14ac:dyDescent="0.2">
      <c r="A3429">
        <v>2011</v>
      </c>
      <c r="B3429" t="s">
        <v>820</v>
      </c>
      <c r="C3429" t="s">
        <v>5276</v>
      </c>
      <c r="D3429" s="3" t="str">
        <f t="shared" si="53"/>
        <v>Grimsby Power Inc.ResidentialRTSR_Connection</v>
      </c>
      <c r="E3429" t="s">
        <v>2059</v>
      </c>
      <c r="F3429" t="s">
        <v>1539</v>
      </c>
      <c r="G3429" s="3" t="s">
        <v>5257</v>
      </c>
      <c r="H3429" s="1">
        <v>4.8999999999999998E-3</v>
      </c>
      <c r="I3429" t="s">
        <v>5273</v>
      </c>
    </row>
    <row r="3430" spans="1:9" x14ac:dyDescent="0.2">
      <c r="A3430">
        <v>2011</v>
      </c>
      <c r="B3430" t="s">
        <v>820</v>
      </c>
      <c r="C3430" t="s">
        <v>5277</v>
      </c>
      <c r="D3430" s="3" t="str">
        <f t="shared" si="53"/>
        <v>Grimsby Power Inc.General Service Less Than 50 kWMSC</v>
      </c>
      <c r="E3430" t="s">
        <v>2060</v>
      </c>
      <c r="F3430" t="s">
        <v>2460</v>
      </c>
      <c r="G3430" s="3" t="s">
        <v>5256</v>
      </c>
      <c r="H3430" s="1">
        <v>25.56</v>
      </c>
      <c r="I3430" t="s">
        <v>5264</v>
      </c>
    </row>
    <row r="3431" spans="1:9" x14ac:dyDescent="0.2">
      <c r="A3431">
        <v>2011</v>
      </c>
      <c r="B3431" t="s">
        <v>820</v>
      </c>
      <c r="C3431" t="s">
        <v>5277</v>
      </c>
      <c r="D3431" s="3" t="str">
        <f t="shared" si="53"/>
        <v>Grimsby Power Inc.General Service Less Than 50 kWSM_Rate_Adder</v>
      </c>
      <c r="E3431" t="s">
        <v>2061</v>
      </c>
      <c r="F3431" t="s">
        <v>2461</v>
      </c>
      <c r="G3431" s="3" t="s">
        <v>5256</v>
      </c>
      <c r="H3431" s="1">
        <v>1.99</v>
      </c>
      <c r="I3431" t="s">
        <v>5265</v>
      </c>
    </row>
    <row r="3432" spans="1:9" x14ac:dyDescent="0.2">
      <c r="A3432">
        <v>2011</v>
      </c>
      <c r="B3432" t="s">
        <v>820</v>
      </c>
      <c r="C3432" t="s">
        <v>5277</v>
      </c>
      <c r="D3432" s="3" t="str">
        <f t="shared" si="53"/>
        <v>Grimsby Power Inc.General Service Less Than 50 kWMSC_Rate_Rider_1</v>
      </c>
      <c r="E3432" t="s">
        <v>571</v>
      </c>
      <c r="F3432" t="s">
        <v>1542</v>
      </c>
      <c r="G3432" s="3" t="s">
        <v>5256</v>
      </c>
      <c r="H3432" s="1">
        <v>0.34</v>
      </c>
      <c r="I3432" t="s">
        <v>4741</v>
      </c>
    </row>
    <row r="3433" spans="1:9" x14ac:dyDescent="0.2">
      <c r="A3433">
        <v>2011</v>
      </c>
      <c r="B3433" t="s">
        <v>820</v>
      </c>
      <c r="C3433" t="s">
        <v>5277</v>
      </c>
      <c r="D3433" s="3" t="str">
        <f t="shared" si="53"/>
        <v>Grimsby Power Inc.General Service Less Than 50 kWVC</v>
      </c>
      <c r="E3433" t="s">
        <v>2062</v>
      </c>
      <c r="F3433" t="s">
        <v>2462</v>
      </c>
      <c r="G3433" s="3" t="s">
        <v>5257</v>
      </c>
      <c r="H3433" s="1">
        <v>0.01</v>
      </c>
      <c r="I3433" t="s">
        <v>5266</v>
      </c>
    </row>
    <row r="3434" spans="1:9" x14ac:dyDescent="0.2">
      <c r="A3434">
        <v>2011</v>
      </c>
      <c r="B3434" t="s">
        <v>820</v>
      </c>
      <c r="C3434" t="s">
        <v>5277</v>
      </c>
      <c r="D3434" s="3" t="str">
        <f t="shared" si="53"/>
        <v>Grimsby Power Inc.General Service Less Than 50 kWVC_LV_Rate</v>
      </c>
      <c r="E3434" t="s">
        <v>2063</v>
      </c>
      <c r="F3434" t="s">
        <v>2463</v>
      </c>
      <c r="G3434" s="3" t="s">
        <v>5257</v>
      </c>
      <c r="H3434" s="1">
        <v>5.9999999999999995E-4</v>
      </c>
      <c r="I3434" t="s">
        <v>5267</v>
      </c>
    </row>
    <row r="3435" spans="1:9" x14ac:dyDescent="0.2">
      <c r="A3435">
        <v>2011</v>
      </c>
      <c r="B3435" t="s">
        <v>820</v>
      </c>
      <c r="C3435" t="s">
        <v>5277</v>
      </c>
      <c r="D3435" s="3" t="str">
        <f t="shared" si="53"/>
        <v>Grimsby Power Inc.General Service Less Than 50 kWRTSR_Network</v>
      </c>
      <c r="E3435" t="s">
        <v>2064</v>
      </c>
      <c r="F3435" t="s">
        <v>1538</v>
      </c>
      <c r="G3435" s="3" t="s">
        <v>5257</v>
      </c>
      <c r="H3435" s="1">
        <v>5.4000000000000003E-3</v>
      </c>
      <c r="I3435" t="s">
        <v>5272</v>
      </c>
    </row>
    <row r="3436" spans="1:9" x14ac:dyDescent="0.2">
      <c r="A3436">
        <v>2011</v>
      </c>
      <c r="B3436" t="s">
        <v>820</v>
      </c>
      <c r="C3436" t="s">
        <v>5277</v>
      </c>
      <c r="D3436" s="3" t="str">
        <f t="shared" si="53"/>
        <v>Grimsby Power Inc.General Service Less Than 50 kWRTSR_Connection</v>
      </c>
      <c r="E3436" t="s">
        <v>2065</v>
      </c>
      <c r="F3436" t="s">
        <v>1539</v>
      </c>
      <c r="G3436" s="3" t="s">
        <v>5257</v>
      </c>
      <c r="H3436" s="1">
        <v>4.3E-3</v>
      </c>
      <c r="I3436" t="s">
        <v>5273</v>
      </c>
    </row>
    <row r="3437" spans="1:9" x14ac:dyDescent="0.2">
      <c r="A3437">
        <v>2011</v>
      </c>
      <c r="B3437" t="s">
        <v>820</v>
      </c>
      <c r="C3437" t="s">
        <v>5278</v>
      </c>
      <c r="D3437" s="3" t="str">
        <f t="shared" si="53"/>
        <v>Grimsby Power Inc.General Service 50 to 4,999 kWMSC</v>
      </c>
      <c r="E3437" t="s">
        <v>2066</v>
      </c>
      <c r="F3437" t="s">
        <v>2460</v>
      </c>
      <c r="G3437" s="3" t="s">
        <v>5256</v>
      </c>
      <c r="H3437" s="1">
        <v>165.08</v>
      </c>
      <c r="I3437" t="s">
        <v>5264</v>
      </c>
    </row>
    <row r="3438" spans="1:9" x14ac:dyDescent="0.2">
      <c r="A3438">
        <v>2011</v>
      </c>
      <c r="B3438" t="s">
        <v>820</v>
      </c>
      <c r="C3438" t="s">
        <v>5278</v>
      </c>
      <c r="D3438" s="3" t="str">
        <f t="shared" si="53"/>
        <v>Grimsby Power Inc.General Service 50 to 4,999 kWSM_Rate_Adder</v>
      </c>
      <c r="E3438" t="s">
        <v>2067</v>
      </c>
      <c r="F3438" t="s">
        <v>2461</v>
      </c>
      <c r="G3438" s="3" t="s">
        <v>5256</v>
      </c>
      <c r="H3438" s="1">
        <v>1.99</v>
      </c>
      <c r="I3438" t="s">
        <v>5265</v>
      </c>
    </row>
    <row r="3439" spans="1:9" x14ac:dyDescent="0.2">
      <c r="A3439">
        <v>2011</v>
      </c>
      <c r="B3439" t="s">
        <v>820</v>
      </c>
      <c r="C3439" t="s">
        <v>5278</v>
      </c>
      <c r="D3439" s="3" t="str">
        <f t="shared" si="53"/>
        <v>Grimsby Power Inc.General Service 50 to 4,999 kWMSC_Rate_Rider_1</v>
      </c>
      <c r="E3439" t="s">
        <v>572</v>
      </c>
      <c r="F3439" t="s">
        <v>1542</v>
      </c>
      <c r="G3439" s="3" t="s">
        <v>5256</v>
      </c>
      <c r="H3439" s="1">
        <v>2.73</v>
      </c>
      <c r="I3439" t="s">
        <v>4741</v>
      </c>
    </row>
    <row r="3440" spans="1:9" x14ac:dyDescent="0.2">
      <c r="A3440">
        <v>2011</v>
      </c>
      <c r="B3440" t="s">
        <v>820</v>
      </c>
      <c r="C3440" t="s">
        <v>5278</v>
      </c>
      <c r="D3440" s="3" t="str">
        <f t="shared" si="53"/>
        <v>Grimsby Power Inc.General Service 50 to 4,999 kWVC</v>
      </c>
      <c r="E3440" t="s">
        <v>2068</v>
      </c>
      <c r="F3440" t="s">
        <v>2462</v>
      </c>
      <c r="G3440" s="3" t="s">
        <v>5259</v>
      </c>
      <c r="H3440" s="1">
        <v>1.4136</v>
      </c>
      <c r="I3440" t="s">
        <v>5266</v>
      </c>
    </row>
    <row r="3441" spans="1:9" x14ac:dyDescent="0.2">
      <c r="A3441">
        <v>2011</v>
      </c>
      <c r="B3441" t="s">
        <v>820</v>
      </c>
      <c r="C3441" t="s">
        <v>5278</v>
      </c>
      <c r="D3441" s="3" t="str">
        <f t="shared" si="53"/>
        <v>Grimsby Power Inc.General Service 50 to 4,999 kWVC_LV_Rate</v>
      </c>
      <c r="E3441" t="s">
        <v>2069</v>
      </c>
      <c r="F3441" t="s">
        <v>2463</v>
      </c>
      <c r="G3441" s="3" t="s">
        <v>5259</v>
      </c>
      <c r="H3441" s="1">
        <v>0.28770000000000001</v>
      </c>
      <c r="I3441" t="s">
        <v>5267</v>
      </c>
    </row>
    <row r="3442" spans="1:9" x14ac:dyDescent="0.2">
      <c r="A3442">
        <v>2011</v>
      </c>
      <c r="B3442" t="s">
        <v>820</v>
      </c>
      <c r="C3442" t="s">
        <v>5278</v>
      </c>
      <c r="D3442" s="3" t="str">
        <f t="shared" si="53"/>
        <v>Grimsby Power Inc.General Service 50 to 4,999 kWRTSR_Network</v>
      </c>
      <c r="E3442" t="s">
        <v>2070</v>
      </c>
      <c r="F3442" t="s">
        <v>1538</v>
      </c>
      <c r="G3442" s="3" t="s">
        <v>5259</v>
      </c>
      <c r="H3442" s="1">
        <v>2.1814</v>
      </c>
      <c r="I3442" t="s">
        <v>5272</v>
      </c>
    </row>
    <row r="3443" spans="1:9" x14ac:dyDescent="0.2">
      <c r="A3443">
        <v>2011</v>
      </c>
      <c r="B3443" t="s">
        <v>820</v>
      </c>
      <c r="C3443" t="s">
        <v>5278</v>
      </c>
      <c r="D3443" s="3" t="str">
        <f t="shared" si="53"/>
        <v>Grimsby Power Inc.General Service 50 to 4,999 kWRTSR_Connection</v>
      </c>
      <c r="E3443" t="s">
        <v>2071</v>
      </c>
      <c r="F3443" t="s">
        <v>1539</v>
      </c>
      <c r="G3443" s="3" t="s">
        <v>5259</v>
      </c>
      <c r="H3443" s="1">
        <v>1.7374000000000001</v>
      </c>
      <c r="I3443" t="s">
        <v>5273</v>
      </c>
    </row>
    <row r="3444" spans="1:9" x14ac:dyDescent="0.2">
      <c r="A3444">
        <v>2011</v>
      </c>
      <c r="B3444" t="s">
        <v>820</v>
      </c>
      <c r="C3444" t="s">
        <v>5278</v>
      </c>
      <c r="D3444" s="3" t="str">
        <f t="shared" si="53"/>
        <v>Grimsby Power Inc.General Service 50 to 4,999 kWRTSR_Network_Interval</v>
      </c>
      <c r="E3444" t="s">
        <v>2072</v>
      </c>
      <c r="F3444" t="s">
        <v>1543</v>
      </c>
      <c r="G3444" s="3" t="s">
        <v>5259</v>
      </c>
      <c r="H3444" s="1">
        <v>2.2092999999999998</v>
      </c>
      <c r="I3444" t="s">
        <v>4742</v>
      </c>
    </row>
    <row r="3445" spans="1:9" x14ac:dyDescent="0.2">
      <c r="A3445">
        <v>2011</v>
      </c>
      <c r="B3445" t="s">
        <v>820</v>
      </c>
      <c r="C3445" t="s">
        <v>5278</v>
      </c>
      <c r="D3445" s="3" t="str">
        <f t="shared" si="53"/>
        <v>Grimsby Power Inc.General Service 50 to 4,999 kWRTSR_Connection_Interval</v>
      </c>
      <c r="E3445" t="s">
        <v>2073</v>
      </c>
      <c r="F3445" t="s">
        <v>2485</v>
      </c>
      <c r="G3445" s="3" t="s">
        <v>5259</v>
      </c>
      <c r="H3445" s="1">
        <v>1.8312999999999999</v>
      </c>
      <c r="I3445" t="s">
        <v>4744</v>
      </c>
    </row>
    <row r="3446" spans="1:9" x14ac:dyDescent="0.2">
      <c r="A3446">
        <v>2011</v>
      </c>
      <c r="B3446" t="s">
        <v>820</v>
      </c>
      <c r="C3446" t="s">
        <v>5279</v>
      </c>
      <c r="D3446" s="3" t="str">
        <f t="shared" si="53"/>
        <v>Grimsby Power Inc.Unmetered Scattered LoadMSC</v>
      </c>
      <c r="E3446" t="s">
        <v>2074</v>
      </c>
      <c r="F3446" t="s">
        <v>1541</v>
      </c>
      <c r="G3446" s="3" t="s">
        <v>5256</v>
      </c>
      <c r="H3446" s="1">
        <v>12.78</v>
      </c>
      <c r="I3446" t="s">
        <v>5264</v>
      </c>
    </row>
    <row r="3447" spans="1:9" x14ac:dyDescent="0.2">
      <c r="A3447">
        <v>2011</v>
      </c>
      <c r="B3447" t="s">
        <v>820</v>
      </c>
      <c r="C3447" t="s">
        <v>5279</v>
      </c>
      <c r="D3447" s="3" t="str">
        <f t="shared" si="53"/>
        <v>Grimsby Power Inc.Unmetered Scattered LoadMSC_Rate_Rider_1</v>
      </c>
      <c r="E3447" t="s">
        <v>573</v>
      </c>
      <c r="F3447" t="s">
        <v>1542</v>
      </c>
      <c r="G3447" s="3" t="s">
        <v>5256</v>
      </c>
      <c r="H3447" s="1">
        <v>0.04</v>
      </c>
      <c r="I3447" t="s">
        <v>4741</v>
      </c>
    </row>
    <row r="3448" spans="1:9" x14ac:dyDescent="0.2">
      <c r="A3448">
        <v>2011</v>
      </c>
      <c r="B3448" t="s">
        <v>820</v>
      </c>
      <c r="C3448" t="s">
        <v>5279</v>
      </c>
      <c r="D3448" s="3" t="str">
        <f t="shared" si="53"/>
        <v>Grimsby Power Inc.Unmetered Scattered LoadVC</v>
      </c>
      <c r="E3448" t="s">
        <v>2075</v>
      </c>
      <c r="F3448" t="s">
        <v>2462</v>
      </c>
      <c r="G3448" s="3" t="s">
        <v>5257</v>
      </c>
      <c r="H3448" s="1">
        <v>9.9000000000000008E-3</v>
      </c>
      <c r="I3448" t="s">
        <v>5266</v>
      </c>
    </row>
    <row r="3449" spans="1:9" x14ac:dyDescent="0.2">
      <c r="A3449">
        <v>2011</v>
      </c>
      <c r="B3449" t="s">
        <v>820</v>
      </c>
      <c r="C3449" t="s">
        <v>5279</v>
      </c>
      <c r="D3449" s="3" t="str">
        <f t="shared" si="53"/>
        <v>Grimsby Power Inc.Unmetered Scattered LoadVC_LV_Rate</v>
      </c>
      <c r="E3449" t="s">
        <v>2076</v>
      </c>
      <c r="F3449" t="s">
        <v>2463</v>
      </c>
      <c r="G3449" s="3" t="s">
        <v>5257</v>
      </c>
      <c r="H3449" s="1">
        <v>6.9999999999999999E-4</v>
      </c>
      <c r="I3449" t="s">
        <v>5267</v>
      </c>
    </row>
    <row r="3450" spans="1:9" x14ac:dyDescent="0.2">
      <c r="A3450">
        <v>2011</v>
      </c>
      <c r="B3450" t="s">
        <v>820</v>
      </c>
      <c r="C3450" t="s">
        <v>5279</v>
      </c>
      <c r="D3450" s="3" t="str">
        <f t="shared" si="53"/>
        <v>Grimsby Power Inc.Unmetered Scattered LoadRTSR_Network</v>
      </c>
      <c r="E3450" t="s">
        <v>2077</v>
      </c>
      <c r="F3450" t="s">
        <v>1538</v>
      </c>
      <c r="G3450" s="3" t="s">
        <v>5257</v>
      </c>
      <c r="H3450" s="1">
        <v>5.4000000000000003E-3</v>
      </c>
      <c r="I3450" t="s">
        <v>5272</v>
      </c>
    </row>
    <row r="3451" spans="1:9" x14ac:dyDescent="0.2">
      <c r="A3451">
        <v>2011</v>
      </c>
      <c r="B3451" t="s">
        <v>820</v>
      </c>
      <c r="C3451" t="s">
        <v>5279</v>
      </c>
      <c r="D3451" s="3" t="str">
        <f t="shared" si="53"/>
        <v>Grimsby Power Inc.Unmetered Scattered LoadRTSR_Connection</v>
      </c>
      <c r="E3451" t="s">
        <v>1109</v>
      </c>
      <c r="F3451" t="s">
        <v>1539</v>
      </c>
      <c r="G3451" s="3" t="s">
        <v>5257</v>
      </c>
      <c r="H3451" s="1">
        <v>4.3E-3</v>
      </c>
      <c r="I3451" t="s">
        <v>5273</v>
      </c>
    </row>
    <row r="3452" spans="1:9" x14ac:dyDescent="0.2">
      <c r="A3452">
        <v>2011</v>
      </c>
      <c r="B3452" t="s">
        <v>820</v>
      </c>
      <c r="C3452" t="s">
        <v>5281</v>
      </c>
      <c r="D3452" s="3" t="str">
        <f t="shared" si="53"/>
        <v>Grimsby Power Inc.Street LightingMSC</v>
      </c>
      <c r="E3452" t="s">
        <v>1110</v>
      </c>
      <c r="F3452" t="s">
        <v>1541</v>
      </c>
      <c r="G3452" s="3" t="s">
        <v>5256</v>
      </c>
      <c r="H3452" s="1">
        <v>0.66</v>
      </c>
      <c r="I3452" t="s">
        <v>5264</v>
      </c>
    </row>
    <row r="3453" spans="1:9" x14ac:dyDescent="0.2">
      <c r="A3453">
        <v>2011</v>
      </c>
      <c r="B3453" t="s">
        <v>820</v>
      </c>
      <c r="C3453" t="s">
        <v>5281</v>
      </c>
      <c r="D3453" s="3" t="str">
        <f t="shared" si="53"/>
        <v>Grimsby Power Inc.Street LightingMSC_Rate_Rider_1</v>
      </c>
      <c r="E3453" t="s">
        <v>574</v>
      </c>
      <c r="F3453" t="s">
        <v>1542</v>
      </c>
      <c r="G3453" s="3" t="s">
        <v>5256</v>
      </c>
      <c r="H3453" s="1">
        <v>0.01</v>
      </c>
      <c r="I3453" t="s">
        <v>4741</v>
      </c>
    </row>
    <row r="3454" spans="1:9" x14ac:dyDescent="0.2">
      <c r="A3454">
        <v>2011</v>
      </c>
      <c r="B3454" t="s">
        <v>820</v>
      </c>
      <c r="C3454" t="s">
        <v>5281</v>
      </c>
      <c r="D3454" s="3" t="str">
        <f t="shared" si="53"/>
        <v>Grimsby Power Inc.Street LightingVC</v>
      </c>
      <c r="E3454" t="s">
        <v>1111</v>
      </c>
      <c r="F3454" t="s">
        <v>2462</v>
      </c>
      <c r="G3454" s="3" t="s">
        <v>5259</v>
      </c>
      <c r="H3454" s="1">
        <v>3.2363</v>
      </c>
      <c r="I3454" t="s">
        <v>5266</v>
      </c>
    </row>
    <row r="3455" spans="1:9" x14ac:dyDescent="0.2">
      <c r="A3455">
        <v>2011</v>
      </c>
      <c r="B3455" t="s">
        <v>820</v>
      </c>
      <c r="C3455" t="s">
        <v>5281</v>
      </c>
      <c r="D3455" s="3" t="str">
        <f t="shared" si="53"/>
        <v>Grimsby Power Inc.Street LightingVC_LV_Rate</v>
      </c>
      <c r="E3455" t="s">
        <v>1112</v>
      </c>
      <c r="F3455" t="s">
        <v>2463</v>
      </c>
      <c r="G3455" s="3" t="s">
        <v>5259</v>
      </c>
      <c r="H3455" s="1">
        <v>0.21940000000000001</v>
      </c>
      <c r="I3455" t="s">
        <v>5267</v>
      </c>
    </row>
    <row r="3456" spans="1:9" x14ac:dyDescent="0.2">
      <c r="A3456">
        <v>2011</v>
      </c>
      <c r="B3456" t="s">
        <v>820</v>
      </c>
      <c r="C3456" t="s">
        <v>5281</v>
      </c>
      <c r="D3456" s="3" t="str">
        <f t="shared" si="53"/>
        <v>Grimsby Power Inc.Street LightingRTSR_Network</v>
      </c>
      <c r="E3456" t="s">
        <v>1113</v>
      </c>
      <c r="F3456" t="s">
        <v>1538</v>
      </c>
      <c r="G3456" s="3" t="s">
        <v>5259</v>
      </c>
      <c r="H3456" s="1">
        <v>1.6452</v>
      </c>
      <c r="I3456" t="s">
        <v>5272</v>
      </c>
    </row>
    <row r="3457" spans="1:9" x14ac:dyDescent="0.2">
      <c r="A3457">
        <v>2011</v>
      </c>
      <c r="B3457" t="s">
        <v>820</v>
      </c>
      <c r="C3457" t="s">
        <v>5281</v>
      </c>
      <c r="D3457" s="3" t="str">
        <f t="shared" si="53"/>
        <v>Grimsby Power Inc.Street LightingRTSR_Connection</v>
      </c>
      <c r="E3457" t="s">
        <v>1114</v>
      </c>
      <c r="F3457" t="s">
        <v>1539</v>
      </c>
      <c r="G3457" s="3" t="s">
        <v>5259</v>
      </c>
      <c r="H3457" s="1">
        <v>1.3431</v>
      </c>
      <c r="I3457" t="s">
        <v>5273</v>
      </c>
    </row>
    <row r="3458" spans="1:9" x14ac:dyDescent="0.2">
      <c r="A3458">
        <v>2011</v>
      </c>
      <c r="B3458" t="s">
        <v>821</v>
      </c>
      <c r="C3458" t="s">
        <v>5275</v>
      </c>
      <c r="D3458" s="3" t="str">
        <f t="shared" si="53"/>
        <v>Guelph Hydro Electric Systems Inc.TLF_Secondary_LT_5000kW</v>
      </c>
      <c r="E3458" t="s">
        <v>1115</v>
      </c>
      <c r="F3458" t="s">
        <v>2456</v>
      </c>
      <c r="H3458" s="1">
        <v>1.0404</v>
      </c>
      <c r="I3458" t="s">
        <v>5260</v>
      </c>
    </row>
    <row r="3459" spans="1:9" x14ac:dyDescent="0.2">
      <c r="A3459">
        <v>2011</v>
      </c>
      <c r="B3459" t="s">
        <v>821</v>
      </c>
      <c r="C3459" t="s">
        <v>5275</v>
      </c>
      <c r="D3459" s="3" t="str">
        <f t="shared" ref="D3459:D3522" si="54">IF(C3459="Loss Factors", B3459&amp;I3459, B3459&amp;C3459&amp;I3459)</f>
        <v>Guelph Hydro Electric Systems Inc.TLF_Secondary_GT_5000kW</v>
      </c>
      <c r="E3459" t="s">
        <v>1116</v>
      </c>
      <c r="F3459" t="s">
        <v>2457</v>
      </c>
      <c r="H3459" s="1">
        <v>1.016</v>
      </c>
      <c r="I3459" t="s">
        <v>5261</v>
      </c>
    </row>
    <row r="3460" spans="1:9" x14ac:dyDescent="0.2">
      <c r="A3460">
        <v>2011</v>
      </c>
      <c r="B3460" t="s">
        <v>821</v>
      </c>
      <c r="C3460" t="s">
        <v>5275</v>
      </c>
      <c r="D3460" s="3" t="str">
        <f t="shared" si="54"/>
        <v>Guelph Hydro Electric Systems Inc.TLF_Primary_LT_5000kW</v>
      </c>
      <c r="E3460" t="s">
        <v>1791</v>
      </c>
      <c r="F3460" t="s">
        <v>2458</v>
      </c>
      <c r="H3460" s="1">
        <v>1.03</v>
      </c>
      <c r="I3460" t="s">
        <v>5262</v>
      </c>
    </row>
    <row r="3461" spans="1:9" x14ac:dyDescent="0.2">
      <c r="A3461">
        <v>2011</v>
      </c>
      <c r="B3461" t="s">
        <v>821</v>
      </c>
      <c r="C3461" t="s">
        <v>5275</v>
      </c>
      <c r="D3461" s="3" t="str">
        <f t="shared" si="54"/>
        <v>Guelph Hydro Electric Systems Inc.TLF_Primary_GT_5000kW</v>
      </c>
      <c r="E3461" t="s">
        <v>1792</v>
      </c>
      <c r="F3461" t="s">
        <v>2459</v>
      </c>
      <c r="H3461" s="1">
        <v>1.006</v>
      </c>
      <c r="I3461" t="s">
        <v>5263</v>
      </c>
    </row>
    <row r="3462" spans="1:9" x14ac:dyDescent="0.2">
      <c r="A3462">
        <v>2011</v>
      </c>
      <c r="B3462" t="s">
        <v>821</v>
      </c>
      <c r="C3462" t="s">
        <v>5276</v>
      </c>
      <c r="D3462" s="3" t="str">
        <f t="shared" si="54"/>
        <v>Guelph Hydro Electric Systems Inc.ResidentialMSC</v>
      </c>
      <c r="E3462" t="s">
        <v>1793</v>
      </c>
      <c r="F3462" t="s">
        <v>2460</v>
      </c>
      <c r="G3462" s="3" t="s">
        <v>5256</v>
      </c>
      <c r="H3462" s="1">
        <v>13.41</v>
      </c>
      <c r="I3462" t="s">
        <v>5264</v>
      </c>
    </row>
    <row r="3463" spans="1:9" x14ac:dyDescent="0.2">
      <c r="A3463">
        <v>2011</v>
      </c>
      <c r="B3463" t="s">
        <v>821</v>
      </c>
      <c r="C3463" t="s">
        <v>5276</v>
      </c>
      <c r="D3463" s="3" t="str">
        <f t="shared" si="54"/>
        <v>Guelph Hydro Electric Systems Inc.ResidentialSM_Rate_Adder</v>
      </c>
      <c r="E3463" t="s">
        <v>1794</v>
      </c>
      <c r="F3463" t="s">
        <v>2461</v>
      </c>
      <c r="G3463" s="3" t="s">
        <v>5256</v>
      </c>
      <c r="H3463" s="1">
        <v>1.17</v>
      </c>
      <c r="I3463" t="s">
        <v>5265</v>
      </c>
    </row>
    <row r="3464" spans="1:9" x14ac:dyDescent="0.2">
      <c r="A3464">
        <v>2011</v>
      </c>
      <c r="B3464" t="s">
        <v>821</v>
      </c>
      <c r="C3464" t="s">
        <v>5276</v>
      </c>
      <c r="D3464" s="3" t="str">
        <f t="shared" si="54"/>
        <v>Guelph Hydro Electric Systems Inc.ResidentialMSC_Rate_Rider_1</v>
      </c>
      <c r="E3464" t="s">
        <v>575</v>
      </c>
      <c r="F3464" t="s">
        <v>1542</v>
      </c>
      <c r="G3464" s="3" t="s">
        <v>5256</v>
      </c>
      <c r="H3464" s="1">
        <v>0.22</v>
      </c>
      <c r="I3464" t="s">
        <v>4741</v>
      </c>
    </row>
    <row r="3465" spans="1:9" x14ac:dyDescent="0.2">
      <c r="A3465">
        <v>2011</v>
      </c>
      <c r="B3465" t="s">
        <v>821</v>
      </c>
      <c r="C3465" t="s">
        <v>5276</v>
      </c>
      <c r="D3465" s="3" t="str">
        <f t="shared" si="54"/>
        <v>Guelph Hydro Electric Systems Inc.ResidentialVC</v>
      </c>
      <c r="E3465" t="s">
        <v>1795</v>
      </c>
      <c r="F3465" t="s">
        <v>2462</v>
      </c>
      <c r="G3465" s="3" t="s">
        <v>5257</v>
      </c>
      <c r="H3465" s="1">
        <v>1.6400000000000001E-2</v>
      </c>
      <c r="I3465" t="s">
        <v>5266</v>
      </c>
    </row>
    <row r="3466" spans="1:9" x14ac:dyDescent="0.2">
      <c r="A3466">
        <v>2011</v>
      </c>
      <c r="B3466" t="s">
        <v>821</v>
      </c>
      <c r="C3466" t="s">
        <v>5276</v>
      </c>
      <c r="D3466" s="3" t="str">
        <f t="shared" si="54"/>
        <v>Guelph Hydro Electric Systems Inc.ResidentialVC_LV_Rate</v>
      </c>
      <c r="E3466" t="s">
        <v>1796</v>
      </c>
      <c r="F3466" t="s">
        <v>2463</v>
      </c>
      <c r="G3466" s="3" t="s">
        <v>5257</v>
      </c>
      <c r="H3466" s="1">
        <v>1E-4</v>
      </c>
      <c r="I3466" t="s">
        <v>5267</v>
      </c>
    </row>
    <row r="3467" spans="1:9" x14ac:dyDescent="0.2">
      <c r="A3467">
        <v>2011</v>
      </c>
      <c r="B3467" t="s">
        <v>821</v>
      </c>
      <c r="C3467" t="s">
        <v>5276</v>
      </c>
      <c r="D3467" s="3" t="str">
        <f t="shared" si="54"/>
        <v>Guelph Hydro Electric Systems Inc.ResidentialVC_GA_Rate_Rider_kWh_1</v>
      </c>
      <c r="E3467" t="s">
        <v>1797</v>
      </c>
      <c r="F3467" t="s">
        <v>1534</v>
      </c>
      <c r="G3467" s="3" t="s">
        <v>5257</v>
      </c>
      <c r="H3467" s="1">
        <v>5.9999999999999995E-4</v>
      </c>
      <c r="I3467" t="s">
        <v>5268</v>
      </c>
    </row>
    <row r="3468" spans="1:9" x14ac:dyDescent="0.2">
      <c r="A3468">
        <v>2011</v>
      </c>
      <c r="B3468" t="s">
        <v>821</v>
      </c>
      <c r="C3468" t="s">
        <v>5276</v>
      </c>
      <c r="D3468" s="3" t="str">
        <f t="shared" si="54"/>
        <v>Guelph Hydro Electric Systems Inc.ResidentialVC_Rate_Rider_1</v>
      </c>
      <c r="E3468" t="s">
        <v>1798</v>
      </c>
      <c r="F3468" t="s">
        <v>1535</v>
      </c>
      <c r="G3468" s="3" t="s">
        <v>5257</v>
      </c>
      <c r="H3468" s="1">
        <v>-1.5E-3</v>
      </c>
      <c r="I3468" t="s">
        <v>5269</v>
      </c>
    </row>
    <row r="3469" spans="1:9" x14ac:dyDescent="0.2">
      <c r="A3469">
        <v>2011</v>
      </c>
      <c r="B3469" t="s">
        <v>821</v>
      </c>
      <c r="C3469" t="s">
        <v>5276</v>
      </c>
      <c r="D3469" s="3" t="str">
        <f t="shared" si="54"/>
        <v>Guelph Hydro Electric Systems Inc.ResidentialVC_Rate_Rider_2</v>
      </c>
      <c r="E3469" t="s">
        <v>1799</v>
      </c>
      <c r="F3469" t="s">
        <v>1537</v>
      </c>
      <c r="G3469" s="3" t="s">
        <v>5257</v>
      </c>
      <c r="H3469" s="1">
        <v>-5.0000000000000001E-4</v>
      </c>
      <c r="I3469" t="s">
        <v>5270</v>
      </c>
    </row>
    <row r="3470" spans="1:9" x14ac:dyDescent="0.2">
      <c r="A3470">
        <v>2011</v>
      </c>
      <c r="B3470" t="s">
        <v>821</v>
      </c>
      <c r="C3470" t="s">
        <v>5276</v>
      </c>
      <c r="D3470" s="3" t="str">
        <f t="shared" si="54"/>
        <v>Guelph Hydro Electric Systems Inc.ResidentialVC_Rate_Rider_3</v>
      </c>
      <c r="E3470" t="s">
        <v>576</v>
      </c>
      <c r="F3470" t="s">
        <v>2240</v>
      </c>
      <c r="G3470" s="3" t="s">
        <v>5257</v>
      </c>
      <c r="H3470" s="1">
        <v>8.0000000000000004E-4</v>
      </c>
      <c r="I3470" t="s">
        <v>5271</v>
      </c>
    </row>
    <row r="3471" spans="1:9" x14ac:dyDescent="0.2">
      <c r="A3471">
        <v>2011</v>
      </c>
      <c r="B3471" t="s">
        <v>821</v>
      </c>
      <c r="C3471" t="s">
        <v>5276</v>
      </c>
      <c r="D3471" s="3" t="str">
        <f t="shared" si="54"/>
        <v>Guelph Hydro Electric Systems Inc.ResidentialRTSR_Network</v>
      </c>
      <c r="E3471" t="s">
        <v>1800</v>
      </c>
      <c r="F3471" t="s">
        <v>1538</v>
      </c>
      <c r="G3471" s="3" t="s">
        <v>5257</v>
      </c>
      <c r="H3471" s="1">
        <v>6.1999999999999998E-3</v>
      </c>
      <c r="I3471" t="s">
        <v>5272</v>
      </c>
    </row>
    <row r="3472" spans="1:9" x14ac:dyDescent="0.2">
      <c r="A3472">
        <v>2011</v>
      </c>
      <c r="B3472" t="s">
        <v>821</v>
      </c>
      <c r="C3472" t="s">
        <v>5276</v>
      </c>
      <c r="D3472" s="3" t="str">
        <f t="shared" si="54"/>
        <v>Guelph Hydro Electric Systems Inc.ResidentialRTSR_Connection</v>
      </c>
      <c r="E3472" t="s">
        <v>1801</v>
      </c>
      <c r="F3472" t="s">
        <v>1539</v>
      </c>
      <c r="G3472" s="3" t="s">
        <v>5257</v>
      </c>
      <c r="H3472" s="1">
        <v>5.1999999999999998E-3</v>
      </c>
      <c r="I3472" t="s">
        <v>5273</v>
      </c>
    </row>
    <row r="3473" spans="1:9" x14ac:dyDescent="0.2">
      <c r="A3473">
        <v>2011</v>
      </c>
      <c r="B3473" t="s">
        <v>821</v>
      </c>
      <c r="C3473" t="s">
        <v>5277</v>
      </c>
      <c r="D3473" s="3" t="str">
        <f t="shared" si="54"/>
        <v>Guelph Hydro Electric Systems Inc.General Service Less Than 50 kWMSC</v>
      </c>
      <c r="E3473" t="s">
        <v>1802</v>
      </c>
      <c r="F3473" t="s">
        <v>2460</v>
      </c>
      <c r="G3473" s="3" t="s">
        <v>5256</v>
      </c>
      <c r="H3473" s="1">
        <v>12.26</v>
      </c>
      <c r="I3473" t="s">
        <v>5264</v>
      </c>
    </row>
    <row r="3474" spans="1:9" x14ac:dyDescent="0.2">
      <c r="A3474">
        <v>2011</v>
      </c>
      <c r="B3474" t="s">
        <v>821</v>
      </c>
      <c r="C3474" t="s">
        <v>5277</v>
      </c>
      <c r="D3474" s="3" t="str">
        <f t="shared" si="54"/>
        <v>Guelph Hydro Electric Systems Inc.General Service Less Than 50 kWSM_Rate_Adder</v>
      </c>
      <c r="E3474" t="s">
        <v>1803</v>
      </c>
      <c r="F3474" t="s">
        <v>2461</v>
      </c>
      <c r="G3474" s="3" t="s">
        <v>5256</v>
      </c>
      <c r="H3474" s="1">
        <v>1.17</v>
      </c>
      <c r="I3474" t="s">
        <v>5265</v>
      </c>
    </row>
    <row r="3475" spans="1:9" x14ac:dyDescent="0.2">
      <c r="A3475">
        <v>2011</v>
      </c>
      <c r="B3475" t="s">
        <v>821</v>
      </c>
      <c r="C3475" t="s">
        <v>5277</v>
      </c>
      <c r="D3475" s="3" t="str">
        <f t="shared" si="54"/>
        <v>Guelph Hydro Electric Systems Inc.General Service Less Than 50 kWMSC_Rate_Rider_1</v>
      </c>
      <c r="E3475" t="s">
        <v>577</v>
      </c>
      <c r="F3475" t="s">
        <v>1542</v>
      </c>
      <c r="G3475" s="3" t="s">
        <v>5256</v>
      </c>
      <c r="H3475" s="1">
        <v>0.56999999999999995</v>
      </c>
      <c r="I3475" t="s">
        <v>4741</v>
      </c>
    </row>
    <row r="3476" spans="1:9" x14ac:dyDescent="0.2">
      <c r="A3476">
        <v>2011</v>
      </c>
      <c r="B3476" t="s">
        <v>821</v>
      </c>
      <c r="C3476" t="s">
        <v>5277</v>
      </c>
      <c r="D3476" s="3" t="str">
        <f t="shared" si="54"/>
        <v>Guelph Hydro Electric Systems Inc.General Service Less Than 50 kWVC</v>
      </c>
      <c r="E3476" t="s">
        <v>1804</v>
      </c>
      <c r="F3476" t="s">
        <v>2462</v>
      </c>
      <c r="G3476" s="3" t="s">
        <v>5257</v>
      </c>
      <c r="H3476" s="1">
        <v>1.5599999999999999E-2</v>
      </c>
      <c r="I3476" t="s">
        <v>5266</v>
      </c>
    </row>
    <row r="3477" spans="1:9" x14ac:dyDescent="0.2">
      <c r="A3477">
        <v>2011</v>
      </c>
      <c r="B3477" t="s">
        <v>821</v>
      </c>
      <c r="C3477" t="s">
        <v>5277</v>
      </c>
      <c r="D3477" s="3" t="str">
        <f t="shared" si="54"/>
        <v>Guelph Hydro Electric Systems Inc.General Service Less Than 50 kWVC_LV_Rate</v>
      </c>
      <c r="E3477" t="s">
        <v>1805</v>
      </c>
      <c r="F3477" t="s">
        <v>2463</v>
      </c>
      <c r="G3477" s="3" t="s">
        <v>5257</v>
      </c>
      <c r="H3477" s="1">
        <v>1E-4</v>
      </c>
      <c r="I3477" t="s">
        <v>5267</v>
      </c>
    </row>
    <row r="3478" spans="1:9" x14ac:dyDescent="0.2">
      <c r="A3478">
        <v>2011</v>
      </c>
      <c r="B3478" t="s">
        <v>821</v>
      </c>
      <c r="C3478" t="s">
        <v>5277</v>
      </c>
      <c r="D3478" s="3" t="str">
        <f t="shared" si="54"/>
        <v>Guelph Hydro Electric Systems Inc.General Service Less Than 50 kWVC_GA_Rate_Rider_kWh_1</v>
      </c>
      <c r="E3478" t="s">
        <v>1806</v>
      </c>
      <c r="F3478" t="s">
        <v>1534</v>
      </c>
      <c r="G3478" s="3" t="s">
        <v>5257</v>
      </c>
      <c r="H3478" s="1">
        <v>5.9999999999999995E-4</v>
      </c>
      <c r="I3478" t="s">
        <v>5268</v>
      </c>
    </row>
    <row r="3479" spans="1:9" x14ac:dyDescent="0.2">
      <c r="A3479">
        <v>2011</v>
      </c>
      <c r="B3479" t="s">
        <v>821</v>
      </c>
      <c r="C3479" t="s">
        <v>5277</v>
      </c>
      <c r="D3479" s="3" t="str">
        <f t="shared" si="54"/>
        <v>Guelph Hydro Electric Systems Inc.General Service Less Than 50 kWVC_Rate_Rider_1</v>
      </c>
      <c r="E3479" t="s">
        <v>1807</v>
      </c>
      <c r="F3479" t="s">
        <v>1535</v>
      </c>
      <c r="G3479" s="3" t="s">
        <v>5257</v>
      </c>
      <c r="H3479" s="1">
        <v>-1.5E-3</v>
      </c>
      <c r="I3479" t="s">
        <v>5269</v>
      </c>
    </row>
    <row r="3480" spans="1:9" x14ac:dyDescent="0.2">
      <c r="A3480">
        <v>2011</v>
      </c>
      <c r="B3480" t="s">
        <v>821</v>
      </c>
      <c r="C3480" t="s">
        <v>5277</v>
      </c>
      <c r="D3480" s="3" t="str">
        <f t="shared" si="54"/>
        <v>Guelph Hydro Electric Systems Inc.General Service Less Than 50 kWVC_Rate_Rider_2</v>
      </c>
      <c r="E3480" t="s">
        <v>1808</v>
      </c>
      <c r="F3480" t="s">
        <v>1537</v>
      </c>
      <c r="G3480" s="3" t="s">
        <v>5257</v>
      </c>
      <c r="H3480" s="1">
        <v>-2.9999999999999997E-4</v>
      </c>
      <c r="I3480" t="s">
        <v>5270</v>
      </c>
    </row>
    <row r="3481" spans="1:9" x14ac:dyDescent="0.2">
      <c r="A3481">
        <v>2011</v>
      </c>
      <c r="B3481" t="s">
        <v>821</v>
      </c>
      <c r="C3481" t="s">
        <v>5277</v>
      </c>
      <c r="D3481" s="3" t="str">
        <f t="shared" si="54"/>
        <v>Guelph Hydro Electric Systems Inc.General Service Less Than 50 kWVC_Rate_Rider_3</v>
      </c>
      <c r="E3481" t="s">
        <v>578</v>
      </c>
      <c r="F3481" t="s">
        <v>2240</v>
      </c>
      <c r="G3481" s="3" t="s">
        <v>5257</v>
      </c>
      <c r="H3481" s="1">
        <v>4.0000000000000002E-4</v>
      </c>
      <c r="I3481" t="s">
        <v>5271</v>
      </c>
    </row>
    <row r="3482" spans="1:9" x14ac:dyDescent="0.2">
      <c r="A3482">
        <v>2011</v>
      </c>
      <c r="B3482" t="s">
        <v>821</v>
      </c>
      <c r="C3482" t="s">
        <v>5277</v>
      </c>
      <c r="D3482" s="3" t="str">
        <f t="shared" si="54"/>
        <v>Guelph Hydro Electric Systems Inc.General Service Less Than 50 kWRTSR_Network</v>
      </c>
      <c r="E3482" t="s">
        <v>1809</v>
      </c>
      <c r="F3482" t="s">
        <v>1538</v>
      </c>
      <c r="G3482" s="3" t="s">
        <v>5257</v>
      </c>
      <c r="H3482" s="1">
        <v>5.7000000000000002E-3</v>
      </c>
      <c r="I3482" t="s">
        <v>5272</v>
      </c>
    </row>
    <row r="3483" spans="1:9" x14ac:dyDescent="0.2">
      <c r="A3483">
        <v>2011</v>
      </c>
      <c r="B3483" t="s">
        <v>821</v>
      </c>
      <c r="C3483" t="s">
        <v>5277</v>
      </c>
      <c r="D3483" s="3" t="str">
        <f t="shared" si="54"/>
        <v>Guelph Hydro Electric Systems Inc.General Service Less Than 50 kWRTSR_Connection</v>
      </c>
      <c r="E3483" t="s">
        <v>1810</v>
      </c>
      <c r="F3483" t="s">
        <v>1539</v>
      </c>
      <c r="G3483" s="3" t="s">
        <v>5257</v>
      </c>
      <c r="H3483" s="1">
        <v>4.5999999999999999E-3</v>
      </c>
      <c r="I3483" t="s">
        <v>5273</v>
      </c>
    </row>
    <row r="3484" spans="1:9" x14ac:dyDescent="0.2">
      <c r="A3484">
        <v>2011</v>
      </c>
      <c r="B3484" t="s">
        <v>821</v>
      </c>
      <c r="C3484" t="s">
        <v>2272</v>
      </c>
      <c r="D3484" s="3" t="str">
        <f t="shared" si="54"/>
        <v>Guelph Hydro Electric Systems Inc.General Service 50 to 999 kWMSC</v>
      </c>
      <c r="E3484" t="s">
        <v>1811</v>
      </c>
      <c r="F3484" t="s">
        <v>2460</v>
      </c>
      <c r="G3484" s="3" t="s">
        <v>5256</v>
      </c>
      <c r="H3484" s="1">
        <v>230.69</v>
      </c>
      <c r="I3484" t="s">
        <v>5264</v>
      </c>
    </row>
    <row r="3485" spans="1:9" x14ac:dyDescent="0.2">
      <c r="A3485">
        <v>2011</v>
      </c>
      <c r="B3485" t="s">
        <v>821</v>
      </c>
      <c r="C3485" t="s">
        <v>2272</v>
      </c>
      <c r="D3485" s="3" t="str">
        <f t="shared" si="54"/>
        <v>Guelph Hydro Electric Systems Inc.General Service 50 to 999 kWSM_Rate_Adder</v>
      </c>
      <c r="E3485" t="s">
        <v>1812</v>
      </c>
      <c r="F3485" t="s">
        <v>2461</v>
      </c>
      <c r="G3485" s="3" t="s">
        <v>5256</v>
      </c>
      <c r="H3485" s="1">
        <v>1.17</v>
      </c>
      <c r="I3485" t="s">
        <v>5265</v>
      </c>
    </row>
    <row r="3486" spans="1:9" x14ac:dyDescent="0.2">
      <c r="A3486">
        <v>2011</v>
      </c>
      <c r="B3486" t="s">
        <v>821</v>
      </c>
      <c r="C3486" t="s">
        <v>2272</v>
      </c>
      <c r="D3486" s="3" t="str">
        <f t="shared" si="54"/>
        <v>Guelph Hydro Electric Systems Inc.General Service 50 to 999 kWMSC_Rate_Rider_1</v>
      </c>
      <c r="E3486" t="s">
        <v>579</v>
      </c>
      <c r="F3486" t="s">
        <v>1542</v>
      </c>
      <c r="G3486" s="3" t="s">
        <v>5256</v>
      </c>
      <c r="H3486" s="1">
        <v>4.21</v>
      </c>
      <c r="I3486" t="s">
        <v>4741</v>
      </c>
    </row>
    <row r="3487" spans="1:9" x14ac:dyDescent="0.2">
      <c r="A3487">
        <v>2011</v>
      </c>
      <c r="B3487" t="s">
        <v>821</v>
      </c>
      <c r="C3487" t="s">
        <v>2272</v>
      </c>
      <c r="D3487" s="3" t="str">
        <f t="shared" si="54"/>
        <v>Guelph Hydro Electric Systems Inc.General Service 50 to 999 kWVC</v>
      </c>
      <c r="E3487" t="s">
        <v>1813</v>
      </c>
      <c r="F3487" t="s">
        <v>2462</v>
      </c>
      <c r="G3487" s="3" t="s">
        <v>5259</v>
      </c>
      <c r="H3487" s="1">
        <v>2.7665000000000002</v>
      </c>
      <c r="I3487" t="s">
        <v>5266</v>
      </c>
    </row>
    <row r="3488" spans="1:9" x14ac:dyDescent="0.2">
      <c r="A3488">
        <v>2011</v>
      </c>
      <c r="B3488" t="s">
        <v>821</v>
      </c>
      <c r="C3488" t="s">
        <v>2272</v>
      </c>
      <c r="D3488" s="3" t="str">
        <f t="shared" si="54"/>
        <v>Guelph Hydro Electric Systems Inc.General Service 50 to 999 kWVC_LV_Rate</v>
      </c>
      <c r="E3488" t="s">
        <v>460</v>
      </c>
      <c r="F3488" t="s">
        <v>2463</v>
      </c>
      <c r="G3488" s="3" t="s">
        <v>5259</v>
      </c>
      <c r="H3488" s="1">
        <v>3.7400000000000003E-2</v>
      </c>
      <c r="I3488" t="s">
        <v>5267</v>
      </c>
    </row>
    <row r="3489" spans="1:9" x14ac:dyDescent="0.2">
      <c r="A3489">
        <v>2011</v>
      </c>
      <c r="B3489" t="s">
        <v>821</v>
      </c>
      <c r="C3489" t="s">
        <v>2272</v>
      </c>
      <c r="D3489" s="3" t="str">
        <f t="shared" si="54"/>
        <v>Guelph Hydro Electric Systems Inc.General Service 50 to 999 kWVC_GA_Rate_Rider_kW_1</v>
      </c>
      <c r="E3489" t="s">
        <v>461</v>
      </c>
      <c r="F3489" t="s">
        <v>1534</v>
      </c>
      <c r="G3489" s="3" t="s">
        <v>5259</v>
      </c>
      <c r="H3489" s="1">
        <v>0.22800000000000001</v>
      </c>
      <c r="I3489" t="s">
        <v>5274</v>
      </c>
    </row>
    <row r="3490" spans="1:9" x14ac:dyDescent="0.2">
      <c r="A3490">
        <v>2011</v>
      </c>
      <c r="B3490" t="s">
        <v>821</v>
      </c>
      <c r="C3490" t="s">
        <v>2272</v>
      </c>
      <c r="D3490" s="3" t="str">
        <f t="shared" si="54"/>
        <v>Guelph Hydro Electric Systems Inc.General Service 50 to 999 kWVC_Rate_Rider_1</v>
      </c>
      <c r="E3490" t="s">
        <v>462</v>
      </c>
      <c r="F3490" t="s">
        <v>1535</v>
      </c>
      <c r="G3490" s="3" t="s">
        <v>5259</v>
      </c>
      <c r="H3490" s="1">
        <v>-0.5756</v>
      </c>
      <c r="I3490" t="s">
        <v>5269</v>
      </c>
    </row>
    <row r="3491" spans="1:9" x14ac:dyDescent="0.2">
      <c r="A3491">
        <v>2011</v>
      </c>
      <c r="B3491" t="s">
        <v>821</v>
      </c>
      <c r="C3491" t="s">
        <v>2272</v>
      </c>
      <c r="D3491" s="3" t="str">
        <f t="shared" si="54"/>
        <v>Guelph Hydro Electric Systems Inc.General Service 50 to 999 kWVC_Rate_Rider_2</v>
      </c>
      <c r="E3491" t="s">
        <v>463</v>
      </c>
      <c r="F3491" t="s">
        <v>1537</v>
      </c>
      <c r="G3491" s="3" t="s">
        <v>5259</v>
      </c>
      <c r="H3491" s="1">
        <v>-5.9499999999999997E-2</v>
      </c>
      <c r="I3491" t="s">
        <v>5270</v>
      </c>
    </row>
    <row r="3492" spans="1:9" x14ac:dyDescent="0.2">
      <c r="A3492">
        <v>2011</v>
      </c>
      <c r="B3492" t="s">
        <v>821</v>
      </c>
      <c r="C3492" t="s">
        <v>2272</v>
      </c>
      <c r="D3492" s="3" t="str">
        <f t="shared" si="54"/>
        <v>Guelph Hydro Electric Systems Inc.General Service 50 to 999 kWVC_Rate_Rider_3</v>
      </c>
      <c r="E3492" t="s">
        <v>580</v>
      </c>
      <c r="F3492" t="s">
        <v>2240</v>
      </c>
      <c r="G3492" s="3" t="s">
        <v>5259</v>
      </c>
      <c r="H3492" s="1">
        <v>9.1600000000000001E-2</v>
      </c>
      <c r="I3492" t="s">
        <v>5271</v>
      </c>
    </row>
    <row r="3493" spans="1:9" x14ac:dyDescent="0.2">
      <c r="A3493">
        <v>2011</v>
      </c>
      <c r="B3493" t="s">
        <v>821</v>
      </c>
      <c r="C3493" t="s">
        <v>2272</v>
      </c>
      <c r="D3493" s="3" t="str">
        <f t="shared" si="54"/>
        <v>Guelph Hydro Electric Systems Inc.General Service 50 to 999 kWRTSR_Network</v>
      </c>
      <c r="E3493" t="s">
        <v>464</v>
      </c>
      <c r="F3493" t="s">
        <v>1538</v>
      </c>
      <c r="G3493" s="3" t="s">
        <v>5259</v>
      </c>
      <c r="H3493" s="1">
        <v>2.3557000000000001</v>
      </c>
      <c r="I3493" t="s">
        <v>5272</v>
      </c>
    </row>
    <row r="3494" spans="1:9" x14ac:dyDescent="0.2">
      <c r="A3494">
        <v>2011</v>
      </c>
      <c r="B3494" t="s">
        <v>821</v>
      </c>
      <c r="C3494" t="s">
        <v>2272</v>
      </c>
      <c r="D3494" s="3" t="str">
        <f t="shared" si="54"/>
        <v>Guelph Hydro Electric Systems Inc.General Service 50 to 999 kWRTSR_Network_Interval</v>
      </c>
      <c r="E3494" t="s">
        <v>465</v>
      </c>
      <c r="F3494" t="s">
        <v>1543</v>
      </c>
      <c r="G3494" s="3" t="s">
        <v>5259</v>
      </c>
      <c r="H3494" s="1">
        <v>2.4434999999999998</v>
      </c>
      <c r="I3494" t="s">
        <v>4742</v>
      </c>
    </row>
    <row r="3495" spans="1:9" x14ac:dyDescent="0.2">
      <c r="A3495">
        <v>2011</v>
      </c>
      <c r="B3495" t="s">
        <v>821</v>
      </c>
      <c r="C3495" t="s">
        <v>2272</v>
      </c>
      <c r="D3495" s="3" t="str">
        <f t="shared" si="54"/>
        <v>Guelph Hydro Electric Systems Inc.General Service 50 to 999 kWRTSR_Connection</v>
      </c>
      <c r="E3495" t="s">
        <v>466</v>
      </c>
      <c r="F3495" t="s">
        <v>1539</v>
      </c>
      <c r="G3495" s="3" t="s">
        <v>5259</v>
      </c>
      <c r="H3495" s="1">
        <v>1.9218</v>
      </c>
      <c r="I3495" t="s">
        <v>5273</v>
      </c>
    </row>
    <row r="3496" spans="1:9" x14ac:dyDescent="0.2">
      <c r="A3496">
        <v>2011</v>
      </c>
      <c r="B3496" t="s">
        <v>821</v>
      </c>
      <c r="C3496" t="s">
        <v>2272</v>
      </c>
      <c r="D3496" s="3" t="str">
        <f t="shared" si="54"/>
        <v>Guelph Hydro Electric Systems Inc.General Service 50 to 999 kWRTSR_Connection_Interval</v>
      </c>
      <c r="E3496" t="s">
        <v>467</v>
      </c>
      <c r="F3496" t="s">
        <v>2485</v>
      </c>
      <c r="G3496" s="3" t="s">
        <v>5259</v>
      </c>
      <c r="H3496" s="1">
        <v>1.9938</v>
      </c>
      <c r="I3496" t="s">
        <v>4744</v>
      </c>
    </row>
    <row r="3497" spans="1:9" x14ac:dyDescent="0.2">
      <c r="A3497">
        <v>2011</v>
      </c>
      <c r="B3497" t="s">
        <v>821</v>
      </c>
      <c r="C3497" t="s">
        <v>2273</v>
      </c>
      <c r="D3497" s="3" t="str">
        <f t="shared" si="54"/>
        <v>Guelph Hydro Electric Systems Inc.General Service 1,000 to 4,999 kWMSC</v>
      </c>
      <c r="E3497" t="s">
        <v>138</v>
      </c>
      <c r="F3497" t="s">
        <v>2460</v>
      </c>
      <c r="G3497" s="3" t="s">
        <v>5256</v>
      </c>
      <c r="H3497" s="1">
        <v>620.07000000000005</v>
      </c>
      <c r="I3497" t="s">
        <v>5264</v>
      </c>
    </row>
    <row r="3498" spans="1:9" x14ac:dyDescent="0.2">
      <c r="A3498">
        <v>2011</v>
      </c>
      <c r="B3498" t="s">
        <v>821</v>
      </c>
      <c r="C3498" t="s">
        <v>2273</v>
      </c>
      <c r="D3498" s="3" t="str">
        <f t="shared" si="54"/>
        <v>Guelph Hydro Electric Systems Inc.General Service 1,000 to 4,999 kWSM_Rate_Adder</v>
      </c>
      <c r="E3498" t="s">
        <v>139</v>
      </c>
      <c r="F3498" t="s">
        <v>2461</v>
      </c>
      <c r="G3498" s="3" t="s">
        <v>5256</v>
      </c>
      <c r="H3498" s="1">
        <v>1.17</v>
      </c>
      <c r="I3498" t="s">
        <v>5265</v>
      </c>
    </row>
    <row r="3499" spans="1:9" x14ac:dyDescent="0.2">
      <c r="A3499">
        <v>2011</v>
      </c>
      <c r="B3499" t="s">
        <v>821</v>
      </c>
      <c r="C3499" t="s">
        <v>2273</v>
      </c>
      <c r="D3499" s="3" t="str">
        <f t="shared" si="54"/>
        <v>Guelph Hydro Electric Systems Inc.General Service 1,000 to 4,999 kWMSC_Rate_Rider_1</v>
      </c>
      <c r="E3499" t="s">
        <v>581</v>
      </c>
      <c r="F3499" t="s">
        <v>1542</v>
      </c>
      <c r="G3499" s="3" t="s">
        <v>5256</v>
      </c>
      <c r="H3499" s="1">
        <v>53.31</v>
      </c>
      <c r="I3499" t="s">
        <v>4741</v>
      </c>
    </row>
    <row r="3500" spans="1:9" x14ac:dyDescent="0.2">
      <c r="A3500">
        <v>2011</v>
      </c>
      <c r="B3500" t="s">
        <v>821</v>
      </c>
      <c r="C3500" t="s">
        <v>2273</v>
      </c>
      <c r="D3500" s="3" t="str">
        <f t="shared" si="54"/>
        <v>Guelph Hydro Electric Systems Inc.General Service 1,000 to 4,999 kWVC</v>
      </c>
      <c r="E3500" t="s">
        <v>140</v>
      </c>
      <c r="F3500" t="s">
        <v>2462</v>
      </c>
      <c r="G3500" s="3" t="s">
        <v>5259</v>
      </c>
      <c r="H3500" s="1">
        <v>1.9813000000000001</v>
      </c>
      <c r="I3500" t="s">
        <v>5266</v>
      </c>
    </row>
    <row r="3501" spans="1:9" x14ac:dyDescent="0.2">
      <c r="A3501">
        <v>2011</v>
      </c>
      <c r="B3501" t="s">
        <v>821</v>
      </c>
      <c r="C3501" t="s">
        <v>2273</v>
      </c>
      <c r="D3501" s="3" t="str">
        <f t="shared" si="54"/>
        <v>Guelph Hydro Electric Systems Inc.General Service 1,000 to 4,999 kWVC_GA_Rate_Rider_kW_1</v>
      </c>
      <c r="E3501" t="s">
        <v>141</v>
      </c>
      <c r="F3501" t="s">
        <v>1534</v>
      </c>
      <c r="G3501" s="3" t="s">
        <v>5259</v>
      </c>
      <c r="H3501" s="1">
        <v>0.2681</v>
      </c>
      <c r="I3501" t="s">
        <v>5274</v>
      </c>
    </row>
    <row r="3502" spans="1:9" x14ac:dyDescent="0.2">
      <c r="A3502">
        <v>2011</v>
      </c>
      <c r="B3502" t="s">
        <v>821</v>
      </c>
      <c r="C3502" t="s">
        <v>2273</v>
      </c>
      <c r="D3502" s="3" t="str">
        <f t="shared" si="54"/>
        <v>Guelph Hydro Electric Systems Inc.General Service 1,000 to 4,999 kWVC_Rate_Rider_1</v>
      </c>
      <c r="E3502" t="s">
        <v>142</v>
      </c>
      <c r="F3502" t="s">
        <v>1535</v>
      </c>
      <c r="G3502" s="3" t="s">
        <v>5259</v>
      </c>
      <c r="H3502" s="1">
        <v>-0.67379999999999995</v>
      </c>
      <c r="I3502" t="s">
        <v>5269</v>
      </c>
    </row>
    <row r="3503" spans="1:9" x14ac:dyDescent="0.2">
      <c r="A3503">
        <v>2011</v>
      </c>
      <c r="B3503" t="s">
        <v>821</v>
      </c>
      <c r="C3503" t="s">
        <v>2273</v>
      </c>
      <c r="D3503" s="3" t="str">
        <f t="shared" si="54"/>
        <v>Guelph Hydro Electric Systems Inc.General Service 1,000 to 4,999 kWVC_Rate_Rider_2</v>
      </c>
      <c r="E3503" t="s">
        <v>143</v>
      </c>
      <c r="F3503" t="s">
        <v>1537</v>
      </c>
      <c r="G3503" s="3" t="s">
        <v>5259</v>
      </c>
      <c r="H3503" s="1">
        <v>-3.2899999999999999E-2</v>
      </c>
      <c r="I3503" t="s">
        <v>5270</v>
      </c>
    </row>
    <row r="3504" spans="1:9" x14ac:dyDescent="0.2">
      <c r="A3504">
        <v>2011</v>
      </c>
      <c r="B3504" t="s">
        <v>821</v>
      </c>
      <c r="C3504" t="s">
        <v>2273</v>
      </c>
      <c r="D3504" s="3" t="str">
        <f t="shared" si="54"/>
        <v>Guelph Hydro Electric Systems Inc.General Service 1,000 to 4,999 kWVC_Rate_Rider_3</v>
      </c>
      <c r="E3504" t="s">
        <v>582</v>
      </c>
      <c r="F3504" t="s">
        <v>2240</v>
      </c>
      <c r="G3504" s="3" t="s">
        <v>5259</v>
      </c>
      <c r="H3504" s="1">
        <v>5.0700000000000002E-2</v>
      </c>
      <c r="I3504" t="s">
        <v>5271</v>
      </c>
    </row>
    <row r="3505" spans="1:9" x14ac:dyDescent="0.2">
      <c r="A3505">
        <v>2011</v>
      </c>
      <c r="B3505" t="s">
        <v>821</v>
      </c>
      <c r="C3505" t="s">
        <v>2273</v>
      </c>
      <c r="D3505" s="3" t="str">
        <f t="shared" si="54"/>
        <v>Guelph Hydro Electric Systems Inc.General Service 1,000 to 4,999 kWRTSR_Network</v>
      </c>
      <c r="E3505" t="s">
        <v>144</v>
      </c>
      <c r="F3505" t="s">
        <v>1538</v>
      </c>
      <c r="G3505" s="3" t="s">
        <v>5259</v>
      </c>
      <c r="H3505" s="1">
        <v>2.4434999999999998</v>
      </c>
      <c r="I3505" t="s">
        <v>5272</v>
      </c>
    </row>
    <row r="3506" spans="1:9" x14ac:dyDescent="0.2">
      <c r="A3506">
        <v>2011</v>
      </c>
      <c r="B3506" t="s">
        <v>821</v>
      </c>
      <c r="C3506" t="s">
        <v>2273</v>
      </c>
      <c r="D3506" s="3" t="str">
        <f t="shared" si="54"/>
        <v>Guelph Hydro Electric Systems Inc.General Service 1,000 to 4,999 kWRTSR_Connection</v>
      </c>
      <c r="E3506" t="s">
        <v>145</v>
      </c>
      <c r="F3506" t="s">
        <v>1539</v>
      </c>
      <c r="G3506" s="3" t="s">
        <v>5259</v>
      </c>
      <c r="H3506" s="1">
        <v>1.9938</v>
      </c>
      <c r="I3506" t="s">
        <v>5273</v>
      </c>
    </row>
    <row r="3507" spans="1:9" x14ac:dyDescent="0.2">
      <c r="A3507">
        <v>2011</v>
      </c>
      <c r="B3507" t="s">
        <v>821</v>
      </c>
      <c r="C3507" t="s">
        <v>2274</v>
      </c>
      <c r="D3507" s="3" t="str">
        <f t="shared" si="54"/>
        <v>Guelph Hydro Electric Systems Inc.Large UseMSC</v>
      </c>
      <c r="E3507" t="s">
        <v>146</v>
      </c>
      <c r="F3507" t="s">
        <v>2460</v>
      </c>
      <c r="G3507" s="3" t="s">
        <v>5256</v>
      </c>
      <c r="H3507" s="1">
        <v>907.62</v>
      </c>
      <c r="I3507" t="s">
        <v>5264</v>
      </c>
    </row>
    <row r="3508" spans="1:9" x14ac:dyDescent="0.2">
      <c r="A3508">
        <v>2011</v>
      </c>
      <c r="B3508" t="s">
        <v>821</v>
      </c>
      <c r="C3508" t="s">
        <v>2274</v>
      </c>
      <c r="D3508" s="3" t="str">
        <f t="shared" si="54"/>
        <v>Guelph Hydro Electric Systems Inc.Large UseSM_Rate_Adder</v>
      </c>
      <c r="E3508" t="s">
        <v>147</v>
      </c>
      <c r="F3508" t="s">
        <v>2461</v>
      </c>
      <c r="G3508" s="3" t="s">
        <v>5256</v>
      </c>
      <c r="H3508" s="1">
        <v>1.17</v>
      </c>
      <c r="I3508" t="s">
        <v>5265</v>
      </c>
    </row>
    <row r="3509" spans="1:9" x14ac:dyDescent="0.2">
      <c r="A3509">
        <v>2011</v>
      </c>
      <c r="B3509" t="s">
        <v>821</v>
      </c>
      <c r="C3509" t="s">
        <v>2274</v>
      </c>
      <c r="D3509" s="3" t="str">
        <f t="shared" si="54"/>
        <v>Guelph Hydro Electric Systems Inc.Large UseMSC_Rate_Rider_1</v>
      </c>
      <c r="E3509" t="s">
        <v>48</v>
      </c>
      <c r="F3509" t="s">
        <v>1542</v>
      </c>
      <c r="G3509" s="3" t="s">
        <v>5256</v>
      </c>
      <c r="H3509" s="1">
        <v>181.11</v>
      </c>
      <c r="I3509" t="s">
        <v>4741</v>
      </c>
    </row>
    <row r="3510" spans="1:9" x14ac:dyDescent="0.2">
      <c r="A3510">
        <v>2011</v>
      </c>
      <c r="B3510" t="s">
        <v>821</v>
      </c>
      <c r="C3510" t="s">
        <v>2274</v>
      </c>
      <c r="D3510" s="3" t="str">
        <f t="shared" si="54"/>
        <v>Guelph Hydro Electric Systems Inc.Large UseVC</v>
      </c>
      <c r="E3510" t="s">
        <v>148</v>
      </c>
      <c r="F3510" t="s">
        <v>2462</v>
      </c>
      <c r="G3510" s="3" t="s">
        <v>5259</v>
      </c>
      <c r="H3510" s="1">
        <v>2.1764000000000001</v>
      </c>
      <c r="I3510" t="s">
        <v>5266</v>
      </c>
    </row>
    <row r="3511" spans="1:9" x14ac:dyDescent="0.2">
      <c r="A3511">
        <v>2011</v>
      </c>
      <c r="B3511" t="s">
        <v>821</v>
      </c>
      <c r="C3511" t="s">
        <v>2274</v>
      </c>
      <c r="D3511" s="3" t="str">
        <f t="shared" si="54"/>
        <v>Guelph Hydro Electric Systems Inc.Large UseVC_GA_Rate_Rider_kW_1</v>
      </c>
      <c r="E3511" t="s">
        <v>149</v>
      </c>
      <c r="F3511" t="s">
        <v>1534</v>
      </c>
      <c r="G3511" s="3" t="s">
        <v>5259</v>
      </c>
      <c r="H3511" s="1">
        <v>0.33300000000000002</v>
      </c>
      <c r="I3511" t="s">
        <v>5274</v>
      </c>
    </row>
    <row r="3512" spans="1:9" x14ac:dyDescent="0.2">
      <c r="A3512">
        <v>2011</v>
      </c>
      <c r="B3512" t="s">
        <v>821</v>
      </c>
      <c r="C3512" t="s">
        <v>2274</v>
      </c>
      <c r="D3512" s="3" t="str">
        <f t="shared" si="54"/>
        <v>Guelph Hydro Electric Systems Inc.Large UseVC_Rate_Rider_1</v>
      </c>
      <c r="E3512" t="s">
        <v>150</v>
      </c>
      <c r="F3512" t="s">
        <v>1535</v>
      </c>
      <c r="G3512" s="3" t="s">
        <v>5259</v>
      </c>
      <c r="H3512" s="1">
        <v>-0.83760000000000001</v>
      </c>
      <c r="I3512" t="s">
        <v>5269</v>
      </c>
    </row>
    <row r="3513" spans="1:9" x14ac:dyDescent="0.2">
      <c r="A3513">
        <v>2011</v>
      </c>
      <c r="B3513" t="s">
        <v>821</v>
      </c>
      <c r="C3513" t="s">
        <v>2274</v>
      </c>
      <c r="D3513" s="3" t="str">
        <f t="shared" si="54"/>
        <v>Guelph Hydro Electric Systems Inc.Large UseVC_Rate_Rider_2</v>
      </c>
      <c r="E3513" t="s">
        <v>151</v>
      </c>
      <c r="F3513" t="s">
        <v>1537</v>
      </c>
      <c r="G3513" s="3" t="s">
        <v>5259</v>
      </c>
      <c r="H3513" s="1">
        <v>-3.2500000000000001E-2</v>
      </c>
      <c r="I3513" t="s">
        <v>5270</v>
      </c>
    </row>
    <row r="3514" spans="1:9" x14ac:dyDescent="0.2">
      <c r="A3514">
        <v>2011</v>
      </c>
      <c r="B3514" t="s">
        <v>821</v>
      </c>
      <c r="C3514" t="s">
        <v>2274</v>
      </c>
      <c r="D3514" s="3" t="str">
        <f t="shared" si="54"/>
        <v>Guelph Hydro Electric Systems Inc.Large UseVC_Rate_Rider_3</v>
      </c>
      <c r="E3514" t="s">
        <v>49</v>
      </c>
      <c r="F3514" t="s">
        <v>2240</v>
      </c>
      <c r="G3514" s="3" t="s">
        <v>5259</v>
      </c>
      <c r="H3514" s="1">
        <v>0.05</v>
      </c>
      <c r="I3514" t="s">
        <v>5271</v>
      </c>
    </row>
    <row r="3515" spans="1:9" x14ac:dyDescent="0.2">
      <c r="A3515">
        <v>2011</v>
      </c>
      <c r="B3515" t="s">
        <v>821</v>
      </c>
      <c r="C3515" t="s">
        <v>2274</v>
      </c>
      <c r="D3515" s="3" t="str">
        <f t="shared" si="54"/>
        <v>Guelph Hydro Electric Systems Inc.Large UseRTSR_Network</v>
      </c>
      <c r="E3515" t="s">
        <v>152</v>
      </c>
      <c r="F3515" t="s">
        <v>1538</v>
      </c>
      <c r="G3515" s="3" t="s">
        <v>5259</v>
      </c>
      <c r="H3515" s="1">
        <v>2.9508000000000001</v>
      </c>
      <c r="I3515" t="s">
        <v>5272</v>
      </c>
    </row>
    <row r="3516" spans="1:9" x14ac:dyDescent="0.2">
      <c r="A3516">
        <v>2011</v>
      </c>
      <c r="B3516" t="s">
        <v>821</v>
      </c>
      <c r="C3516" t="s">
        <v>2274</v>
      </c>
      <c r="D3516" s="3" t="str">
        <f t="shared" si="54"/>
        <v>Guelph Hydro Electric Systems Inc.Large UseRTSR_Connection</v>
      </c>
      <c r="E3516" t="s">
        <v>153</v>
      </c>
      <c r="F3516" t="s">
        <v>1539</v>
      </c>
      <c r="G3516" s="3" t="s">
        <v>5259</v>
      </c>
      <c r="H3516" s="1">
        <v>2.4076</v>
      </c>
      <c r="I3516" t="s">
        <v>5273</v>
      </c>
    </row>
    <row r="3517" spans="1:9" x14ac:dyDescent="0.2">
      <c r="A3517">
        <v>2011</v>
      </c>
      <c r="B3517" t="s">
        <v>821</v>
      </c>
      <c r="C3517" t="s">
        <v>5279</v>
      </c>
      <c r="D3517" s="3" t="str">
        <f t="shared" si="54"/>
        <v>Guelph Hydro Electric Systems Inc.Unmetered Scattered LoadMSC</v>
      </c>
      <c r="E3517" t="s">
        <v>1242</v>
      </c>
      <c r="F3517" t="s">
        <v>1541</v>
      </c>
      <c r="G3517" s="3" t="s">
        <v>5256</v>
      </c>
      <c r="H3517" s="1">
        <v>5.48</v>
      </c>
      <c r="I3517" t="s">
        <v>5264</v>
      </c>
    </row>
    <row r="3518" spans="1:9" x14ac:dyDescent="0.2">
      <c r="A3518">
        <v>2011</v>
      </c>
      <c r="B3518" t="s">
        <v>821</v>
      </c>
      <c r="C3518" t="s">
        <v>5279</v>
      </c>
      <c r="D3518" s="3" t="str">
        <f t="shared" si="54"/>
        <v>Guelph Hydro Electric Systems Inc.Unmetered Scattered LoadMSC_Rate_Rider_1</v>
      </c>
      <c r="E3518" t="s">
        <v>50</v>
      </c>
      <c r="F3518" t="s">
        <v>1542</v>
      </c>
      <c r="G3518" s="3" t="s">
        <v>5256</v>
      </c>
      <c r="H3518" s="1">
        <v>0.06</v>
      </c>
      <c r="I3518" t="s">
        <v>4741</v>
      </c>
    </row>
    <row r="3519" spans="1:9" x14ac:dyDescent="0.2">
      <c r="A3519">
        <v>2011</v>
      </c>
      <c r="B3519" t="s">
        <v>821</v>
      </c>
      <c r="C3519" t="s">
        <v>5279</v>
      </c>
      <c r="D3519" s="3" t="str">
        <f t="shared" si="54"/>
        <v>Guelph Hydro Electric Systems Inc.Unmetered Scattered LoadVC</v>
      </c>
      <c r="E3519" t="s">
        <v>1243</v>
      </c>
      <c r="F3519" t="s">
        <v>2462</v>
      </c>
      <c r="G3519" s="3" t="s">
        <v>5257</v>
      </c>
      <c r="H3519" s="1">
        <v>2.5000000000000001E-2</v>
      </c>
      <c r="I3519" t="s">
        <v>5266</v>
      </c>
    </row>
    <row r="3520" spans="1:9" x14ac:dyDescent="0.2">
      <c r="A3520">
        <v>2011</v>
      </c>
      <c r="B3520" t="s">
        <v>821</v>
      </c>
      <c r="C3520" t="s">
        <v>5279</v>
      </c>
      <c r="D3520" s="3" t="str">
        <f t="shared" si="54"/>
        <v>Guelph Hydro Electric Systems Inc.Unmetered Scattered LoadVC_LV_Rate</v>
      </c>
      <c r="E3520" t="s">
        <v>1244</v>
      </c>
      <c r="F3520" t="s">
        <v>2463</v>
      </c>
      <c r="G3520" s="3" t="s">
        <v>5257</v>
      </c>
      <c r="H3520" s="1">
        <v>1E-4</v>
      </c>
      <c r="I3520" t="s">
        <v>5267</v>
      </c>
    </row>
    <row r="3521" spans="1:9" x14ac:dyDescent="0.2">
      <c r="A3521">
        <v>2011</v>
      </c>
      <c r="B3521" t="s">
        <v>821</v>
      </c>
      <c r="C3521" t="s">
        <v>5279</v>
      </c>
      <c r="D3521" s="3" t="str">
        <f t="shared" si="54"/>
        <v>Guelph Hydro Electric Systems Inc.Unmetered Scattered LoadVC_GA_Rate_Rider_kWh_1</v>
      </c>
      <c r="E3521" t="s">
        <v>3385</v>
      </c>
      <c r="F3521" t="s">
        <v>1534</v>
      </c>
      <c r="G3521" s="3" t="s">
        <v>5257</v>
      </c>
      <c r="H3521" s="1">
        <v>5.9999999999999995E-4</v>
      </c>
      <c r="I3521" t="s">
        <v>5268</v>
      </c>
    </row>
    <row r="3522" spans="1:9" x14ac:dyDescent="0.2">
      <c r="A3522">
        <v>2011</v>
      </c>
      <c r="B3522" t="s">
        <v>821</v>
      </c>
      <c r="C3522" t="s">
        <v>5279</v>
      </c>
      <c r="D3522" s="3" t="str">
        <f t="shared" si="54"/>
        <v>Guelph Hydro Electric Systems Inc.Unmetered Scattered LoadVC_Rate_Rider_1</v>
      </c>
      <c r="E3522" t="s">
        <v>3386</v>
      </c>
      <c r="F3522" t="s">
        <v>1535</v>
      </c>
      <c r="G3522" s="3" t="s">
        <v>5257</v>
      </c>
      <c r="H3522" s="1">
        <v>-1.5E-3</v>
      </c>
      <c r="I3522" t="s">
        <v>5269</v>
      </c>
    </row>
    <row r="3523" spans="1:9" x14ac:dyDescent="0.2">
      <c r="A3523">
        <v>2011</v>
      </c>
      <c r="B3523" t="s">
        <v>821</v>
      </c>
      <c r="C3523" t="s">
        <v>5279</v>
      </c>
      <c r="D3523" s="3" t="str">
        <f t="shared" ref="D3523:D3586" si="55">IF(C3523="Loss Factors", B3523&amp;I3523, B3523&amp;C3523&amp;I3523)</f>
        <v>Guelph Hydro Electric Systems Inc.Unmetered Scattered LoadVC_Rate_Rider_2</v>
      </c>
      <c r="E3523" t="s">
        <v>3387</v>
      </c>
      <c r="F3523" t="s">
        <v>1537</v>
      </c>
      <c r="G3523" s="3" t="s">
        <v>5257</v>
      </c>
      <c r="H3523" s="1">
        <v>-5.9999999999999995E-4</v>
      </c>
      <c r="I3523" t="s">
        <v>5270</v>
      </c>
    </row>
    <row r="3524" spans="1:9" x14ac:dyDescent="0.2">
      <c r="A3524">
        <v>2011</v>
      </c>
      <c r="B3524" t="s">
        <v>821</v>
      </c>
      <c r="C3524" t="s">
        <v>5279</v>
      </c>
      <c r="D3524" s="3" t="str">
        <f t="shared" si="55"/>
        <v>Guelph Hydro Electric Systems Inc.Unmetered Scattered LoadVC_Rate_Rider_3</v>
      </c>
      <c r="E3524" t="s">
        <v>51</v>
      </c>
      <c r="F3524" t="s">
        <v>2240</v>
      </c>
      <c r="G3524" s="3" t="s">
        <v>5257</v>
      </c>
      <c r="H3524" s="1">
        <v>8.9999999999999998E-4</v>
      </c>
      <c r="I3524" t="s">
        <v>5271</v>
      </c>
    </row>
    <row r="3525" spans="1:9" x14ac:dyDescent="0.2">
      <c r="A3525">
        <v>2011</v>
      </c>
      <c r="B3525" t="s">
        <v>821</v>
      </c>
      <c r="C3525" t="s">
        <v>5279</v>
      </c>
      <c r="D3525" s="3" t="str">
        <f t="shared" si="55"/>
        <v>Guelph Hydro Electric Systems Inc.Unmetered Scattered LoadRTSR_Network</v>
      </c>
      <c r="E3525" t="s">
        <v>3388</v>
      </c>
      <c r="F3525" t="s">
        <v>1538</v>
      </c>
      <c r="G3525" s="3" t="s">
        <v>5257</v>
      </c>
      <c r="H3525" s="1">
        <v>5.7000000000000002E-3</v>
      </c>
      <c r="I3525" t="s">
        <v>5272</v>
      </c>
    </row>
    <row r="3526" spans="1:9" x14ac:dyDescent="0.2">
      <c r="A3526">
        <v>2011</v>
      </c>
      <c r="B3526" t="s">
        <v>821</v>
      </c>
      <c r="C3526" t="s">
        <v>5279</v>
      </c>
      <c r="D3526" s="3" t="str">
        <f t="shared" si="55"/>
        <v>Guelph Hydro Electric Systems Inc.Unmetered Scattered LoadRTSR_Connection</v>
      </c>
      <c r="E3526" t="s">
        <v>3389</v>
      </c>
      <c r="F3526" t="s">
        <v>1539</v>
      </c>
      <c r="G3526" s="3" t="s">
        <v>5257</v>
      </c>
      <c r="H3526" s="1">
        <v>4.5999999999999999E-3</v>
      </c>
      <c r="I3526" t="s">
        <v>5273</v>
      </c>
    </row>
    <row r="3527" spans="1:9" x14ac:dyDescent="0.2">
      <c r="A3527">
        <v>2011</v>
      </c>
      <c r="B3527" t="s">
        <v>821</v>
      </c>
      <c r="C3527" t="s">
        <v>5280</v>
      </c>
      <c r="D3527" s="3" t="str">
        <f t="shared" si="55"/>
        <v>Guelph Hydro Electric Systems Inc.Sentinel LightingMSC</v>
      </c>
      <c r="E3527" t="s">
        <v>3390</v>
      </c>
      <c r="F3527" t="s">
        <v>1541</v>
      </c>
      <c r="G3527" s="3" t="s">
        <v>5256</v>
      </c>
      <c r="H3527" s="1">
        <v>6.53</v>
      </c>
      <c r="I3527" t="s">
        <v>5264</v>
      </c>
    </row>
    <row r="3528" spans="1:9" x14ac:dyDescent="0.2">
      <c r="A3528">
        <v>2011</v>
      </c>
      <c r="B3528" t="s">
        <v>821</v>
      </c>
      <c r="C3528" t="s">
        <v>5280</v>
      </c>
      <c r="D3528" s="3" t="str">
        <f t="shared" si="55"/>
        <v>Guelph Hydro Electric Systems Inc.Sentinel LightingMSC_Rate_Rider_1</v>
      </c>
      <c r="E3528" t="s">
        <v>52</v>
      </c>
      <c r="F3528" t="s">
        <v>1542</v>
      </c>
      <c r="G3528" s="3" t="s">
        <v>5256</v>
      </c>
      <c r="H3528" s="1">
        <v>0.11</v>
      </c>
      <c r="I3528" t="s">
        <v>4741</v>
      </c>
    </row>
    <row r="3529" spans="1:9" x14ac:dyDescent="0.2">
      <c r="A3529">
        <v>2011</v>
      </c>
      <c r="B3529" t="s">
        <v>821</v>
      </c>
      <c r="C3529" t="s">
        <v>5280</v>
      </c>
      <c r="D3529" s="3" t="str">
        <f t="shared" si="55"/>
        <v>Guelph Hydro Electric Systems Inc.Sentinel LightingVC</v>
      </c>
      <c r="E3529" t="s">
        <v>3391</v>
      </c>
      <c r="F3529" t="s">
        <v>2462</v>
      </c>
      <c r="G3529" s="3" t="s">
        <v>5259</v>
      </c>
      <c r="H3529" s="1">
        <v>7.2192999999999996</v>
      </c>
      <c r="I3529" t="s">
        <v>5266</v>
      </c>
    </row>
    <row r="3530" spans="1:9" x14ac:dyDescent="0.2">
      <c r="A3530">
        <v>2011</v>
      </c>
      <c r="B3530" t="s">
        <v>821</v>
      </c>
      <c r="C3530" t="s">
        <v>5280</v>
      </c>
      <c r="D3530" s="3" t="str">
        <f t="shared" si="55"/>
        <v>Guelph Hydro Electric Systems Inc.Sentinel LightingVC_LV_Rate</v>
      </c>
      <c r="E3530" t="s">
        <v>3392</v>
      </c>
      <c r="F3530" t="s">
        <v>2463</v>
      </c>
      <c r="G3530" s="3" t="s">
        <v>5259</v>
      </c>
      <c r="H3530" s="1">
        <v>2.86E-2</v>
      </c>
      <c r="I3530" t="s">
        <v>5267</v>
      </c>
    </row>
    <row r="3531" spans="1:9" x14ac:dyDescent="0.2">
      <c r="A3531">
        <v>2011</v>
      </c>
      <c r="B3531" t="s">
        <v>821</v>
      </c>
      <c r="C3531" t="s">
        <v>5280</v>
      </c>
      <c r="D3531" s="3" t="str">
        <f t="shared" si="55"/>
        <v>Guelph Hydro Electric Systems Inc.Sentinel LightingVC_GA_Rate_Rider_kW_1</v>
      </c>
      <c r="E3531" t="s">
        <v>2464</v>
      </c>
      <c r="F3531" t="s">
        <v>1534</v>
      </c>
      <c r="G3531" s="3" t="s">
        <v>5259</v>
      </c>
      <c r="H3531" s="1">
        <v>0.2243</v>
      </c>
      <c r="I3531" t="s">
        <v>5274</v>
      </c>
    </row>
    <row r="3532" spans="1:9" x14ac:dyDescent="0.2">
      <c r="A3532">
        <v>2011</v>
      </c>
      <c r="B3532" t="s">
        <v>821</v>
      </c>
      <c r="C3532" t="s">
        <v>5280</v>
      </c>
      <c r="D3532" s="3" t="str">
        <f t="shared" si="55"/>
        <v>Guelph Hydro Electric Systems Inc.Sentinel LightingVC_Rate_Rider_1</v>
      </c>
      <c r="E3532" t="s">
        <v>2465</v>
      </c>
      <c r="F3532" t="s">
        <v>1535</v>
      </c>
      <c r="G3532" s="3" t="s">
        <v>5259</v>
      </c>
      <c r="H3532" s="1">
        <v>-0.57609999999999995</v>
      </c>
      <c r="I3532" t="s">
        <v>5269</v>
      </c>
    </row>
    <row r="3533" spans="1:9" x14ac:dyDescent="0.2">
      <c r="A3533">
        <v>2011</v>
      </c>
      <c r="B3533" t="s">
        <v>821</v>
      </c>
      <c r="C3533" t="s">
        <v>5280</v>
      </c>
      <c r="D3533" s="3" t="str">
        <f t="shared" si="55"/>
        <v>Guelph Hydro Electric Systems Inc.Sentinel LightingVC_Rate_Rider_2</v>
      </c>
      <c r="E3533" t="s">
        <v>2466</v>
      </c>
      <c r="F3533" t="s">
        <v>1537</v>
      </c>
      <c r="G3533" s="3" t="s">
        <v>5259</v>
      </c>
      <c r="H3533" s="1">
        <v>-0.1988</v>
      </c>
      <c r="I3533" t="s">
        <v>5270</v>
      </c>
    </row>
    <row r="3534" spans="1:9" x14ac:dyDescent="0.2">
      <c r="A3534">
        <v>2011</v>
      </c>
      <c r="B3534" t="s">
        <v>821</v>
      </c>
      <c r="C3534" t="s">
        <v>5280</v>
      </c>
      <c r="D3534" s="3" t="str">
        <f t="shared" si="55"/>
        <v>Guelph Hydro Electric Systems Inc.Sentinel LightingVC_Rate_Rider_3</v>
      </c>
      <c r="E3534" t="s">
        <v>53</v>
      </c>
      <c r="F3534" t="s">
        <v>2240</v>
      </c>
      <c r="G3534" s="3" t="s">
        <v>5259</v>
      </c>
      <c r="H3534" s="1">
        <v>0.30620000000000003</v>
      </c>
      <c r="I3534" t="s">
        <v>5271</v>
      </c>
    </row>
    <row r="3535" spans="1:9" x14ac:dyDescent="0.2">
      <c r="A3535">
        <v>2011</v>
      </c>
      <c r="B3535" t="s">
        <v>821</v>
      </c>
      <c r="C3535" t="s">
        <v>5280</v>
      </c>
      <c r="D3535" s="3" t="str">
        <f t="shared" si="55"/>
        <v>Guelph Hydro Electric Systems Inc.Sentinel LightingRTSR_Network</v>
      </c>
      <c r="E3535" t="s">
        <v>2467</v>
      </c>
      <c r="F3535" t="s">
        <v>1538</v>
      </c>
      <c r="G3535" s="3" t="s">
        <v>5259</v>
      </c>
      <c r="H3535" s="1">
        <v>1.8036000000000001</v>
      </c>
      <c r="I3535" t="s">
        <v>5272</v>
      </c>
    </row>
    <row r="3536" spans="1:9" x14ac:dyDescent="0.2">
      <c r="A3536">
        <v>2011</v>
      </c>
      <c r="B3536" t="s">
        <v>821</v>
      </c>
      <c r="C3536" t="s">
        <v>5280</v>
      </c>
      <c r="D3536" s="3" t="str">
        <f t="shared" si="55"/>
        <v>Guelph Hydro Electric Systems Inc.Sentinel LightingRTSR_Connection</v>
      </c>
      <c r="E3536" t="s">
        <v>2468</v>
      </c>
      <c r="F3536" t="s">
        <v>1539</v>
      </c>
      <c r="G3536" s="3" t="s">
        <v>5259</v>
      </c>
      <c r="H3536" s="1">
        <v>1.4715</v>
      </c>
      <c r="I3536" t="s">
        <v>5273</v>
      </c>
    </row>
    <row r="3537" spans="1:9" x14ac:dyDescent="0.2">
      <c r="A3537">
        <v>2011</v>
      </c>
      <c r="B3537" t="s">
        <v>821</v>
      </c>
      <c r="C3537" t="s">
        <v>5281</v>
      </c>
      <c r="D3537" s="3" t="str">
        <f t="shared" si="55"/>
        <v>Guelph Hydro Electric Systems Inc.Street LightingMSC</v>
      </c>
      <c r="E3537" t="s">
        <v>2469</v>
      </c>
      <c r="F3537" t="s">
        <v>1541</v>
      </c>
      <c r="G3537" s="3" t="s">
        <v>5256</v>
      </c>
      <c r="H3537" s="1">
        <v>0.23</v>
      </c>
      <c r="I3537" t="s">
        <v>5264</v>
      </c>
    </row>
    <row r="3538" spans="1:9" x14ac:dyDescent="0.2">
      <c r="A3538">
        <v>2011</v>
      </c>
      <c r="B3538" t="s">
        <v>821</v>
      </c>
      <c r="C3538" t="s">
        <v>5281</v>
      </c>
      <c r="D3538" s="3" t="str">
        <f t="shared" si="55"/>
        <v>Guelph Hydro Electric Systems Inc.Street LightingMSC_Rate_Rider_1</v>
      </c>
      <c r="E3538" t="s">
        <v>54</v>
      </c>
      <c r="F3538" t="s">
        <v>1542</v>
      </c>
      <c r="G3538" s="3" t="s">
        <v>5256</v>
      </c>
      <c r="H3538" s="1">
        <v>0.01</v>
      </c>
      <c r="I3538" t="s">
        <v>4741</v>
      </c>
    </row>
    <row r="3539" spans="1:9" x14ac:dyDescent="0.2">
      <c r="A3539">
        <v>2011</v>
      </c>
      <c r="B3539" t="s">
        <v>821</v>
      </c>
      <c r="C3539" t="s">
        <v>5281</v>
      </c>
      <c r="D3539" s="3" t="str">
        <f t="shared" si="55"/>
        <v>Guelph Hydro Electric Systems Inc.Street LightingVC</v>
      </c>
      <c r="E3539" t="s">
        <v>2211</v>
      </c>
      <c r="F3539" t="s">
        <v>2462</v>
      </c>
      <c r="G3539" s="3" t="s">
        <v>5259</v>
      </c>
      <c r="H3539" s="1">
        <v>5.5564999999999998</v>
      </c>
      <c r="I3539" t="s">
        <v>5266</v>
      </c>
    </row>
    <row r="3540" spans="1:9" x14ac:dyDescent="0.2">
      <c r="A3540">
        <v>2011</v>
      </c>
      <c r="B3540" t="s">
        <v>821</v>
      </c>
      <c r="C3540" t="s">
        <v>5281</v>
      </c>
      <c r="D3540" s="3" t="str">
        <f t="shared" si="55"/>
        <v>Guelph Hydro Electric Systems Inc.Street LightingVC_LV_Rate</v>
      </c>
      <c r="E3540" t="s">
        <v>2212</v>
      </c>
      <c r="F3540" t="s">
        <v>2463</v>
      </c>
      <c r="G3540" s="3" t="s">
        <v>5259</v>
      </c>
      <c r="H3540" s="1">
        <v>3.4500000000000003E-2</v>
      </c>
      <c r="I3540" t="s">
        <v>5267</v>
      </c>
    </row>
    <row r="3541" spans="1:9" x14ac:dyDescent="0.2">
      <c r="A3541">
        <v>2011</v>
      </c>
      <c r="B3541" t="s">
        <v>821</v>
      </c>
      <c r="C3541" t="s">
        <v>5281</v>
      </c>
      <c r="D3541" s="3" t="str">
        <f t="shared" si="55"/>
        <v>Guelph Hydro Electric Systems Inc.Street LightingVC_GA_Rate_Rider_kW_1</v>
      </c>
      <c r="E3541" t="s">
        <v>2213</v>
      </c>
      <c r="F3541" t="s">
        <v>1534</v>
      </c>
      <c r="G3541" s="3" t="s">
        <v>5259</v>
      </c>
      <c r="H3541" s="1">
        <v>0.2157</v>
      </c>
      <c r="I3541" t="s">
        <v>5274</v>
      </c>
    </row>
    <row r="3542" spans="1:9" x14ac:dyDescent="0.2">
      <c r="A3542">
        <v>2011</v>
      </c>
      <c r="B3542" t="s">
        <v>821</v>
      </c>
      <c r="C3542" t="s">
        <v>5281</v>
      </c>
      <c r="D3542" s="3" t="str">
        <f t="shared" si="55"/>
        <v>Guelph Hydro Electric Systems Inc.Street LightingVC_Rate_Rider_1</v>
      </c>
      <c r="E3542" t="s">
        <v>2214</v>
      </c>
      <c r="F3542" t="s">
        <v>1535</v>
      </c>
      <c r="G3542" s="3" t="s">
        <v>5259</v>
      </c>
      <c r="H3542" s="1">
        <v>-0.54239999999999999</v>
      </c>
      <c r="I3542" t="s">
        <v>5269</v>
      </c>
    </row>
    <row r="3543" spans="1:9" x14ac:dyDescent="0.2">
      <c r="A3543">
        <v>2011</v>
      </c>
      <c r="B3543" t="s">
        <v>821</v>
      </c>
      <c r="C3543" t="s">
        <v>5281</v>
      </c>
      <c r="D3543" s="3" t="str">
        <f t="shared" si="55"/>
        <v>Guelph Hydro Electric Systems Inc.Street LightingVC_Rate_Rider_2</v>
      </c>
      <c r="E3543" t="s">
        <v>3085</v>
      </c>
      <c r="F3543" t="s">
        <v>1537</v>
      </c>
      <c r="G3543" s="3" t="s">
        <v>5259</v>
      </c>
      <c r="H3543" s="1">
        <v>-0.10100000000000001</v>
      </c>
      <c r="I3543" t="s">
        <v>5270</v>
      </c>
    </row>
    <row r="3544" spans="1:9" x14ac:dyDescent="0.2">
      <c r="A3544">
        <v>2011</v>
      </c>
      <c r="B3544" t="s">
        <v>821</v>
      </c>
      <c r="C3544" t="s">
        <v>5281</v>
      </c>
      <c r="D3544" s="3" t="str">
        <f t="shared" si="55"/>
        <v>Guelph Hydro Electric Systems Inc.Street LightingVC_Rate_Rider_3</v>
      </c>
      <c r="E3544" t="s">
        <v>55</v>
      </c>
      <c r="F3544" t="s">
        <v>2240</v>
      </c>
      <c r="G3544" s="3" t="s">
        <v>5259</v>
      </c>
      <c r="H3544" s="1">
        <v>0.1555</v>
      </c>
      <c r="I3544" t="s">
        <v>5271</v>
      </c>
    </row>
    <row r="3545" spans="1:9" x14ac:dyDescent="0.2">
      <c r="A3545">
        <v>2011</v>
      </c>
      <c r="B3545" t="s">
        <v>821</v>
      </c>
      <c r="C3545" t="s">
        <v>5281</v>
      </c>
      <c r="D3545" s="3" t="str">
        <f t="shared" si="55"/>
        <v>Guelph Hydro Electric Systems Inc.Street LightingRTSR_Network</v>
      </c>
      <c r="E3545" t="s">
        <v>3086</v>
      </c>
      <c r="F3545" t="s">
        <v>1538</v>
      </c>
      <c r="G3545" s="3" t="s">
        <v>5259</v>
      </c>
      <c r="H3545" s="1">
        <v>2.1701000000000001</v>
      </c>
      <c r="I3545" t="s">
        <v>5272</v>
      </c>
    </row>
    <row r="3546" spans="1:9" x14ac:dyDescent="0.2">
      <c r="A3546">
        <v>2011</v>
      </c>
      <c r="B3546" t="s">
        <v>821</v>
      </c>
      <c r="C3546" t="s">
        <v>5281</v>
      </c>
      <c r="D3546" s="3" t="str">
        <f t="shared" si="55"/>
        <v>Guelph Hydro Electric Systems Inc.Street LightingRTSR_Connection</v>
      </c>
      <c r="E3546" t="s">
        <v>3087</v>
      </c>
      <c r="F3546" t="s">
        <v>1539</v>
      </c>
      <c r="G3546" s="3" t="s">
        <v>5259</v>
      </c>
      <c r="H3546" s="1">
        <v>1.7705</v>
      </c>
      <c r="I3546" t="s">
        <v>5273</v>
      </c>
    </row>
    <row r="3547" spans="1:9" x14ac:dyDescent="0.2">
      <c r="A3547">
        <v>2011</v>
      </c>
      <c r="B3547" t="s">
        <v>822</v>
      </c>
      <c r="C3547" t="s">
        <v>5275</v>
      </c>
      <c r="D3547" s="3" t="str">
        <f t="shared" si="55"/>
        <v>Hydro One Brampton Networks Inc.TLF_Secondary_LT_5000kW</v>
      </c>
      <c r="E3547" t="s">
        <v>3088</v>
      </c>
      <c r="F3547" t="s">
        <v>2456</v>
      </c>
      <c r="H3547" s="1">
        <v>1.0348999999999999</v>
      </c>
      <c r="I3547" t="s">
        <v>5260</v>
      </c>
    </row>
    <row r="3548" spans="1:9" x14ac:dyDescent="0.2">
      <c r="A3548">
        <v>2011</v>
      </c>
      <c r="B3548" t="s">
        <v>822</v>
      </c>
      <c r="C3548" t="s">
        <v>5275</v>
      </c>
      <c r="D3548" s="3" t="str">
        <f t="shared" si="55"/>
        <v>Hydro One Brampton Networks Inc.TLF_Secondary_GT_5000kW</v>
      </c>
      <c r="E3548" t="s">
        <v>3089</v>
      </c>
      <c r="F3548" t="s">
        <v>2457</v>
      </c>
      <c r="H3548" s="1">
        <v>1.0145</v>
      </c>
      <c r="I3548" t="s">
        <v>5261</v>
      </c>
    </row>
    <row r="3549" spans="1:9" x14ac:dyDescent="0.2">
      <c r="A3549">
        <v>2011</v>
      </c>
      <c r="B3549" t="s">
        <v>822</v>
      </c>
      <c r="C3549" t="s">
        <v>5275</v>
      </c>
      <c r="D3549" s="3" t="str">
        <f t="shared" si="55"/>
        <v>Hydro One Brampton Networks Inc.TLF_Primary_LT_5000kW</v>
      </c>
      <c r="E3549" t="s">
        <v>2171</v>
      </c>
      <c r="F3549" t="s">
        <v>2458</v>
      </c>
      <c r="H3549" s="1">
        <v>1.0246999999999999</v>
      </c>
      <c r="I3549" t="s">
        <v>5262</v>
      </c>
    </row>
    <row r="3550" spans="1:9" x14ac:dyDescent="0.2">
      <c r="A3550">
        <v>2011</v>
      </c>
      <c r="B3550" t="s">
        <v>822</v>
      </c>
      <c r="C3550" t="s">
        <v>5275</v>
      </c>
      <c r="D3550" s="3" t="str">
        <f t="shared" si="55"/>
        <v>Hydro One Brampton Networks Inc.TLF_Primary_GT_5000kW</v>
      </c>
      <c r="E3550" t="s">
        <v>2172</v>
      </c>
      <c r="F3550" t="s">
        <v>2459</v>
      </c>
      <c r="H3550" s="1">
        <v>1.0044999999999999</v>
      </c>
      <c r="I3550" t="s">
        <v>5263</v>
      </c>
    </row>
    <row r="3551" spans="1:9" x14ac:dyDescent="0.2">
      <c r="A3551">
        <v>2011</v>
      </c>
      <c r="B3551" t="s">
        <v>822</v>
      </c>
      <c r="C3551" t="s">
        <v>5276</v>
      </c>
      <c r="D3551" s="3" t="str">
        <f t="shared" si="55"/>
        <v>Hydro One Brampton Networks Inc.ResidentialMSC</v>
      </c>
      <c r="E3551" t="s">
        <v>2173</v>
      </c>
      <c r="F3551" t="s">
        <v>2460</v>
      </c>
      <c r="G3551" s="3" t="s">
        <v>5256</v>
      </c>
      <c r="H3551" s="1">
        <v>9.75</v>
      </c>
      <c r="I3551" t="s">
        <v>5264</v>
      </c>
    </row>
    <row r="3552" spans="1:9" x14ac:dyDescent="0.2">
      <c r="A3552">
        <v>2011</v>
      </c>
      <c r="B3552" t="s">
        <v>822</v>
      </c>
      <c r="C3552" t="s">
        <v>5276</v>
      </c>
      <c r="D3552" s="3" t="str">
        <f t="shared" si="55"/>
        <v>Hydro One Brampton Networks Inc.ResidentialMSC_Rate_Rider_1</v>
      </c>
      <c r="E3552" t="s">
        <v>56</v>
      </c>
      <c r="F3552" t="s">
        <v>2241</v>
      </c>
      <c r="G3552" s="3" t="s">
        <v>5256</v>
      </c>
      <c r="H3552" s="1">
        <v>0.02</v>
      </c>
      <c r="I3552" t="s">
        <v>4741</v>
      </c>
    </row>
    <row r="3553" spans="1:9" x14ac:dyDescent="0.2">
      <c r="A3553">
        <v>2011</v>
      </c>
      <c r="B3553" t="s">
        <v>822</v>
      </c>
      <c r="C3553" t="s">
        <v>5276</v>
      </c>
      <c r="D3553" s="3" t="str">
        <f t="shared" si="55"/>
        <v>Hydro One Brampton Networks Inc.ResidentialSM_Rate_Adder</v>
      </c>
      <c r="E3553" t="s">
        <v>2174</v>
      </c>
      <c r="F3553" t="s">
        <v>2242</v>
      </c>
      <c r="G3553" s="3" t="s">
        <v>5256</v>
      </c>
      <c r="H3553" s="1">
        <v>1.52</v>
      </c>
      <c r="I3553" t="s">
        <v>5265</v>
      </c>
    </row>
    <row r="3554" spans="1:9" x14ac:dyDescent="0.2">
      <c r="A3554">
        <v>2011</v>
      </c>
      <c r="B3554" t="s">
        <v>822</v>
      </c>
      <c r="C3554" t="s">
        <v>5276</v>
      </c>
      <c r="D3554" s="3" t="str">
        <f t="shared" si="55"/>
        <v>Hydro One Brampton Networks Inc.ResidentialMSC_Rate_Rider_2</v>
      </c>
      <c r="E3554" t="s">
        <v>57</v>
      </c>
      <c r="F3554" t="s">
        <v>2243</v>
      </c>
      <c r="G3554" s="3" t="s">
        <v>5256</v>
      </c>
      <c r="H3554" s="1">
        <v>0.79</v>
      </c>
      <c r="I3554" t="s">
        <v>3842</v>
      </c>
    </row>
    <row r="3555" spans="1:9" x14ac:dyDescent="0.2">
      <c r="A3555">
        <v>2011</v>
      </c>
      <c r="B3555" t="s">
        <v>822</v>
      </c>
      <c r="C3555" t="s">
        <v>5276</v>
      </c>
      <c r="D3555" s="3" t="str">
        <f t="shared" si="55"/>
        <v>Hydro One Brampton Networks Inc.ResidentialMSC_Rate_Rider_3</v>
      </c>
      <c r="E3555" t="s">
        <v>58</v>
      </c>
      <c r="F3555" t="s">
        <v>2252</v>
      </c>
      <c r="G3555" s="3" t="s">
        <v>5256</v>
      </c>
      <c r="H3555" s="1">
        <v>0.7</v>
      </c>
      <c r="I3555" t="s">
        <v>2491</v>
      </c>
    </row>
    <row r="3556" spans="1:9" x14ac:dyDescent="0.2">
      <c r="A3556">
        <v>2011</v>
      </c>
      <c r="B3556" t="s">
        <v>822</v>
      </c>
      <c r="C3556" t="s">
        <v>5276</v>
      </c>
      <c r="D3556" s="3" t="str">
        <f t="shared" si="55"/>
        <v>Hydro One Brampton Networks Inc.ResidentialVC</v>
      </c>
      <c r="E3556" t="s">
        <v>2175</v>
      </c>
      <c r="F3556" t="s">
        <v>2462</v>
      </c>
      <c r="G3556" s="3" t="s">
        <v>5257</v>
      </c>
      <c r="H3556" s="1">
        <v>1.4200000000000001E-2</v>
      </c>
      <c r="I3556" t="s">
        <v>5266</v>
      </c>
    </row>
    <row r="3557" spans="1:9" x14ac:dyDescent="0.2">
      <c r="A3557">
        <v>2011</v>
      </c>
      <c r="B3557" t="s">
        <v>822</v>
      </c>
      <c r="C3557" t="s">
        <v>5276</v>
      </c>
      <c r="D3557" s="3" t="str">
        <f t="shared" si="55"/>
        <v>Hydro One Brampton Networks Inc.ResidentialVC_GA_Rate_Rider_kWh_1</v>
      </c>
      <c r="E3557" t="s">
        <v>2176</v>
      </c>
      <c r="F3557" t="s">
        <v>2253</v>
      </c>
      <c r="G3557" s="3" t="s">
        <v>5257</v>
      </c>
      <c r="H3557" s="1">
        <v>1.2999999999999999E-3</v>
      </c>
      <c r="I3557" t="s">
        <v>5268</v>
      </c>
    </row>
    <row r="3558" spans="1:9" x14ac:dyDescent="0.2">
      <c r="A3558">
        <v>2011</v>
      </c>
      <c r="B3558" t="s">
        <v>822</v>
      </c>
      <c r="C3558" t="s">
        <v>5276</v>
      </c>
      <c r="D3558" s="3" t="str">
        <f t="shared" si="55"/>
        <v>Hydro One Brampton Networks Inc.ResidentialVC_Rate_Rider_1</v>
      </c>
      <c r="E3558" t="s">
        <v>2177</v>
      </c>
      <c r="F3558" t="s">
        <v>1535</v>
      </c>
      <c r="G3558" s="3" t="s">
        <v>5257</v>
      </c>
      <c r="H3558" s="1">
        <v>-2E-3</v>
      </c>
      <c r="I3558" t="s">
        <v>5269</v>
      </c>
    </row>
    <row r="3559" spans="1:9" x14ac:dyDescent="0.2">
      <c r="A3559">
        <v>2011</v>
      </c>
      <c r="B3559" t="s">
        <v>822</v>
      </c>
      <c r="C3559" t="s">
        <v>5276</v>
      </c>
      <c r="D3559" s="3" t="str">
        <f t="shared" si="55"/>
        <v>Hydro One Brampton Networks Inc.ResidentialVC_Rate_Rider_2</v>
      </c>
      <c r="E3559" t="s">
        <v>59</v>
      </c>
      <c r="F3559" t="s">
        <v>2254</v>
      </c>
      <c r="G3559" s="3" t="s">
        <v>5257</v>
      </c>
      <c r="H3559" s="1">
        <v>5.0000000000000001E-4</v>
      </c>
      <c r="I3559" t="s">
        <v>5270</v>
      </c>
    </row>
    <row r="3560" spans="1:9" x14ac:dyDescent="0.2">
      <c r="A3560">
        <v>2011</v>
      </c>
      <c r="B3560" t="s">
        <v>822</v>
      </c>
      <c r="C3560" t="s">
        <v>5276</v>
      </c>
      <c r="D3560" s="3" t="str">
        <f t="shared" si="55"/>
        <v>Hydro One Brampton Networks Inc.ResidentialVC_Rate_Rider_3</v>
      </c>
      <c r="E3560" t="s">
        <v>60</v>
      </c>
      <c r="F3560" t="s">
        <v>2255</v>
      </c>
      <c r="G3560" s="3" t="s">
        <v>5257</v>
      </c>
      <c r="H3560" s="1">
        <v>1.1999999999999999E-3</v>
      </c>
      <c r="I3560" t="s">
        <v>5271</v>
      </c>
    </row>
    <row r="3561" spans="1:9" x14ac:dyDescent="0.2">
      <c r="A3561">
        <v>2011</v>
      </c>
      <c r="B3561" t="s">
        <v>822</v>
      </c>
      <c r="C3561" t="s">
        <v>5276</v>
      </c>
      <c r="D3561" s="3" t="str">
        <f t="shared" si="55"/>
        <v>Hydro One Brampton Networks Inc.ResidentialVC_Rate_Rider_4</v>
      </c>
      <c r="E3561" t="s">
        <v>61</v>
      </c>
      <c r="F3561" t="s">
        <v>2256</v>
      </c>
      <c r="G3561" s="3" t="s">
        <v>5257</v>
      </c>
      <c r="H3561" s="1">
        <v>-1.1999999999999999E-3</v>
      </c>
      <c r="I3561" t="s">
        <v>4184</v>
      </c>
    </row>
    <row r="3562" spans="1:9" x14ac:dyDescent="0.2">
      <c r="A3562">
        <v>2011</v>
      </c>
      <c r="B3562" t="s">
        <v>822</v>
      </c>
      <c r="C3562" t="s">
        <v>5276</v>
      </c>
      <c r="D3562" s="3" t="str">
        <f t="shared" si="55"/>
        <v>Hydro One Brampton Networks Inc.ResidentialRTSR_Network</v>
      </c>
      <c r="E3562" t="s">
        <v>2178</v>
      </c>
      <c r="F3562" t="s">
        <v>1538</v>
      </c>
      <c r="G3562" s="3" t="s">
        <v>5257</v>
      </c>
      <c r="H3562" s="1">
        <v>6.4999999999999997E-3</v>
      </c>
      <c r="I3562" t="s">
        <v>5272</v>
      </c>
    </row>
    <row r="3563" spans="1:9" x14ac:dyDescent="0.2">
      <c r="A3563">
        <v>2011</v>
      </c>
      <c r="B3563" t="s">
        <v>822</v>
      </c>
      <c r="C3563" t="s">
        <v>5276</v>
      </c>
      <c r="D3563" s="3" t="str">
        <f t="shared" si="55"/>
        <v>Hydro One Brampton Networks Inc.ResidentialRTSR_Connection</v>
      </c>
      <c r="E3563" t="s">
        <v>2179</v>
      </c>
      <c r="F3563" t="s">
        <v>1539</v>
      </c>
      <c r="G3563" s="3" t="s">
        <v>5257</v>
      </c>
      <c r="H3563" s="1">
        <v>5.0000000000000001E-3</v>
      </c>
      <c r="I3563" t="s">
        <v>5273</v>
      </c>
    </row>
    <row r="3564" spans="1:9" x14ac:dyDescent="0.2">
      <c r="A3564">
        <v>2011</v>
      </c>
      <c r="B3564" t="s">
        <v>822</v>
      </c>
      <c r="C3564" t="s">
        <v>5277</v>
      </c>
      <c r="D3564" s="3" t="str">
        <f t="shared" si="55"/>
        <v>Hydro One Brampton Networks Inc.General Service Less Than 50 kWMSC</v>
      </c>
      <c r="E3564" t="s">
        <v>2180</v>
      </c>
      <c r="F3564" t="s">
        <v>2460</v>
      </c>
      <c r="G3564" s="3" t="s">
        <v>5256</v>
      </c>
      <c r="H3564" s="1">
        <v>17.61</v>
      </c>
      <c r="I3564" t="s">
        <v>5264</v>
      </c>
    </row>
    <row r="3565" spans="1:9" x14ac:dyDescent="0.2">
      <c r="A3565">
        <v>2011</v>
      </c>
      <c r="B3565" t="s">
        <v>822</v>
      </c>
      <c r="C3565" t="s">
        <v>5277</v>
      </c>
      <c r="D3565" s="3" t="str">
        <f t="shared" si="55"/>
        <v>Hydro One Brampton Networks Inc.General Service Less Than 50 kWMSC_Rate_Rider_1</v>
      </c>
      <c r="E3565" t="s">
        <v>62</v>
      </c>
      <c r="F3565" t="s">
        <v>2241</v>
      </c>
      <c r="G3565" s="3" t="s">
        <v>5256</v>
      </c>
      <c r="H3565" s="1">
        <v>0.02</v>
      </c>
      <c r="I3565" t="s">
        <v>4741</v>
      </c>
    </row>
    <row r="3566" spans="1:9" x14ac:dyDescent="0.2">
      <c r="A3566">
        <v>2011</v>
      </c>
      <c r="B3566" t="s">
        <v>822</v>
      </c>
      <c r="C3566" t="s">
        <v>5277</v>
      </c>
      <c r="D3566" s="3" t="str">
        <f t="shared" si="55"/>
        <v>Hydro One Brampton Networks Inc.General Service Less Than 50 kWSM_Rate_Adder</v>
      </c>
      <c r="E3566" t="s">
        <v>1227</v>
      </c>
      <c r="F3566" t="s">
        <v>2242</v>
      </c>
      <c r="G3566" s="3" t="s">
        <v>5256</v>
      </c>
      <c r="H3566" s="1">
        <v>1.52</v>
      </c>
      <c r="I3566" t="s">
        <v>5265</v>
      </c>
    </row>
    <row r="3567" spans="1:9" x14ac:dyDescent="0.2">
      <c r="A3567">
        <v>2011</v>
      </c>
      <c r="B3567" t="s">
        <v>822</v>
      </c>
      <c r="C3567" t="s">
        <v>5277</v>
      </c>
      <c r="D3567" s="3" t="str">
        <f t="shared" si="55"/>
        <v>Hydro One Brampton Networks Inc.General Service Less Than 50 kWMSC_Rate_Rider_2</v>
      </c>
      <c r="E3567" t="s">
        <v>63</v>
      </c>
      <c r="F3567" t="s">
        <v>2243</v>
      </c>
      <c r="G3567" s="3" t="s">
        <v>5256</v>
      </c>
      <c r="H3567" s="1">
        <v>0.79</v>
      </c>
      <c r="I3567" t="s">
        <v>3842</v>
      </c>
    </row>
    <row r="3568" spans="1:9" x14ac:dyDescent="0.2">
      <c r="A3568">
        <v>2011</v>
      </c>
      <c r="B3568" t="s">
        <v>822</v>
      </c>
      <c r="C3568" t="s">
        <v>5277</v>
      </c>
      <c r="D3568" s="3" t="str">
        <f t="shared" si="55"/>
        <v>Hydro One Brampton Networks Inc.General Service Less Than 50 kWMSC_Rate_Rider_3</v>
      </c>
      <c r="E3568" t="s">
        <v>64</v>
      </c>
      <c r="F3568" t="s">
        <v>2252</v>
      </c>
      <c r="G3568" s="3" t="s">
        <v>5256</v>
      </c>
      <c r="H3568" s="1">
        <v>2.37</v>
      </c>
      <c r="I3568" t="s">
        <v>2491</v>
      </c>
    </row>
    <row r="3569" spans="1:9" x14ac:dyDescent="0.2">
      <c r="A3569">
        <v>2011</v>
      </c>
      <c r="B3569" t="s">
        <v>822</v>
      </c>
      <c r="C3569" t="s">
        <v>5277</v>
      </c>
      <c r="D3569" s="3" t="str">
        <f t="shared" si="55"/>
        <v>Hydro One Brampton Networks Inc.General Service Less Than 50 kWVC</v>
      </c>
      <c r="E3569" t="s">
        <v>1228</v>
      </c>
      <c r="F3569" t="s">
        <v>2462</v>
      </c>
      <c r="G3569" s="3" t="s">
        <v>5257</v>
      </c>
      <c r="H3569" s="1">
        <v>1.55E-2</v>
      </c>
      <c r="I3569" t="s">
        <v>5266</v>
      </c>
    </row>
    <row r="3570" spans="1:9" x14ac:dyDescent="0.2">
      <c r="A3570">
        <v>2011</v>
      </c>
      <c r="B3570" t="s">
        <v>822</v>
      </c>
      <c r="C3570" t="s">
        <v>5277</v>
      </c>
      <c r="D3570" s="3" t="str">
        <f t="shared" si="55"/>
        <v>Hydro One Brampton Networks Inc.General Service Less Than 50 kWVC_GA_Rate_Rider_kWh_1</v>
      </c>
      <c r="E3570" t="s">
        <v>1229</v>
      </c>
      <c r="F3570" t="s">
        <v>2253</v>
      </c>
      <c r="G3570" s="3" t="s">
        <v>5257</v>
      </c>
      <c r="H3570" s="1">
        <v>1.2999999999999999E-3</v>
      </c>
      <c r="I3570" t="s">
        <v>5268</v>
      </c>
    </row>
    <row r="3571" spans="1:9" x14ac:dyDescent="0.2">
      <c r="A3571">
        <v>2011</v>
      </c>
      <c r="B3571" t="s">
        <v>822</v>
      </c>
      <c r="C3571" t="s">
        <v>5277</v>
      </c>
      <c r="D3571" s="3" t="str">
        <f t="shared" si="55"/>
        <v>Hydro One Brampton Networks Inc.General Service Less Than 50 kWVC_Rate_Rider_1</v>
      </c>
      <c r="E3571" t="s">
        <v>1230</v>
      </c>
      <c r="F3571" t="s">
        <v>1535</v>
      </c>
      <c r="G3571" s="3" t="s">
        <v>5257</v>
      </c>
      <c r="H3571" s="1">
        <v>-2E-3</v>
      </c>
      <c r="I3571" t="s">
        <v>5269</v>
      </c>
    </row>
    <row r="3572" spans="1:9" x14ac:dyDescent="0.2">
      <c r="A3572">
        <v>2011</v>
      </c>
      <c r="B3572" t="s">
        <v>822</v>
      </c>
      <c r="C3572" t="s">
        <v>5277</v>
      </c>
      <c r="D3572" s="3" t="str">
        <f t="shared" si="55"/>
        <v>Hydro One Brampton Networks Inc.General Service Less Than 50 kWVC_Rate_Rider_2</v>
      </c>
      <c r="E3572" t="s">
        <v>65</v>
      </c>
      <c r="F3572" t="s">
        <v>2254</v>
      </c>
      <c r="G3572" s="3" t="s">
        <v>5257</v>
      </c>
      <c r="H3572" s="1">
        <v>4.0000000000000002E-4</v>
      </c>
      <c r="I3572" t="s">
        <v>5270</v>
      </c>
    </row>
    <row r="3573" spans="1:9" x14ac:dyDescent="0.2">
      <c r="A3573">
        <v>2011</v>
      </c>
      <c r="B3573" t="s">
        <v>822</v>
      </c>
      <c r="C3573" t="s">
        <v>5277</v>
      </c>
      <c r="D3573" s="3" t="str">
        <f t="shared" si="55"/>
        <v>Hydro One Brampton Networks Inc.General Service Less Than 50 kWVC_Rate_Rider_3</v>
      </c>
      <c r="E3573" t="s">
        <v>66</v>
      </c>
      <c r="F3573" t="s">
        <v>2256</v>
      </c>
      <c r="G3573" s="3" t="s">
        <v>5257</v>
      </c>
      <c r="H3573" s="1">
        <v>-1.6999999999999999E-3</v>
      </c>
      <c r="I3573" t="s">
        <v>5271</v>
      </c>
    </row>
    <row r="3574" spans="1:9" x14ac:dyDescent="0.2">
      <c r="A3574">
        <v>2011</v>
      </c>
      <c r="B3574" t="s">
        <v>822</v>
      </c>
      <c r="C3574" t="s">
        <v>5277</v>
      </c>
      <c r="D3574" s="3" t="str">
        <f t="shared" si="55"/>
        <v>Hydro One Brampton Networks Inc.General Service Less Than 50 kWRTSR_Network</v>
      </c>
      <c r="E3574" t="s">
        <v>1231</v>
      </c>
      <c r="F3574" t="s">
        <v>1538</v>
      </c>
      <c r="G3574" s="3" t="s">
        <v>5257</v>
      </c>
      <c r="H3574" s="1">
        <v>5.7999999999999996E-3</v>
      </c>
      <c r="I3574" t="s">
        <v>5272</v>
      </c>
    </row>
    <row r="3575" spans="1:9" x14ac:dyDescent="0.2">
      <c r="A3575">
        <v>2011</v>
      </c>
      <c r="B3575" t="s">
        <v>822</v>
      </c>
      <c r="C3575" t="s">
        <v>5277</v>
      </c>
      <c r="D3575" s="3" t="str">
        <f t="shared" si="55"/>
        <v>Hydro One Brampton Networks Inc.General Service Less Than 50 kWRTSR_Connection</v>
      </c>
      <c r="E3575" t="s">
        <v>1232</v>
      </c>
      <c r="F3575" t="s">
        <v>1539</v>
      </c>
      <c r="G3575" s="3" t="s">
        <v>5257</v>
      </c>
      <c r="H3575" s="1">
        <v>4.3E-3</v>
      </c>
      <c r="I3575" t="s">
        <v>5273</v>
      </c>
    </row>
    <row r="3576" spans="1:9" x14ac:dyDescent="0.2">
      <c r="A3576">
        <v>2011</v>
      </c>
      <c r="B3576" t="s">
        <v>822</v>
      </c>
      <c r="C3576" t="s">
        <v>340</v>
      </c>
      <c r="D3576" s="3" t="str">
        <f t="shared" si="55"/>
        <v>Hydro One Brampton Networks Inc.General Service 50 to 699 kWMSC</v>
      </c>
      <c r="E3576" t="s">
        <v>1233</v>
      </c>
      <c r="F3576" t="s">
        <v>2460</v>
      </c>
      <c r="G3576" s="3" t="s">
        <v>5256</v>
      </c>
      <c r="H3576" s="1">
        <v>107.48</v>
      </c>
      <c r="I3576" t="s">
        <v>5264</v>
      </c>
    </row>
    <row r="3577" spans="1:9" x14ac:dyDescent="0.2">
      <c r="A3577">
        <v>2011</v>
      </c>
      <c r="B3577" t="s">
        <v>822</v>
      </c>
      <c r="C3577" t="s">
        <v>340</v>
      </c>
      <c r="D3577" s="3" t="str">
        <f t="shared" si="55"/>
        <v>Hydro One Brampton Networks Inc.General Service 50 to 699 kWMSC_Rate_Rider_1</v>
      </c>
      <c r="E3577" t="s">
        <v>67</v>
      </c>
      <c r="F3577" t="s">
        <v>2241</v>
      </c>
      <c r="G3577" s="3" t="s">
        <v>5256</v>
      </c>
      <c r="H3577" s="1">
        <v>0.02</v>
      </c>
      <c r="I3577" t="s">
        <v>4741</v>
      </c>
    </row>
    <row r="3578" spans="1:9" x14ac:dyDescent="0.2">
      <c r="A3578">
        <v>2011</v>
      </c>
      <c r="B3578" t="s">
        <v>822</v>
      </c>
      <c r="C3578" t="s">
        <v>340</v>
      </c>
      <c r="D3578" s="3" t="str">
        <f t="shared" si="55"/>
        <v>Hydro One Brampton Networks Inc.General Service 50 to 699 kWSM_Rate_Adder</v>
      </c>
      <c r="E3578" t="s">
        <v>1234</v>
      </c>
      <c r="F3578" t="s">
        <v>2242</v>
      </c>
      <c r="G3578" s="3" t="s">
        <v>5256</v>
      </c>
      <c r="H3578" s="1">
        <v>1.52</v>
      </c>
      <c r="I3578" t="s">
        <v>5265</v>
      </c>
    </row>
    <row r="3579" spans="1:9" x14ac:dyDescent="0.2">
      <c r="A3579">
        <v>2011</v>
      </c>
      <c r="B3579" t="s">
        <v>822</v>
      </c>
      <c r="C3579" t="s">
        <v>340</v>
      </c>
      <c r="D3579" s="3" t="str">
        <f t="shared" si="55"/>
        <v>Hydro One Brampton Networks Inc.General Service 50 to 699 kWMSC_Rate_Rider_2</v>
      </c>
      <c r="E3579" t="s">
        <v>68</v>
      </c>
      <c r="F3579" t="s">
        <v>2243</v>
      </c>
      <c r="G3579" s="3" t="s">
        <v>5256</v>
      </c>
      <c r="H3579" s="1">
        <v>0.79</v>
      </c>
      <c r="I3579" t="s">
        <v>3842</v>
      </c>
    </row>
    <row r="3580" spans="1:9" x14ac:dyDescent="0.2">
      <c r="A3580">
        <v>2011</v>
      </c>
      <c r="B3580" t="s">
        <v>822</v>
      </c>
      <c r="C3580" t="s">
        <v>340</v>
      </c>
      <c r="D3580" s="3" t="str">
        <f t="shared" si="55"/>
        <v>Hydro One Brampton Networks Inc.General Service 50 to 699 kWMSC_Rate_Rider_3</v>
      </c>
      <c r="E3580" t="s">
        <v>69</v>
      </c>
      <c r="F3580" t="s">
        <v>2252</v>
      </c>
      <c r="G3580" s="3" t="s">
        <v>5256</v>
      </c>
      <c r="H3580" s="1">
        <v>2.13</v>
      </c>
      <c r="I3580" t="s">
        <v>2491</v>
      </c>
    </row>
    <row r="3581" spans="1:9" x14ac:dyDescent="0.2">
      <c r="A3581">
        <v>2011</v>
      </c>
      <c r="B3581" t="s">
        <v>822</v>
      </c>
      <c r="C3581" t="s">
        <v>340</v>
      </c>
      <c r="D3581" s="3" t="str">
        <f t="shared" si="55"/>
        <v>Hydro One Brampton Networks Inc.General Service 50 to 699 kWVC</v>
      </c>
      <c r="E3581" t="s">
        <v>1235</v>
      </c>
      <c r="F3581" t="s">
        <v>2462</v>
      </c>
      <c r="G3581" s="3" t="s">
        <v>5259</v>
      </c>
      <c r="H3581" s="1">
        <v>2.4192</v>
      </c>
      <c r="I3581" t="s">
        <v>5266</v>
      </c>
    </row>
    <row r="3582" spans="1:9" x14ac:dyDescent="0.2">
      <c r="A3582">
        <v>2011</v>
      </c>
      <c r="B3582" t="s">
        <v>822</v>
      </c>
      <c r="C3582" t="s">
        <v>340</v>
      </c>
      <c r="D3582" s="3" t="str">
        <f t="shared" si="55"/>
        <v>Hydro One Brampton Networks Inc.General Service 50 to 699 kWVC_GA_Rate_Rider_kW_1</v>
      </c>
      <c r="E3582" t="s">
        <v>1236</v>
      </c>
      <c r="F3582" t="s">
        <v>2253</v>
      </c>
      <c r="G3582" s="3" t="s">
        <v>5259</v>
      </c>
      <c r="H3582" s="1">
        <v>0.48609999999999998</v>
      </c>
      <c r="I3582" t="s">
        <v>5274</v>
      </c>
    </row>
    <row r="3583" spans="1:9" x14ac:dyDescent="0.2">
      <c r="A3583">
        <v>2011</v>
      </c>
      <c r="B3583" t="s">
        <v>822</v>
      </c>
      <c r="C3583" t="s">
        <v>340</v>
      </c>
      <c r="D3583" s="3" t="str">
        <f t="shared" si="55"/>
        <v>Hydro One Brampton Networks Inc.General Service 50 to 699 kWVC_Rate_Rider_1</v>
      </c>
      <c r="E3583" t="s">
        <v>1237</v>
      </c>
      <c r="F3583" t="s">
        <v>1535</v>
      </c>
      <c r="G3583" s="3" t="s">
        <v>5259</v>
      </c>
      <c r="H3583" s="1">
        <v>-0.73209999999999997</v>
      </c>
      <c r="I3583" t="s">
        <v>5269</v>
      </c>
    </row>
    <row r="3584" spans="1:9" x14ac:dyDescent="0.2">
      <c r="A3584">
        <v>2011</v>
      </c>
      <c r="B3584" t="s">
        <v>822</v>
      </c>
      <c r="C3584" t="s">
        <v>340</v>
      </c>
      <c r="D3584" s="3" t="str">
        <f t="shared" si="55"/>
        <v>Hydro One Brampton Networks Inc.General Service 50 to 699 kWVC_Rate_Rider_2</v>
      </c>
      <c r="E3584" t="s">
        <v>70</v>
      </c>
      <c r="F3584" t="s">
        <v>2254</v>
      </c>
      <c r="G3584" s="3" t="s">
        <v>5259</v>
      </c>
      <c r="H3584" s="1">
        <v>0.1168</v>
      </c>
      <c r="I3584" t="s">
        <v>5270</v>
      </c>
    </row>
    <row r="3585" spans="1:9" x14ac:dyDescent="0.2">
      <c r="A3585">
        <v>2011</v>
      </c>
      <c r="B3585" t="s">
        <v>822</v>
      </c>
      <c r="C3585" t="s">
        <v>340</v>
      </c>
      <c r="D3585" s="3" t="str">
        <f t="shared" si="55"/>
        <v>Hydro One Brampton Networks Inc.General Service 50 to 699 kWVC_Rate_Rider_3</v>
      </c>
      <c r="E3585" t="s">
        <v>71</v>
      </c>
      <c r="F3585" t="s">
        <v>2255</v>
      </c>
      <c r="G3585" s="3" t="s">
        <v>5259</v>
      </c>
      <c r="H3585" s="1">
        <v>9.4999999999999998E-3</v>
      </c>
      <c r="I3585" t="s">
        <v>5271</v>
      </c>
    </row>
    <row r="3586" spans="1:9" x14ac:dyDescent="0.2">
      <c r="A3586">
        <v>2011</v>
      </c>
      <c r="B3586" t="s">
        <v>822</v>
      </c>
      <c r="C3586" t="s">
        <v>340</v>
      </c>
      <c r="D3586" s="3" t="str">
        <f t="shared" si="55"/>
        <v>Hydro One Brampton Networks Inc.General Service 50 to 699 kWVC_Rate_Rider_4</v>
      </c>
      <c r="E3586" t="s">
        <v>72</v>
      </c>
      <c r="F3586" t="s">
        <v>2257</v>
      </c>
      <c r="G3586" s="3" t="s">
        <v>5259</v>
      </c>
      <c r="H3586" s="1">
        <v>7.9100000000000004E-2</v>
      </c>
      <c r="I3586" t="s">
        <v>4184</v>
      </c>
    </row>
    <row r="3587" spans="1:9" x14ac:dyDescent="0.2">
      <c r="A3587">
        <v>2011</v>
      </c>
      <c r="B3587" t="s">
        <v>822</v>
      </c>
      <c r="C3587" t="s">
        <v>340</v>
      </c>
      <c r="D3587" s="3" t="str">
        <f t="shared" ref="D3587:D3650" si="56">IF(C3587="Loss Factors", B3587&amp;I3587, B3587&amp;C3587&amp;I3587)</f>
        <v>Hydro One Brampton Networks Inc.General Service 50 to 699 kWVC_Rate_Rider_5</v>
      </c>
      <c r="E3587" t="s">
        <v>73</v>
      </c>
      <c r="F3587" t="s">
        <v>2258</v>
      </c>
      <c r="G3587" s="3" t="s">
        <v>5259</v>
      </c>
      <c r="H3587" s="1">
        <v>-5.1400000000000001E-2</v>
      </c>
      <c r="I3587" t="s">
        <v>4185</v>
      </c>
    </row>
    <row r="3588" spans="1:9" x14ac:dyDescent="0.2">
      <c r="A3588">
        <v>2011</v>
      </c>
      <c r="B3588" t="s">
        <v>822</v>
      </c>
      <c r="C3588" t="s">
        <v>340</v>
      </c>
      <c r="D3588" s="3" t="str">
        <f t="shared" si="56"/>
        <v>Hydro One Brampton Networks Inc.General Service 50 to 699 kWRTSR_Network</v>
      </c>
      <c r="E3588" t="s">
        <v>3423</v>
      </c>
      <c r="F3588" t="s">
        <v>1538</v>
      </c>
      <c r="G3588" s="3" t="s">
        <v>5259</v>
      </c>
      <c r="H3588" s="1">
        <v>2.2646000000000002</v>
      </c>
      <c r="I3588" t="s">
        <v>5272</v>
      </c>
    </row>
    <row r="3589" spans="1:9" x14ac:dyDescent="0.2">
      <c r="A3589">
        <v>2011</v>
      </c>
      <c r="B3589" t="s">
        <v>822</v>
      </c>
      <c r="C3589" t="s">
        <v>340</v>
      </c>
      <c r="D3589" s="3" t="str">
        <f t="shared" si="56"/>
        <v>Hydro One Brampton Networks Inc.General Service 50 to 699 kWRTSR_Connection</v>
      </c>
      <c r="E3589" t="s">
        <v>3424</v>
      </c>
      <c r="F3589" t="s">
        <v>1539</v>
      </c>
      <c r="G3589" s="3" t="s">
        <v>5259</v>
      </c>
      <c r="H3589" s="1">
        <v>1.6776</v>
      </c>
      <c r="I3589" t="s">
        <v>5273</v>
      </c>
    </row>
    <row r="3590" spans="1:9" x14ac:dyDescent="0.2">
      <c r="A3590">
        <v>2011</v>
      </c>
      <c r="B3590" t="s">
        <v>822</v>
      </c>
      <c r="C3590" t="s">
        <v>3431</v>
      </c>
      <c r="D3590" s="3" t="str">
        <f t="shared" si="56"/>
        <v>Hydro One Brampton Networks Inc.General Service 700 to 4,999 kWMSC</v>
      </c>
      <c r="E3590" t="s">
        <v>3432</v>
      </c>
      <c r="F3590" t="s">
        <v>2460</v>
      </c>
      <c r="G3590" s="3" t="s">
        <v>5256</v>
      </c>
      <c r="H3590" s="2">
        <v>1227.95</v>
      </c>
      <c r="I3590" t="s">
        <v>5264</v>
      </c>
    </row>
    <row r="3591" spans="1:9" x14ac:dyDescent="0.2">
      <c r="A3591">
        <v>2011</v>
      </c>
      <c r="B3591" t="s">
        <v>822</v>
      </c>
      <c r="C3591" t="s">
        <v>3431</v>
      </c>
      <c r="D3591" s="3" t="str">
        <f t="shared" si="56"/>
        <v>Hydro One Brampton Networks Inc.General Service 700 to 4,999 kWMSC_Rate_Rider_1</v>
      </c>
      <c r="E3591" t="s">
        <v>3433</v>
      </c>
      <c r="F3591" t="s">
        <v>2241</v>
      </c>
      <c r="G3591" s="3" t="s">
        <v>5256</v>
      </c>
      <c r="H3591" s="1">
        <v>0.02</v>
      </c>
      <c r="I3591" t="s">
        <v>4741</v>
      </c>
    </row>
    <row r="3592" spans="1:9" x14ac:dyDescent="0.2">
      <c r="A3592">
        <v>2011</v>
      </c>
      <c r="B3592" t="s">
        <v>822</v>
      </c>
      <c r="C3592" t="s">
        <v>3431</v>
      </c>
      <c r="D3592" s="3" t="str">
        <f t="shared" si="56"/>
        <v>Hydro One Brampton Networks Inc.General Service 700 to 4,999 kWSM_Rate_Adder</v>
      </c>
      <c r="E3592" t="s">
        <v>3434</v>
      </c>
      <c r="F3592" t="s">
        <v>2242</v>
      </c>
      <c r="G3592" s="3" t="s">
        <v>5256</v>
      </c>
      <c r="H3592" s="1">
        <v>1.52</v>
      </c>
      <c r="I3592" t="s">
        <v>5265</v>
      </c>
    </row>
    <row r="3593" spans="1:9" x14ac:dyDescent="0.2">
      <c r="A3593">
        <v>2011</v>
      </c>
      <c r="B3593" t="s">
        <v>822</v>
      </c>
      <c r="C3593" t="s">
        <v>3431</v>
      </c>
      <c r="D3593" s="3" t="str">
        <f t="shared" si="56"/>
        <v>Hydro One Brampton Networks Inc.General Service 700 to 4,999 kWMSC_Rate_Rider_2</v>
      </c>
      <c r="E3593" t="s">
        <v>3435</v>
      </c>
      <c r="F3593" t="s">
        <v>2243</v>
      </c>
      <c r="G3593" s="3" t="s">
        <v>5256</v>
      </c>
      <c r="H3593" s="1">
        <v>0.79</v>
      </c>
      <c r="I3593" t="s">
        <v>3842</v>
      </c>
    </row>
    <row r="3594" spans="1:9" x14ac:dyDescent="0.2">
      <c r="A3594">
        <v>2011</v>
      </c>
      <c r="B3594" t="s">
        <v>822</v>
      </c>
      <c r="C3594" t="s">
        <v>3431</v>
      </c>
      <c r="D3594" s="3" t="str">
        <f t="shared" si="56"/>
        <v>Hydro One Brampton Networks Inc.General Service 700 to 4,999 kWVC</v>
      </c>
      <c r="E3594" t="s">
        <v>3436</v>
      </c>
      <c r="F3594" t="s">
        <v>2462</v>
      </c>
      <c r="G3594" s="3" t="s">
        <v>5259</v>
      </c>
      <c r="H3594" s="1">
        <v>3.5320999999999998</v>
      </c>
      <c r="I3594" t="s">
        <v>5266</v>
      </c>
    </row>
    <row r="3595" spans="1:9" x14ac:dyDescent="0.2">
      <c r="A3595">
        <v>2011</v>
      </c>
      <c r="B3595" t="s">
        <v>822</v>
      </c>
      <c r="C3595" t="s">
        <v>3431</v>
      </c>
      <c r="D3595" s="3" t="str">
        <f t="shared" si="56"/>
        <v>Hydro One Brampton Networks Inc.General Service 700 to 4,999 kWVC_GA_Rate_Rider_kW_1</v>
      </c>
      <c r="E3595" t="s">
        <v>3437</v>
      </c>
      <c r="F3595" t="s">
        <v>2253</v>
      </c>
      <c r="G3595" s="3" t="s">
        <v>5259</v>
      </c>
      <c r="H3595" s="1">
        <v>0.58809999999999996</v>
      </c>
      <c r="I3595" t="s">
        <v>5274</v>
      </c>
    </row>
    <row r="3596" spans="1:9" x14ac:dyDescent="0.2">
      <c r="A3596">
        <v>2011</v>
      </c>
      <c r="B3596" t="s">
        <v>822</v>
      </c>
      <c r="C3596" t="s">
        <v>3431</v>
      </c>
      <c r="D3596" s="3" t="str">
        <f t="shared" si="56"/>
        <v>Hydro One Brampton Networks Inc.General Service 700 to 4,999 kWVC_Rate_Rider_1</v>
      </c>
      <c r="E3596" t="s">
        <v>3438</v>
      </c>
      <c r="F3596" t="s">
        <v>1535</v>
      </c>
      <c r="G3596" s="3" t="s">
        <v>5259</v>
      </c>
      <c r="H3596" s="1">
        <v>-0.8881</v>
      </c>
      <c r="I3596" t="s">
        <v>5269</v>
      </c>
    </row>
    <row r="3597" spans="1:9" x14ac:dyDescent="0.2">
      <c r="A3597">
        <v>2011</v>
      </c>
      <c r="B3597" t="s">
        <v>822</v>
      </c>
      <c r="C3597" t="s">
        <v>3431</v>
      </c>
      <c r="D3597" s="3" t="str">
        <f t="shared" si="56"/>
        <v>Hydro One Brampton Networks Inc.General Service 700 to 4,999 kWVC_Rate_Rider_2</v>
      </c>
      <c r="E3597" t="s">
        <v>3439</v>
      </c>
      <c r="F3597" t="s">
        <v>2254</v>
      </c>
      <c r="G3597" s="3" t="s">
        <v>5259</v>
      </c>
      <c r="H3597" s="1">
        <v>0.1363</v>
      </c>
      <c r="I3597" t="s">
        <v>5270</v>
      </c>
    </row>
    <row r="3598" spans="1:9" x14ac:dyDescent="0.2">
      <c r="A3598">
        <v>2011</v>
      </c>
      <c r="B3598" t="s">
        <v>822</v>
      </c>
      <c r="C3598" t="s">
        <v>3431</v>
      </c>
      <c r="D3598" s="3" t="str">
        <f t="shared" si="56"/>
        <v>Hydro One Brampton Networks Inc.General Service 700 to 4,999 kWVC_Rate_Rider_3</v>
      </c>
      <c r="E3598" t="s">
        <v>3440</v>
      </c>
      <c r="F3598" t="s">
        <v>2255</v>
      </c>
      <c r="G3598" s="3" t="s">
        <v>5259</v>
      </c>
      <c r="H3598" s="1">
        <v>4.4699999999999997E-2</v>
      </c>
      <c r="I3598" t="s">
        <v>5271</v>
      </c>
    </row>
    <row r="3599" spans="1:9" x14ac:dyDescent="0.2">
      <c r="A3599">
        <v>2011</v>
      </c>
      <c r="B3599" t="s">
        <v>822</v>
      </c>
      <c r="C3599" t="s">
        <v>3431</v>
      </c>
      <c r="D3599" s="3" t="str">
        <f t="shared" si="56"/>
        <v>Hydro One Brampton Networks Inc.General Service 700 to 4,999 kWVC_Rate_Rider_4</v>
      </c>
      <c r="E3599" t="s">
        <v>3441</v>
      </c>
      <c r="F3599" t="s">
        <v>2256</v>
      </c>
      <c r="G3599" s="3" t="s">
        <v>5259</v>
      </c>
      <c r="H3599" s="1">
        <v>-0.1593</v>
      </c>
      <c r="I3599" t="s">
        <v>4184</v>
      </c>
    </row>
    <row r="3600" spans="1:9" x14ac:dyDescent="0.2">
      <c r="A3600">
        <v>2011</v>
      </c>
      <c r="B3600" t="s">
        <v>822</v>
      </c>
      <c r="C3600" t="s">
        <v>3431</v>
      </c>
      <c r="D3600" s="3" t="str">
        <f t="shared" si="56"/>
        <v>Hydro One Brampton Networks Inc.General Service 700 to 4,999 kWVC_Rate_Rider_5</v>
      </c>
      <c r="E3600" t="s">
        <v>3442</v>
      </c>
      <c r="F3600" t="s">
        <v>2258</v>
      </c>
      <c r="G3600" s="3" t="s">
        <v>5259</v>
      </c>
      <c r="H3600" s="1">
        <v>-0.13350000000000001</v>
      </c>
      <c r="I3600" t="s">
        <v>4185</v>
      </c>
    </row>
    <row r="3601" spans="1:9" x14ac:dyDescent="0.2">
      <c r="A3601">
        <v>2011</v>
      </c>
      <c r="B3601" t="s">
        <v>822</v>
      </c>
      <c r="C3601" t="s">
        <v>3431</v>
      </c>
      <c r="D3601" s="3" t="str">
        <f t="shared" si="56"/>
        <v>Hydro One Brampton Networks Inc.General Service 700 to 4,999 kWRTSR_Network_Interval</v>
      </c>
      <c r="E3601" t="s">
        <v>3443</v>
      </c>
      <c r="F3601" t="s">
        <v>1543</v>
      </c>
      <c r="G3601" s="3" t="s">
        <v>5259</v>
      </c>
      <c r="H3601" s="1">
        <v>2.5396999999999998</v>
      </c>
      <c r="I3601" t="s">
        <v>4742</v>
      </c>
    </row>
    <row r="3602" spans="1:9" x14ac:dyDescent="0.2">
      <c r="A3602">
        <v>2011</v>
      </c>
      <c r="B3602" t="s">
        <v>822</v>
      </c>
      <c r="C3602" t="s">
        <v>3431</v>
      </c>
      <c r="D3602" s="3" t="str">
        <f t="shared" si="56"/>
        <v>Hydro One Brampton Networks Inc.General Service 700 to 4,999 kWRTSR_Connection_Interval</v>
      </c>
      <c r="E3602" t="s">
        <v>3444</v>
      </c>
      <c r="F3602" t="s">
        <v>2485</v>
      </c>
      <c r="G3602" s="3" t="s">
        <v>5259</v>
      </c>
      <c r="H3602" s="1">
        <v>1.8032999999999999</v>
      </c>
      <c r="I3602" t="s">
        <v>4744</v>
      </c>
    </row>
    <row r="3603" spans="1:9" x14ac:dyDescent="0.2">
      <c r="A3603">
        <v>2011</v>
      </c>
      <c r="B3603" t="s">
        <v>822</v>
      </c>
      <c r="C3603" t="s">
        <v>2274</v>
      </c>
      <c r="D3603" s="3" t="str">
        <f t="shared" si="56"/>
        <v>Hydro One Brampton Networks Inc.Large UseMSC</v>
      </c>
      <c r="E3603" t="s">
        <v>3425</v>
      </c>
      <c r="F3603" t="s">
        <v>2460</v>
      </c>
      <c r="G3603" s="3" t="s">
        <v>5256</v>
      </c>
      <c r="H3603" s="2">
        <v>4395.8500000000004</v>
      </c>
      <c r="I3603" t="s">
        <v>5264</v>
      </c>
    </row>
    <row r="3604" spans="1:9" x14ac:dyDescent="0.2">
      <c r="A3604">
        <v>2011</v>
      </c>
      <c r="B3604" t="s">
        <v>822</v>
      </c>
      <c r="C3604" t="s">
        <v>2274</v>
      </c>
      <c r="D3604" s="3" t="str">
        <f t="shared" si="56"/>
        <v>Hydro One Brampton Networks Inc.Large UseMSC_Rate_Rider_1</v>
      </c>
      <c r="E3604" t="s">
        <v>74</v>
      </c>
      <c r="F3604" t="s">
        <v>2241</v>
      </c>
      <c r="G3604" s="3" t="s">
        <v>5256</v>
      </c>
      <c r="H3604" s="1">
        <v>0.02</v>
      </c>
      <c r="I3604" t="s">
        <v>4741</v>
      </c>
    </row>
    <row r="3605" spans="1:9" x14ac:dyDescent="0.2">
      <c r="A3605">
        <v>2011</v>
      </c>
      <c r="B3605" t="s">
        <v>822</v>
      </c>
      <c r="C3605" t="s">
        <v>2274</v>
      </c>
      <c r="D3605" s="3" t="str">
        <f t="shared" si="56"/>
        <v>Hydro One Brampton Networks Inc.Large UseSM_Rate_Adder</v>
      </c>
      <c r="E3605" t="s">
        <v>3426</v>
      </c>
      <c r="F3605" t="s">
        <v>2242</v>
      </c>
      <c r="G3605" s="3" t="s">
        <v>5256</v>
      </c>
      <c r="H3605" s="1">
        <v>1.52</v>
      </c>
      <c r="I3605" t="s">
        <v>5265</v>
      </c>
    </row>
    <row r="3606" spans="1:9" x14ac:dyDescent="0.2">
      <c r="A3606">
        <v>2011</v>
      </c>
      <c r="B3606" t="s">
        <v>822</v>
      </c>
      <c r="C3606" t="s">
        <v>2274</v>
      </c>
      <c r="D3606" s="3" t="str">
        <f t="shared" si="56"/>
        <v>Hydro One Brampton Networks Inc.Large UseMSC_Rate_Rider_2</v>
      </c>
      <c r="E3606" t="s">
        <v>1299</v>
      </c>
      <c r="F3606" t="s">
        <v>2243</v>
      </c>
      <c r="G3606" s="3" t="s">
        <v>5256</v>
      </c>
      <c r="H3606" s="1">
        <v>0.79</v>
      </c>
      <c r="I3606" t="s">
        <v>3842</v>
      </c>
    </row>
    <row r="3607" spans="1:9" x14ac:dyDescent="0.2">
      <c r="A3607">
        <v>2011</v>
      </c>
      <c r="B3607" t="s">
        <v>822</v>
      </c>
      <c r="C3607" t="s">
        <v>2274</v>
      </c>
      <c r="D3607" s="3" t="str">
        <f t="shared" si="56"/>
        <v>Hydro One Brampton Networks Inc.Large UseVC</v>
      </c>
      <c r="E3607" t="s">
        <v>3427</v>
      </c>
      <c r="F3607" t="s">
        <v>2462</v>
      </c>
      <c r="G3607" s="3" t="s">
        <v>5259</v>
      </c>
      <c r="H3607" s="1">
        <v>2.1293000000000002</v>
      </c>
      <c r="I3607" t="s">
        <v>5266</v>
      </c>
    </row>
    <row r="3608" spans="1:9" x14ac:dyDescent="0.2">
      <c r="A3608">
        <v>2011</v>
      </c>
      <c r="B3608" t="s">
        <v>822</v>
      </c>
      <c r="C3608" t="s">
        <v>2274</v>
      </c>
      <c r="D3608" s="3" t="str">
        <f t="shared" si="56"/>
        <v>Hydro One Brampton Networks Inc.Large UseVC_GA_Rate_Rider_kW_1</v>
      </c>
      <c r="E3608" t="s">
        <v>2504</v>
      </c>
      <c r="F3608" t="s">
        <v>2253</v>
      </c>
      <c r="G3608" s="3" t="s">
        <v>5259</v>
      </c>
      <c r="H3608" s="1">
        <v>0.71089999999999998</v>
      </c>
      <c r="I3608" t="s">
        <v>5274</v>
      </c>
    </row>
    <row r="3609" spans="1:9" x14ac:dyDescent="0.2">
      <c r="A3609">
        <v>2011</v>
      </c>
      <c r="B3609" t="s">
        <v>822</v>
      </c>
      <c r="C3609" t="s">
        <v>2274</v>
      </c>
      <c r="D3609" s="3" t="str">
        <f t="shared" si="56"/>
        <v>Hydro One Brampton Networks Inc.Large UseVC_Rate_Rider_1</v>
      </c>
      <c r="E3609" t="s">
        <v>2505</v>
      </c>
      <c r="F3609" t="s">
        <v>1535</v>
      </c>
      <c r="G3609" s="3" t="s">
        <v>5259</v>
      </c>
      <c r="H3609" s="1">
        <v>-1.0610999999999999</v>
      </c>
      <c r="I3609" t="s">
        <v>5269</v>
      </c>
    </row>
    <row r="3610" spans="1:9" x14ac:dyDescent="0.2">
      <c r="A3610">
        <v>2011</v>
      </c>
      <c r="B3610" t="s">
        <v>822</v>
      </c>
      <c r="C3610" t="s">
        <v>2274</v>
      </c>
      <c r="D3610" s="3" t="str">
        <f t="shared" si="56"/>
        <v>Hydro One Brampton Networks Inc.Large UseVC_Rate_Rider_2</v>
      </c>
      <c r="E3610" t="s">
        <v>1300</v>
      </c>
      <c r="F3610" t="s">
        <v>2254</v>
      </c>
      <c r="G3610" s="3" t="s">
        <v>5259</v>
      </c>
      <c r="H3610" s="1">
        <v>0.1525</v>
      </c>
      <c r="I3610" t="s">
        <v>5270</v>
      </c>
    </row>
    <row r="3611" spans="1:9" x14ac:dyDescent="0.2">
      <c r="A3611">
        <v>2011</v>
      </c>
      <c r="B3611" t="s">
        <v>822</v>
      </c>
      <c r="C3611" t="s">
        <v>2274</v>
      </c>
      <c r="D3611" s="3" t="str">
        <f t="shared" si="56"/>
        <v>Hydro One Brampton Networks Inc.Large UseVC_Rate_Rider_3</v>
      </c>
      <c r="E3611" t="s">
        <v>1301</v>
      </c>
      <c r="F3611" t="s">
        <v>2256</v>
      </c>
      <c r="G3611" s="3" t="s">
        <v>5259</v>
      </c>
      <c r="H3611" s="1">
        <v>-9.7900000000000001E-2</v>
      </c>
      <c r="I3611" t="s">
        <v>5271</v>
      </c>
    </row>
    <row r="3612" spans="1:9" x14ac:dyDescent="0.2">
      <c r="A3612">
        <v>2011</v>
      </c>
      <c r="B3612" t="s">
        <v>822</v>
      </c>
      <c r="C3612" t="s">
        <v>2274</v>
      </c>
      <c r="D3612" s="3" t="str">
        <f t="shared" si="56"/>
        <v>Hydro One Brampton Networks Inc.Large UseRTSR_Network_Interval</v>
      </c>
      <c r="E3612" t="s">
        <v>3719</v>
      </c>
      <c r="F3612" t="s">
        <v>1543</v>
      </c>
      <c r="G3612" s="3" t="s">
        <v>5259</v>
      </c>
      <c r="H3612" s="1">
        <v>2.8744000000000001</v>
      </c>
      <c r="I3612" t="s">
        <v>4742</v>
      </c>
    </row>
    <row r="3613" spans="1:9" x14ac:dyDescent="0.2">
      <c r="A3613">
        <v>2011</v>
      </c>
      <c r="B3613" t="s">
        <v>822</v>
      </c>
      <c r="C3613" t="s">
        <v>2274</v>
      </c>
      <c r="D3613" s="3" t="str">
        <f t="shared" si="56"/>
        <v>Hydro One Brampton Networks Inc.Large UseRTSR_Connection_Interval</v>
      </c>
      <c r="E3613" t="s">
        <v>3709</v>
      </c>
      <c r="F3613" t="s">
        <v>2485</v>
      </c>
      <c r="G3613" s="3" t="s">
        <v>5259</v>
      </c>
      <c r="H3613" s="1">
        <v>2.0842999999999998</v>
      </c>
      <c r="I3613" t="s">
        <v>4744</v>
      </c>
    </row>
    <row r="3614" spans="1:9" x14ac:dyDescent="0.2">
      <c r="A3614">
        <v>2011</v>
      </c>
      <c r="B3614" t="s">
        <v>822</v>
      </c>
      <c r="C3614" t="s">
        <v>5279</v>
      </c>
      <c r="D3614" s="3" t="str">
        <f t="shared" si="56"/>
        <v>Hydro One Brampton Networks Inc.Unmetered Scattered LoadMSC</v>
      </c>
      <c r="E3614" t="s">
        <v>2506</v>
      </c>
      <c r="F3614" t="s">
        <v>1541</v>
      </c>
      <c r="G3614" s="3" t="s">
        <v>5256</v>
      </c>
      <c r="H3614" s="1">
        <v>0.93</v>
      </c>
      <c r="I3614" t="s">
        <v>5264</v>
      </c>
    </row>
    <row r="3615" spans="1:9" x14ac:dyDescent="0.2">
      <c r="A3615">
        <v>2011</v>
      </c>
      <c r="B3615" t="s">
        <v>822</v>
      </c>
      <c r="C3615" t="s">
        <v>5279</v>
      </c>
      <c r="D3615" s="3" t="str">
        <f t="shared" si="56"/>
        <v>Hydro One Brampton Networks Inc.Unmetered Scattered LoadVC</v>
      </c>
      <c r="E3615" t="s">
        <v>2507</v>
      </c>
      <c r="F3615" t="s">
        <v>2462</v>
      </c>
      <c r="G3615" s="3" t="s">
        <v>5257</v>
      </c>
      <c r="H3615" s="1">
        <v>1.7100000000000001E-2</v>
      </c>
      <c r="I3615" t="s">
        <v>5266</v>
      </c>
    </row>
    <row r="3616" spans="1:9" x14ac:dyDescent="0.2">
      <c r="A3616">
        <v>2011</v>
      </c>
      <c r="B3616" t="s">
        <v>822</v>
      </c>
      <c r="C3616" t="s">
        <v>5279</v>
      </c>
      <c r="D3616" s="3" t="str">
        <f t="shared" si="56"/>
        <v>Hydro One Brampton Networks Inc.Unmetered Scattered LoadVC_GA_Rate_Rider_kWh_1</v>
      </c>
      <c r="E3616" t="s">
        <v>1302</v>
      </c>
      <c r="F3616" t="s">
        <v>2253</v>
      </c>
      <c r="G3616" s="3" t="s">
        <v>5257</v>
      </c>
      <c r="H3616" s="1">
        <v>1.2999999999999999E-3</v>
      </c>
      <c r="I3616" t="s">
        <v>5268</v>
      </c>
    </row>
    <row r="3617" spans="1:9" x14ac:dyDescent="0.2">
      <c r="A3617">
        <v>2011</v>
      </c>
      <c r="B3617" t="s">
        <v>822</v>
      </c>
      <c r="C3617" t="s">
        <v>5279</v>
      </c>
      <c r="D3617" s="3" t="str">
        <f t="shared" si="56"/>
        <v>Hydro One Brampton Networks Inc.Unmetered Scattered LoadVC_Rate_Rider_1</v>
      </c>
      <c r="E3617" t="s">
        <v>1303</v>
      </c>
      <c r="F3617" t="s">
        <v>1535</v>
      </c>
      <c r="G3617" s="3" t="s">
        <v>5257</v>
      </c>
      <c r="H3617" s="1">
        <v>-2E-3</v>
      </c>
      <c r="I3617" t="s">
        <v>5269</v>
      </c>
    </row>
    <row r="3618" spans="1:9" x14ac:dyDescent="0.2">
      <c r="A3618">
        <v>2011</v>
      </c>
      <c r="B3618" t="s">
        <v>822</v>
      </c>
      <c r="C3618" t="s">
        <v>5279</v>
      </c>
      <c r="D3618" s="3" t="str">
        <f t="shared" si="56"/>
        <v>Hydro One Brampton Networks Inc.Unmetered Scattered LoadVC_Rate_Rider_2</v>
      </c>
      <c r="E3618" t="s">
        <v>1304</v>
      </c>
      <c r="F3618" t="s">
        <v>2254</v>
      </c>
      <c r="G3618" s="3" t="s">
        <v>5257</v>
      </c>
      <c r="H3618" s="1">
        <v>4.0000000000000002E-4</v>
      </c>
      <c r="I3618" t="s">
        <v>5270</v>
      </c>
    </row>
    <row r="3619" spans="1:9" x14ac:dyDescent="0.2">
      <c r="A3619">
        <v>2011</v>
      </c>
      <c r="B3619" t="s">
        <v>822</v>
      </c>
      <c r="C3619" t="s">
        <v>5279</v>
      </c>
      <c r="D3619" s="3" t="str">
        <f t="shared" si="56"/>
        <v>Hydro One Brampton Networks Inc.Unmetered Scattered LoadVC_Rate_Rider_3</v>
      </c>
      <c r="E3619" t="s">
        <v>609</v>
      </c>
      <c r="F3619" t="s">
        <v>2256</v>
      </c>
      <c r="G3619" s="3" t="s">
        <v>5257</v>
      </c>
      <c r="H3619" s="1">
        <v>-4.0000000000000002E-4</v>
      </c>
      <c r="I3619" t="s">
        <v>5271</v>
      </c>
    </row>
    <row r="3620" spans="1:9" x14ac:dyDescent="0.2">
      <c r="A3620">
        <v>2011</v>
      </c>
      <c r="B3620" t="s">
        <v>822</v>
      </c>
      <c r="C3620" t="s">
        <v>5279</v>
      </c>
      <c r="D3620" s="3" t="str">
        <f t="shared" si="56"/>
        <v>Hydro One Brampton Networks Inc.Unmetered Scattered LoadRTSR_Network</v>
      </c>
      <c r="E3620" t="s">
        <v>2508</v>
      </c>
      <c r="F3620" t="s">
        <v>1538</v>
      </c>
      <c r="G3620" s="3" t="s">
        <v>5257</v>
      </c>
      <c r="H3620" s="1">
        <v>5.7999999999999996E-3</v>
      </c>
      <c r="I3620" t="s">
        <v>5272</v>
      </c>
    </row>
    <row r="3621" spans="1:9" x14ac:dyDescent="0.2">
      <c r="A3621">
        <v>2011</v>
      </c>
      <c r="B3621" t="s">
        <v>822</v>
      </c>
      <c r="C3621" t="s">
        <v>5279</v>
      </c>
      <c r="D3621" s="3" t="str">
        <f t="shared" si="56"/>
        <v>Hydro One Brampton Networks Inc.Unmetered Scattered LoadRTSR_Connection</v>
      </c>
      <c r="E3621" t="s">
        <v>2509</v>
      </c>
      <c r="F3621" t="s">
        <v>1539</v>
      </c>
      <c r="G3621" s="3" t="s">
        <v>5257</v>
      </c>
      <c r="H3621" s="1">
        <v>4.3E-3</v>
      </c>
      <c r="I3621" t="s">
        <v>5273</v>
      </c>
    </row>
    <row r="3622" spans="1:9" x14ac:dyDescent="0.2">
      <c r="A3622">
        <v>2011</v>
      </c>
      <c r="B3622" t="s">
        <v>822</v>
      </c>
      <c r="C3622" t="s">
        <v>2275</v>
      </c>
      <c r="D3622" s="3" t="str">
        <f t="shared" si="56"/>
        <v>Hydro One Brampton Networks Inc.Standby PowerVC</v>
      </c>
      <c r="E3622" t="s">
        <v>2510</v>
      </c>
      <c r="F3622" t="s">
        <v>864</v>
      </c>
      <c r="G3622" s="3" t="s">
        <v>5259</v>
      </c>
      <c r="H3622" s="1">
        <v>1.5046999999999999</v>
      </c>
      <c r="I3622" t="s">
        <v>5266</v>
      </c>
    </row>
    <row r="3623" spans="1:9" x14ac:dyDescent="0.2">
      <c r="A3623">
        <v>2011</v>
      </c>
      <c r="B3623" t="s">
        <v>822</v>
      </c>
      <c r="C3623" t="s">
        <v>5281</v>
      </c>
      <c r="D3623" s="3" t="str">
        <f t="shared" si="56"/>
        <v>Hydro One Brampton Networks Inc.Street LightingMSC</v>
      </c>
      <c r="E3623" t="s">
        <v>610</v>
      </c>
      <c r="F3623" t="s">
        <v>1541</v>
      </c>
      <c r="G3623" s="3" t="s">
        <v>5256</v>
      </c>
      <c r="H3623" s="1">
        <v>0.47</v>
      </c>
      <c r="I3623" t="s">
        <v>5264</v>
      </c>
    </row>
    <row r="3624" spans="1:9" x14ac:dyDescent="0.2">
      <c r="A3624">
        <v>2011</v>
      </c>
      <c r="B3624" t="s">
        <v>822</v>
      </c>
      <c r="C3624" t="s">
        <v>5281</v>
      </c>
      <c r="D3624" s="3" t="str">
        <f t="shared" si="56"/>
        <v>Hydro One Brampton Networks Inc.Street LightingVC</v>
      </c>
      <c r="E3624" t="s">
        <v>2511</v>
      </c>
      <c r="F3624" t="s">
        <v>2462</v>
      </c>
      <c r="G3624" s="3" t="s">
        <v>5259</v>
      </c>
      <c r="H3624" s="1">
        <v>4.8973000000000004</v>
      </c>
      <c r="I3624" t="s">
        <v>5266</v>
      </c>
    </row>
    <row r="3625" spans="1:9" x14ac:dyDescent="0.2">
      <c r="A3625">
        <v>2011</v>
      </c>
      <c r="B3625" t="s">
        <v>822</v>
      </c>
      <c r="C3625" t="s">
        <v>5281</v>
      </c>
      <c r="D3625" s="3" t="str">
        <f t="shared" si="56"/>
        <v>Hydro One Brampton Networks Inc.Street LightingVC_GA_Rate_Rider_kW_1</v>
      </c>
      <c r="E3625" t="s">
        <v>2512</v>
      </c>
      <c r="F3625" t="s">
        <v>2253</v>
      </c>
      <c r="G3625" s="3" t="s">
        <v>5259</v>
      </c>
      <c r="H3625" s="1">
        <v>0.4461</v>
      </c>
      <c r="I3625" t="s">
        <v>5274</v>
      </c>
    </row>
    <row r="3626" spans="1:9" x14ac:dyDescent="0.2">
      <c r="A3626">
        <v>2011</v>
      </c>
      <c r="B3626" t="s">
        <v>822</v>
      </c>
      <c r="C3626" t="s">
        <v>5281</v>
      </c>
      <c r="D3626" s="3" t="str">
        <f t="shared" si="56"/>
        <v>Hydro One Brampton Networks Inc.Street LightingVC_Rate_Rider_1</v>
      </c>
      <c r="E3626" t="s">
        <v>2513</v>
      </c>
      <c r="F3626" t="s">
        <v>1535</v>
      </c>
      <c r="G3626" s="3" t="s">
        <v>5259</v>
      </c>
      <c r="H3626" s="1">
        <v>-0.66779999999999995</v>
      </c>
      <c r="I3626" t="s">
        <v>5269</v>
      </c>
    </row>
    <row r="3627" spans="1:9" x14ac:dyDescent="0.2">
      <c r="A3627">
        <v>2011</v>
      </c>
      <c r="B3627" t="s">
        <v>822</v>
      </c>
      <c r="C3627" t="s">
        <v>5281</v>
      </c>
      <c r="D3627" s="3" t="str">
        <f t="shared" si="56"/>
        <v>Hydro One Brampton Networks Inc.Street LightingVC_Rate_Rider_2</v>
      </c>
      <c r="E3627" t="s">
        <v>611</v>
      </c>
      <c r="F3627" t="s">
        <v>2254</v>
      </c>
      <c r="G3627" s="3" t="s">
        <v>5259</v>
      </c>
      <c r="H3627" s="1">
        <v>0.1052</v>
      </c>
      <c r="I3627" t="s">
        <v>5270</v>
      </c>
    </row>
    <row r="3628" spans="1:9" x14ac:dyDescent="0.2">
      <c r="A3628">
        <v>2011</v>
      </c>
      <c r="B3628" t="s">
        <v>822</v>
      </c>
      <c r="C3628" t="s">
        <v>5281</v>
      </c>
      <c r="D3628" s="3" t="str">
        <f t="shared" si="56"/>
        <v>Hydro One Brampton Networks Inc.Street LightingVC_Rate_Rider_3</v>
      </c>
      <c r="E3628" t="s">
        <v>612</v>
      </c>
      <c r="F3628" t="s">
        <v>2257</v>
      </c>
      <c r="G3628" s="3" t="s">
        <v>5259</v>
      </c>
      <c r="H3628" s="1">
        <v>2.7376</v>
      </c>
      <c r="I3628" t="s">
        <v>5271</v>
      </c>
    </row>
    <row r="3629" spans="1:9" x14ac:dyDescent="0.2">
      <c r="A3629">
        <v>2011</v>
      </c>
      <c r="B3629" t="s">
        <v>822</v>
      </c>
      <c r="C3629" t="s">
        <v>5281</v>
      </c>
      <c r="D3629" s="3" t="str">
        <f t="shared" si="56"/>
        <v>Hydro One Brampton Networks Inc.Street LightingRTSR_Network</v>
      </c>
      <c r="E3629" t="s">
        <v>2514</v>
      </c>
      <c r="F3629" t="s">
        <v>1538</v>
      </c>
      <c r="G3629" s="3" t="s">
        <v>5259</v>
      </c>
      <c r="H3629" s="1">
        <v>1.8855999999999999</v>
      </c>
      <c r="I3629" t="s">
        <v>5272</v>
      </c>
    </row>
    <row r="3630" spans="1:9" x14ac:dyDescent="0.2">
      <c r="A3630">
        <v>2011</v>
      </c>
      <c r="B3630" t="s">
        <v>822</v>
      </c>
      <c r="C3630" t="s">
        <v>5281</v>
      </c>
      <c r="D3630" s="3" t="str">
        <f t="shared" si="56"/>
        <v>Hydro One Brampton Networks Inc.Street LightingRTSR_Connection</v>
      </c>
      <c r="E3630" t="s">
        <v>2515</v>
      </c>
      <c r="F3630" t="s">
        <v>1539</v>
      </c>
      <c r="G3630" s="3" t="s">
        <v>5259</v>
      </c>
      <c r="H3630" s="1">
        <v>1.3966000000000001</v>
      </c>
      <c r="I3630" t="s">
        <v>5273</v>
      </c>
    </row>
    <row r="3631" spans="1:9" x14ac:dyDescent="0.2">
      <c r="A3631">
        <v>2011</v>
      </c>
      <c r="B3631" t="s">
        <v>822</v>
      </c>
      <c r="C3631" t="s">
        <v>2276</v>
      </c>
      <c r="D3631" s="3" t="str">
        <f t="shared" si="56"/>
        <v>Hydro One Brampton Networks Inc.Embedded DistributorVC</v>
      </c>
      <c r="E3631" t="s">
        <v>1784</v>
      </c>
      <c r="F3631" t="s">
        <v>3125</v>
      </c>
      <c r="G3631" s="3" t="s">
        <v>5259</v>
      </c>
      <c r="H3631" s="1">
        <v>6.1199999999999997E-2</v>
      </c>
      <c r="I3631" t="s">
        <v>5266</v>
      </c>
    </row>
    <row r="3632" spans="1:9" x14ac:dyDescent="0.2">
      <c r="A3632">
        <v>2011</v>
      </c>
      <c r="B3632" t="s">
        <v>823</v>
      </c>
      <c r="C3632" t="s">
        <v>5275</v>
      </c>
      <c r="D3632" s="3" t="str">
        <f t="shared" si="56"/>
        <v>Kenora Hydro Electric Corporation Ltd.TLF_Secondary_LT_5000kW</v>
      </c>
      <c r="E3632" t="s">
        <v>4928</v>
      </c>
      <c r="F3632" t="s">
        <v>2456</v>
      </c>
      <c r="H3632" s="1">
        <v>1.0429999999999999</v>
      </c>
      <c r="I3632" t="s">
        <v>5260</v>
      </c>
    </row>
    <row r="3633" spans="1:9" x14ac:dyDescent="0.2">
      <c r="A3633">
        <v>2011</v>
      </c>
      <c r="B3633" t="s">
        <v>823</v>
      </c>
      <c r="C3633" t="s">
        <v>5275</v>
      </c>
      <c r="D3633" s="3" t="str">
        <f t="shared" si="56"/>
        <v>Kenora Hydro Electric Corporation Ltd.TLF_Primary_LT_5000kW</v>
      </c>
      <c r="E3633" t="s">
        <v>4929</v>
      </c>
      <c r="F3633" t="s">
        <v>2458</v>
      </c>
      <c r="H3633" s="1">
        <v>1.0325</v>
      </c>
      <c r="I3633" t="s">
        <v>5262</v>
      </c>
    </row>
    <row r="3634" spans="1:9" x14ac:dyDescent="0.2">
      <c r="A3634">
        <v>2011</v>
      </c>
      <c r="B3634" t="s">
        <v>823</v>
      </c>
      <c r="C3634" t="s">
        <v>5276</v>
      </c>
      <c r="D3634" s="3" t="str">
        <f t="shared" si="56"/>
        <v>Kenora Hydro Electric Corporation Ltd.ResidentialMSC</v>
      </c>
      <c r="E3634" t="s">
        <v>4930</v>
      </c>
      <c r="F3634" t="s">
        <v>2460</v>
      </c>
      <c r="G3634" s="3" t="s">
        <v>5256</v>
      </c>
      <c r="H3634" s="1">
        <v>18.77</v>
      </c>
      <c r="I3634" t="s">
        <v>5264</v>
      </c>
    </row>
    <row r="3635" spans="1:9" x14ac:dyDescent="0.2">
      <c r="A3635">
        <v>2011</v>
      </c>
      <c r="B3635" t="s">
        <v>823</v>
      </c>
      <c r="C3635" t="s">
        <v>5276</v>
      </c>
      <c r="D3635" s="3" t="str">
        <f t="shared" si="56"/>
        <v>Kenora Hydro Electric Corporation Ltd.ResidentialMSC_Rate_Rider_1</v>
      </c>
      <c r="E3635" t="s">
        <v>4931</v>
      </c>
      <c r="F3635" t="s">
        <v>4691</v>
      </c>
      <c r="G3635" s="3" t="s">
        <v>5256</v>
      </c>
      <c r="H3635" s="1">
        <v>3.55</v>
      </c>
      <c r="I3635" t="s">
        <v>4741</v>
      </c>
    </row>
    <row r="3636" spans="1:9" x14ac:dyDescent="0.2">
      <c r="A3636">
        <v>2011</v>
      </c>
      <c r="B3636" t="s">
        <v>823</v>
      </c>
      <c r="C3636" t="s">
        <v>5276</v>
      </c>
      <c r="D3636" s="3" t="str">
        <f t="shared" si="56"/>
        <v>Kenora Hydro Electric Corporation Ltd.ResidentialMSC_Rate_Rider_2</v>
      </c>
      <c r="E3636" t="s">
        <v>4932</v>
      </c>
      <c r="F3636" t="s">
        <v>4692</v>
      </c>
      <c r="G3636" s="3" t="s">
        <v>5256</v>
      </c>
      <c r="H3636" s="1">
        <v>3.12</v>
      </c>
      <c r="I3636" t="s">
        <v>3842</v>
      </c>
    </row>
    <row r="3637" spans="1:9" x14ac:dyDescent="0.2">
      <c r="A3637">
        <v>2011</v>
      </c>
      <c r="B3637" t="s">
        <v>823</v>
      </c>
      <c r="C3637" t="s">
        <v>5276</v>
      </c>
      <c r="D3637" s="3" t="str">
        <f t="shared" si="56"/>
        <v>Kenora Hydro Electric Corporation Ltd.ResidentialMSC_Rate_Rider_3</v>
      </c>
      <c r="E3637" t="s">
        <v>4933</v>
      </c>
      <c r="F3637" t="s">
        <v>1542</v>
      </c>
      <c r="G3637" s="3" t="s">
        <v>5256</v>
      </c>
      <c r="H3637" s="1">
        <v>0.2</v>
      </c>
      <c r="I3637" t="s">
        <v>2491</v>
      </c>
    </row>
    <row r="3638" spans="1:9" x14ac:dyDescent="0.2">
      <c r="A3638">
        <v>2011</v>
      </c>
      <c r="B3638" t="s">
        <v>823</v>
      </c>
      <c r="C3638" t="s">
        <v>5276</v>
      </c>
      <c r="D3638" s="3" t="str">
        <f t="shared" si="56"/>
        <v>Kenora Hydro Electric Corporation Ltd.ResidentialVC</v>
      </c>
      <c r="E3638" t="s">
        <v>4934</v>
      </c>
      <c r="F3638" t="s">
        <v>2462</v>
      </c>
      <c r="G3638" s="3" t="s">
        <v>5257</v>
      </c>
      <c r="H3638" s="1">
        <v>1.37E-2</v>
      </c>
      <c r="I3638" t="s">
        <v>5266</v>
      </c>
    </row>
    <row r="3639" spans="1:9" x14ac:dyDescent="0.2">
      <c r="A3639">
        <v>2011</v>
      </c>
      <c r="B3639" t="s">
        <v>823</v>
      </c>
      <c r="C3639" t="s">
        <v>5276</v>
      </c>
      <c r="D3639" s="3" t="str">
        <f t="shared" si="56"/>
        <v>Kenora Hydro Electric Corporation Ltd.ResidentialVC_Rate_Rider_1</v>
      </c>
      <c r="E3639" t="s">
        <v>4935</v>
      </c>
      <c r="F3639" t="s">
        <v>472</v>
      </c>
      <c r="G3639" s="3" t="s">
        <v>5257</v>
      </c>
      <c r="H3639" s="1">
        <v>-7.4000000000000003E-3</v>
      </c>
      <c r="I3639" t="s">
        <v>5269</v>
      </c>
    </row>
    <row r="3640" spans="1:9" x14ac:dyDescent="0.2">
      <c r="A3640">
        <v>2011</v>
      </c>
      <c r="B3640" t="s">
        <v>823</v>
      </c>
      <c r="C3640" t="s">
        <v>5276</v>
      </c>
      <c r="D3640" s="3" t="str">
        <f t="shared" si="56"/>
        <v>Kenora Hydro Electric Corporation Ltd.ResidentialVC_GA_Rate_Rider_kWh_1</v>
      </c>
      <c r="E3640" t="s">
        <v>4936</v>
      </c>
      <c r="F3640" t="s">
        <v>3751</v>
      </c>
      <c r="G3640" s="3" t="s">
        <v>5257</v>
      </c>
      <c r="H3640" s="1">
        <v>5.0000000000000001E-3</v>
      </c>
      <c r="I3640" t="s">
        <v>5268</v>
      </c>
    </row>
    <row r="3641" spans="1:9" x14ac:dyDescent="0.2">
      <c r="A3641">
        <v>2011</v>
      </c>
      <c r="B3641" t="s">
        <v>823</v>
      </c>
      <c r="C3641" t="s">
        <v>5276</v>
      </c>
      <c r="D3641" s="3" t="str">
        <f t="shared" si="56"/>
        <v>Kenora Hydro Electric Corporation Ltd.ResidentialRTSR_Network</v>
      </c>
      <c r="E3641" t="s">
        <v>4937</v>
      </c>
      <c r="F3641" t="s">
        <v>1538</v>
      </c>
      <c r="G3641" s="3" t="s">
        <v>5257</v>
      </c>
      <c r="H3641" s="1">
        <v>5.8999999999999999E-3</v>
      </c>
      <c r="I3641" t="s">
        <v>5272</v>
      </c>
    </row>
    <row r="3642" spans="1:9" x14ac:dyDescent="0.2">
      <c r="A3642">
        <v>2011</v>
      </c>
      <c r="B3642" t="s">
        <v>823</v>
      </c>
      <c r="C3642" t="s">
        <v>5276</v>
      </c>
      <c r="D3642" s="3" t="str">
        <f t="shared" si="56"/>
        <v>Kenora Hydro Electric Corporation Ltd.ResidentialRTSR_Connection</v>
      </c>
      <c r="E3642" t="s">
        <v>4938</v>
      </c>
      <c r="F3642" t="s">
        <v>1539</v>
      </c>
      <c r="G3642" s="3" t="s">
        <v>5257</v>
      </c>
      <c r="H3642" s="1">
        <v>1.6000000000000001E-3</v>
      </c>
      <c r="I3642" t="s">
        <v>5273</v>
      </c>
    </row>
    <row r="3643" spans="1:9" x14ac:dyDescent="0.2">
      <c r="A3643">
        <v>2011</v>
      </c>
      <c r="B3643" t="s">
        <v>823</v>
      </c>
      <c r="C3643" t="s">
        <v>5277</v>
      </c>
      <c r="D3643" s="3" t="str">
        <f t="shared" si="56"/>
        <v>Kenora Hydro Electric Corporation Ltd.General Service Less Than 50 kWMSC</v>
      </c>
      <c r="E3643" t="s">
        <v>5072</v>
      </c>
      <c r="F3643" t="s">
        <v>2460</v>
      </c>
      <c r="G3643" s="3" t="s">
        <v>5256</v>
      </c>
      <c r="H3643" s="1">
        <v>36.86</v>
      </c>
      <c r="I3643" t="s">
        <v>5264</v>
      </c>
    </row>
    <row r="3644" spans="1:9" x14ac:dyDescent="0.2">
      <c r="A3644">
        <v>2011</v>
      </c>
      <c r="B3644" t="s">
        <v>823</v>
      </c>
      <c r="C3644" t="s">
        <v>5277</v>
      </c>
      <c r="D3644" s="3" t="str">
        <f t="shared" si="56"/>
        <v>Kenora Hydro Electric Corporation Ltd.General Service Less Than 50 kWMSC_Rate_Rider_1</v>
      </c>
      <c r="E3644" t="s">
        <v>5073</v>
      </c>
      <c r="F3644" t="s">
        <v>4691</v>
      </c>
      <c r="G3644" s="3" t="s">
        <v>5256</v>
      </c>
      <c r="H3644" s="1">
        <v>3.55</v>
      </c>
      <c r="I3644" t="s">
        <v>4741</v>
      </c>
    </row>
    <row r="3645" spans="1:9" x14ac:dyDescent="0.2">
      <c r="A3645">
        <v>2011</v>
      </c>
      <c r="B3645" t="s">
        <v>823</v>
      </c>
      <c r="C3645" t="s">
        <v>5277</v>
      </c>
      <c r="D3645" s="3" t="str">
        <f t="shared" si="56"/>
        <v>Kenora Hydro Electric Corporation Ltd.General Service Less Than 50 kWMSC_Rate_Rider_2</v>
      </c>
      <c r="E3645" t="s">
        <v>5074</v>
      </c>
      <c r="F3645" t="s">
        <v>4692</v>
      </c>
      <c r="G3645" s="3" t="s">
        <v>5256</v>
      </c>
      <c r="H3645" s="1">
        <v>3.12</v>
      </c>
      <c r="I3645" t="s">
        <v>3842</v>
      </c>
    </row>
    <row r="3646" spans="1:9" x14ac:dyDescent="0.2">
      <c r="A3646">
        <v>2011</v>
      </c>
      <c r="B3646" t="s">
        <v>823</v>
      </c>
      <c r="C3646" t="s">
        <v>5277</v>
      </c>
      <c r="D3646" s="3" t="str">
        <f t="shared" si="56"/>
        <v>Kenora Hydro Electric Corporation Ltd.General Service Less Than 50 kWMSC_Rate_Rider_3</v>
      </c>
      <c r="E3646" t="s">
        <v>5075</v>
      </c>
      <c r="F3646" t="s">
        <v>1542</v>
      </c>
      <c r="G3646" s="3" t="s">
        <v>5256</v>
      </c>
      <c r="H3646" s="1">
        <v>0.37</v>
      </c>
      <c r="I3646" t="s">
        <v>2491</v>
      </c>
    </row>
    <row r="3647" spans="1:9" x14ac:dyDescent="0.2">
      <c r="A3647">
        <v>2011</v>
      </c>
      <c r="B3647" t="s">
        <v>823</v>
      </c>
      <c r="C3647" t="s">
        <v>5277</v>
      </c>
      <c r="D3647" s="3" t="str">
        <f t="shared" si="56"/>
        <v>Kenora Hydro Electric Corporation Ltd.General Service Less Than 50 kWVC</v>
      </c>
      <c r="E3647" t="s">
        <v>5076</v>
      </c>
      <c r="F3647" t="s">
        <v>2462</v>
      </c>
      <c r="G3647" s="3" t="s">
        <v>5257</v>
      </c>
      <c r="H3647" s="1">
        <v>5.7000000000000002E-3</v>
      </c>
      <c r="I3647" t="s">
        <v>5266</v>
      </c>
    </row>
    <row r="3648" spans="1:9" x14ac:dyDescent="0.2">
      <c r="A3648">
        <v>2011</v>
      </c>
      <c r="B3648" t="s">
        <v>823</v>
      </c>
      <c r="C3648" t="s">
        <v>5277</v>
      </c>
      <c r="D3648" s="3" t="str">
        <f t="shared" si="56"/>
        <v>Kenora Hydro Electric Corporation Ltd.General Service Less Than 50 kWVC_Rate_Rider_1</v>
      </c>
      <c r="E3648" t="s">
        <v>5077</v>
      </c>
      <c r="F3648" t="s">
        <v>472</v>
      </c>
      <c r="G3648" s="3" t="s">
        <v>5257</v>
      </c>
      <c r="H3648" s="1">
        <v>-7.4000000000000003E-3</v>
      </c>
      <c r="I3648" t="s">
        <v>5269</v>
      </c>
    </row>
    <row r="3649" spans="1:9" x14ac:dyDescent="0.2">
      <c r="A3649">
        <v>2011</v>
      </c>
      <c r="B3649" t="s">
        <v>823</v>
      </c>
      <c r="C3649" t="s">
        <v>5277</v>
      </c>
      <c r="D3649" s="3" t="str">
        <f t="shared" si="56"/>
        <v>Kenora Hydro Electric Corporation Ltd.General Service Less Than 50 kWVC_GA_Rate_Rider_kWh_1</v>
      </c>
      <c r="E3649" t="s">
        <v>5078</v>
      </c>
      <c r="F3649" t="s">
        <v>3751</v>
      </c>
      <c r="G3649" s="3" t="s">
        <v>5257</v>
      </c>
      <c r="H3649" s="1">
        <v>5.0000000000000001E-3</v>
      </c>
      <c r="I3649" t="s">
        <v>5268</v>
      </c>
    </row>
    <row r="3650" spans="1:9" x14ac:dyDescent="0.2">
      <c r="A3650">
        <v>2011</v>
      </c>
      <c r="B3650" t="s">
        <v>823</v>
      </c>
      <c r="C3650" t="s">
        <v>5277</v>
      </c>
      <c r="D3650" s="3" t="str">
        <f t="shared" si="56"/>
        <v>Kenora Hydro Electric Corporation Ltd.General Service Less Than 50 kWRTSR_Network</v>
      </c>
      <c r="E3650" t="s">
        <v>5079</v>
      </c>
      <c r="F3650" t="s">
        <v>1538</v>
      </c>
      <c r="G3650" s="3" t="s">
        <v>5257</v>
      </c>
      <c r="H3650" s="1">
        <v>5.1999999999999998E-3</v>
      </c>
      <c r="I3650" t="s">
        <v>5272</v>
      </c>
    </row>
    <row r="3651" spans="1:9" x14ac:dyDescent="0.2">
      <c r="A3651">
        <v>2011</v>
      </c>
      <c r="B3651" t="s">
        <v>823</v>
      </c>
      <c r="C3651" t="s">
        <v>5277</v>
      </c>
      <c r="D3651" s="3" t="str">
        <f t="shared" ref="D3651:D3714" si="57">IF(C3651="Loss Factors", B3651&amp;I3651, B3651&amp;C3651&amp;I3651)</f>
        <v>Kenora Hydro Electric Corporation Ltd.General Service Less Than 50 kWRTSR_Connection</v>
      </c>
      <c r="E3651" t="s">
        <v>5080</v>
      </c>
      <c r="F3651" t="s">
        <v>1539</v>
      </c>
      <c r="G3651" s="3" t="s">
        <v>5257</v>
      </c>
      <c r="H3651" s="1">
        <v>1.4E-3</v>
      </c>
      <c r="I3651" t="s">
        <v>5273</v>
      </c>
    </row>
    <row r="3652" spans="1:9" x14ac:dyDescent="0.2">
      <c r="A3652">
        <v>2011</v>
      </c>
      <c r="B3652" t="s">
        <v>823</v>
      </c>
      <c r="C3652" t="s">
        <v>5278</v>
      </c>
      <c r="D3652" s="3" t="str">
        <f t="shared" si="57"/>
        <v>Kenora Hydro Electric Corporation Ltd.General Service 50 to 4,999 kWMSC</v>
      </c>
      <c r="E3652" t="s">
        <v>5081</v>
      </c>
      <c r="F3652" t="s">
        <v>2460</v>
      </c>
      <c r="G3652" s="3" t="s">
        <v>5256</v>
      </c>
      <c r="H3652" s="1">
        <v>509.19</v>
      </c>
      <c r="I3652" t="s">
        <v>5264</v>
      </c>
    </row>
    <row r="3653" spans="1:9" x14ac:dyDescent="0.2">
      <c r="A3653">
        <v>2011</v>
      </c>
      <c r="B3653" t="s">
        <v>823</v>
      </c>
      <c r="C3653" t="s">
        <v>5278</v>
      </c>
      <c r="D3653" s="3" t="str">
        <f t="shared" si="57"/>
        <v>Kenora Hydro Electric Corporation Ltd.General Service 50 to 4,999 kWMSC_Rate_Rider_1</v>
      </c>
      <c r="E3653" t="s">
        <v>5082</v>
      </c>
      <c r="F3653" t="s">
        <v>4691</v>
      </c>
      <c r="G3653" s="3" t="s">
        <v>5256</v>
      </c>
      <c r="H3653" s="1">
        <v>3.55</v>
      </c>
      <c r="I3653" t="s">
        <v>4741</v>
      </c>
    </row>
    <row r="3654" spans="1:9" x14ac:dyDescent="0.2">
      <c r="A3654">
        <v>2011</v>
      </c>
      <c r="B3654" t="s">
        <v>823</v>
      </c>
      <c r="C3654" t="s">
        <v>5278</v>
      </c>
      <c r="D3654" s="3" t="str">
        <f t="shared" si="57"/>
        <v>Kenora Hydro Electric Corporation Ltd.General Service 50 to 4,999 kWMSC_Rate_Rider_2</v>
      </c>
      <c r="E3654" t="s">
        <v>5083</v>
      </c>
      <c r="F3654" t="s">
        <v>4692</v>
      </c>
      <c r="G3654" s="3" t="s">
        <v>5256</v>
      </c>
      <c r="H3654" s="1">
        <v>3.12</v>
      </c>
      <c r="I3654" t="s">
        <v>3842</v>
      </c>
    </row>
    <row r="3655" spans="1:9" x14ac:dyDescent="0.2">
      <c r="A3655">
        <v>2011</v>
      </c>
      <c r="B3655" t="s">
        <v>823</v>
      </c>
      <c r="C3655" t="s">
        <v>5278</v>
      </c>
      <c r="D3655" s="3" t="str">
        <f t="shared" si="57"/>
        <v>Kenora Hydro Electric Corporation Ltd.General Service 50 to 4,999 kWMSC_Rate_Rider_3</v>
      </c>
      <c r="E3655" t="s">
        <v>5084</v>
      </c>
      <c r="F3655" t="s">
        <v>1542</v>
      </c>
      <c r="G3655" s="3" t="s">
        <v>5256</v>
      </c>
      <c r="H3655" s="1">
        <v>5.16</v>
      </c>
      <c r="I3655" t="s">
        <v>2491</v>
      </c>
    </row>
    <row r="3656" spans="1:9" x14ac:dyDescent="0.2">
      <c r="A3656">
        <v>2011</v>
      </c>
      <c r="B3656" t="s">
        <v>823</v>
      </c>
      <c r="C3656" t="s">
        <v>5278</v>
      </c>
      <c r="D3656" s="3" t="str">
        <f t="shared" si="57"/>
        <v>Kenora Hydro Electric Corporation Ltd.General Service 50 to 4,999 kWVC</v>
      </c>
      <c r="E3656" t="s">
        <v>5085</v>
      </c>
      <c r="F3656" t="s">
        <v>2462</v>
      </c>
      <c r="G3656" s="3" t="s">
        <v>5478</v>
      </c>
      <c r="H3656" s="1">
        <v>1.6224000000000001</v>
      </c>
      <c r="I3656" t="s">
        <v>5266</v>
      </c>
    </row>
    <row r="3657" spans="1:9" x14ac:dyDescent="0.2">
      <c r="A3657">
        <v>2011</v>
      </c>
      <c r="B3657" t="s">
        <v>823</v>
      </c>
      <c r="C3657" t="s">
        <v>5278</v>
      </c>
      <c r="D3657" s="3" t="str">
        <f t="shared" si="57"/>
        <v>Kenora Hydro Electric Corporation Ltd.General Service 50 to 4,999 kWVC_Rate_Rider_1</v>
      </c>
      <c r="E3657" t="s">
        <v>5086</v>
      </c>
      <c r="F3657" t="s">
        <v>472</v>
      </c>
      <c r="G3657" s="3" t="s">
        <v>5478</v>
      </c>
      <c r="H3657" s="1">
        <v>-2.8980999999999999</v>
      </c>
      <c r="I3657" t="s">
        <v>5269</v>
      </c>
    </row>
    <row r="3658" spans="1:9" x14ac:dyDescent="0.2">
      <c r="A3658">
        <v>2011</v>
      </c>
      <c r="B3658" t="s">
        <v>823</v>
      </c>
      <c r="C3658" t="s">
        <v>5278</v>
      </c>
      <c r="D3658" s="3" t="str">
        <f t="shared" si="57"/>
        <v>Kenora Hydro Electric Corporation Ltd.General Service 50 to 4,999 kWVC_GA_Rate_Rider_kWh_1</v>
      </c>
      <c r="E3658" t="s">
        <v>5087</v>
      </c>
      <c r="F3658" t="s">
        <v>3751</v>
      </c>
      <c r="G3658" s="3" t="s">
        <v>5257</v>
      </c>
      <c r="H3658" s="1">
        <v>5.0000000000000001E-3</v>
      </c>
      <c r="I3658" t="s">
        <v>5268</v>
      </c>
    </row>
    <row r="3659" spans="1:9" x14ac:dyDescent="0.2">
      <c r="A3659">
        <v>2011</v>
      </c>
      <c r="B3659" t="s">
        <v>823</v>
      </c>
      <c r="C3659" t="s">
        <v>5278</v>
      </c>
      <c r="D3659" s="3" t="str">
        <f t="shared" si="57"/>
        <v>Kenora Hydro Electric Corporation Ltd.General Service 50 to 4,999 kWRTSR_Network</v>
      </c>
      <c r="E3659" t="s">
        <v>4677</v>
      </c>
      <c r="F3659" t="s">
        <v>1538</v>
      </c>
      <c r="G3659" s="3" t="s">
        <v>5478</v>
      </c>
      <c r="H3659" s="1">
        <v>2.1657000000000002</v>
      </c>
      <c r="I3659" t="s">
        <v>5272</v>
      </c>
    </row>
    <row r="3660" spans="1:9" x14ac:dyDescent="0.2">
      <c r="A3660">
        <v>2011</v>
      </c>
      <c r="B3660" t="s">
        <v>823</v>
      </c>
      <c r="C3660" t="s">
        <v>5278</v>
      </c>
      <c r="D3660" s="3" t="str">
        <f t="shared" si="57"/>
        <v>Kenora Hydro Electric Corporation Ltd.General Service 50 to 4,999 kWRTSR_Connection</v>
      </c>
      <c r="E3660" t="s">
        <v>4678</v>
      </c>
      <c r="F3660" t="s">
        <v>1539</v>
      </c>
      <c r="G3660" s="3" t="s">
        <v>5478</v>
      </c>
      <c r="H3660" s="1">
        <v>0.54339999999999999</v>
      </c>
      <c r="I3660" t="s">
        <v>5273</v>
      </c>
    </row>
    <row r="3661" spans="1:9" x14ac:dyDescent="0.2">
      <c r="A3661">
        <v>2011</v>
      </c>
      <c r="B3661" t="s">
        <v>823</v>
      </c>
      <c r="C3661" t="s">
        <v>5279</v>
      </c>
      <c r="D3661" s="3" t="str">
        <f t="shared" si="57"/>
        <v>Kenora Hydro Electric Corporation Ltd.Unmetered Scattered LoadMSC</v>
      </c>
      <c r="E3661" t="s">
        <v>4679</v>
      </c>
      <c r="F3661" t="s">
        <v>1541</v>
      </c>
      <c r="G3661" s="3" t="s">
        <v>5256</v>
      </c>
      <c r="H3661" s="1">
        <v>15.6</v>
      </c>
      <c r="I3661" t="s">
        <v>5264</v>
      </c>
    </row>
    <row r="3662" spans="1:9" x14ac:dyDescent="0.2">
      <c r="A3662">
        <v>2011</v>
      </c>
      <c r="B3662" t="s">
        <v>823</v>
      </c>
      <c r="C3662" t="s">
        <v>5279</v>
      </c>
      <c r="D3662" s="3" t="str">
        <f t="shared" si="57"/>
        <v>Kenora Hydro Electric Corporation Ltd.Unmetered Scattered LoadVC</v>
      </c>
      <c r="E3662" t="s">
        <v>4680</v>
      </c>
      <c r="F3662" t="s">
        <v>2462</v>
      </c>
      <c r="G3662" s="3" t="s">
        <v>5257</v>
      </c>
      <c r="H3662" s="1">
        <v>4.8999999999999998E-3</v>
      </c>
      <c r="I3662" t="s">
        <v>5266</v>
      </c>
    </row>
    <row r="3663" spans="1:9" x14ac:dyDescent="0.2">
      <c r="A3663">
        <v>2011</v>
      </c>
      <c r="B3663" t="s">
        <v>823</v>
      </c>
      <c r="C3663" t="s">
        <v>5279</v>
      </c>
      <c r="D3663" s="3" t="str">
        <f t="shared" si="57"/>
        <v>Kenora Hydro Electric Corporation Ltd.Unmetered Scattered LoadVC_Rate_Rider_1</v>
      </c>
      <c r="E3663" t="s">
        <v>4681</v>
      </c>
      <c r="F3663" t="s">
        <v>472</v>
      </c>
      <c r="G3663" s="3" t="s">
        <v>5257</v>
      </c>
      <c r="H3663" s="1">
        <v>-7.4000000000000003E-3</v>
      </c>
      <c r="I3663" t="s">
        <v>5269</v>
      </c>
    </row>
    <row r="3664" spans="1:9" x14ac:dyDescent="0.2">
      <c r="A3664">
        <v>2011</v>
      </c>
      <c r="B3664" t="s">
        <v>823</v>
      </c>
      <c r="C3664" t="s">
        <v>5279</v>
      </c>
      <c r="D3664" s="3" t="str">
        <f t="shared" si="57"/>
        <v>Kenora Hydro Electric Corporation Ltd.Unmetered Scattered LoadVC_GA_Rate_Rider_kWh_1</v>
      </c>
      <c r="E3664" t="s">
        <v>4682</v>
      </c>
      <c r="F3664" t="s">
        <v>3751</v>
      </c>
      <c r="G3664" s="3" t="s">
        <v>5257</v>
      </c>
      <c r="H3664" s="1">
        <v>5.0000000000000001E-3</v>
      </c>
      <c r="I3664" t="s">
        <v>5268</v>
      </c>
    </row>
    <row r="3665" spans="1:9" x14ac:dyDescent="0.2">
      <c r="A3665">
        <v>2011</v>
      </c>
      <c r="B3665" t="s">
        <v>823</v>
      </c>
      <c r="C3665" t="s">
        <v>5279</v>
      </c>
      <c r="D3665" s="3" t="str">
        <f t="shared" si="57"/>
        <v>Kenora Hydro Electric Corporation Ltd.Unmetered Scattered LoadRTSR_Network</v>
      </c>
      <c r="E3665" t="s">
        <v>4683</v>
      </c>
      <c r="F3665" t="s">
        <v>1538</v>
      </c>
      <c r="G3665" s="3" t="s">
        <v>5257</v>
      </c>
      <c r="H3665" s="1">
        <v>5.1999999999999998E-3</v>
      </c>
      <c r="I3665" t="s">
        <v>5272</v>
      </c>
    </row>
    <row r="3666" spans="1:9" x14ac:dyDescent="0.2">
      <c r="A3666">
        <v>2011</v>
      </c>
      <c r="B3666" t="s">
        <v>823</v>
      </c>
      <c r="C3666" t="s">
        <v>5279</v>
      </c>
      <c r="D3666" s="3" t="str">
        <f t="shared" si="57"/>
        <v>Kenora Hydro Electric Corporation Ltd.Unmetered Scattered LoadRTSR_Connection</v>
      </c>
      <c r="E3666" t="s">
        <v>4684</v>
      </c>
      <c r="F3666" t="s">
        <v>1539</v>
      </c>
      <c r="G3666" s="3" t="s">
        <v>5257</v>
      </c>
      <c r="H3666" s="1">
        <v>1.4E-3</v>
      </c>
      <c r="I3666" t="s">
        <v>5273</v>
      </c>
    </row>
    <row r="3667" spans="1:9" x14ac:dyDescent="0.2">
      <c r="A3667">
        <v>2011</v>
      </c>
      <c r="B3667" t="s">
        <v>823</v>
      </c>
      <c r="C3667" t="s">
        <v>5281</v>
      </c>
      <c r="D3667" s="3" t="str">
        <f t="shared" si="57"/>
        <v>Kenora Hydro Electric Corporation Ltd.Street LightingMSC</v>
      </c>
      <c r="E3667" t="s">
        <v>4685</v>
      </c>
      <c r="F3667" t="s">
        <v>1541</v>
      </c>
      <c r="G3667" s="3" t="s">
        <v>5256</v>
      </c>
      <c r="H3667" s="1">
        <v>4.92</v>
      </c>
      <c r="I3667" t="s">
        <v>5264</v>
      </c>
    </row>
    <row r="3668" spans="1:9" x14ac:dyDescent="0.2">
      <c r="A3668">
        <v>2011</v>
      </c>
      <c r="B3668" t="s">
        <v>823</v>
      </c>
      <c r="C3668" t="s">
        <v>5281</v>
      </c>
      <c r="D3668" s="3" t="str">
        <f t="shared" si="57"/>
        <v>Kenora Hydro Electric Corporation Ltd.Street LightingMSC_Rate_Rider_1</v>
      </c>
      <c r="E3668" t="s">
        <v>4686</v>
      </c>
      <c r="F3668" t="s">
        <v>1542</v>
      </c>
      <c r="G3668" s="3" t="s">
        <v>5256</v>
      </c>
      <c r="H3668" s="1">
        <v>0.06</v>
      </c>
      <c r="I3668" t="s">
        <v>4741</v>
      </c>
    </row>
    <row r="3669" spans="1:9" x14ac:dyDescent="0.2">
      <c r="A3669">
        <v>2011</v>
      </c>
      <c r="B3669" t="s">
        <v>823</v>
      </c>
      <c r="C3669" t="s">
        <v>5281</v>
      </c>
      <c r="D3669" s="3" t="str">
        <f t="shared" si="57"/>
        <v>Kenora Hydro Electric Corporation Ltd.Street LightingVC</v>
      </c>
      <c r="E3669" t="s">
        <v>4687</v>
      </c>
      <c r="F3669" t="s">
        <v>2462</v>
      </c>
      <c r="G3669" s="3" t="s">
        <v>5478</v>
      </c>
      <c r="H3669" s="1">
        <v>3.2343000000000002</v>
      </c>
      <c r="I3669" t="s">
        <v>5266</v>
      </c>
    </row>
    <row r="3670" spans="1:9" x14ac:dyDescent="0.2">
      <c r="A3670">
        <v>2011</v>
      </c>
      <c r="B3670" t="s">
        <v>823</v>
      </c>
      <c r="C3670" t="s">
        <v>5281</v>
      </c>
      <c r="D3670" s="3" t="str">
        <f t="shared" si="57"/>
        <v>Kenora Hydro Electric Corporation Ltd.Street LightingVC_Rate_Rider_1</v>
      </c>
      <c r="E3670" t="s">
        <v>4688</v>
      </c>
      <c r="F3670" t="s">
        <v>472</v>
      </c>
      <c r="G3670" s="3" t="s">
        <v>5478</v>
      </c>
      <c r="H3670" s="1">
        <v>-2.3472</v>
      </c>
      <c r="I3670" t="s">
        <v>5269</v>
      </c>
    </row>
    <row r="3671" spans="1:9" x14ac:dyDescent="0.2">
      <c r="A3671">
        <v>2011</v>
      </c>
      <c r="B3671" t="s">
        <v>823</v>
      </c>
      <c r="C3671" t="s">
        <v>5281</v>
      </c>
      <c r="D3671" s="3" t="str">
        <f t="shared" si="57"/>
        <v>Kenora Hydro Electric Corporation Ltd.Street LightingRTSR_Network</v>
      </c>
      <c r="E3671" t="s">
        <v>4689</v>
      </c>
      <c r="F3671" t="s">
        <v>1538</v>
      </c>
      <c r="G3671" s="3" t="s">
        <v>5478</v>
      </c>
      <c r="H3671" s="1">
        <v>1.633</v>
      </c>
      <c r="I3671" t="s">
        <v>5272</v>
      </c>
    </row>
    <row r="3672" spans="1:9" x14ac:dyDescent="0.2">
      <c r="A3672">
        <v>2011</v>
      </c>
      <c r="B3672" t="s">
        <v>823</v>
      </c>
      <c r="C3672" t="s">
        <v>5281</v>
      </c>
      <c r="D3672" s="3" t="str">
        <f t="shared" si="57"/>
        <v>Kenora Hydro Electric Corporation Ltd.Street LightingRTSR_Connection</v>
      </c>
      <c r="E3672" t="s">
        <v>4690</v>
      </c>
      <c r="F3672" t="s">
        <v>1539</v>
      </c>
      <c r="G3672" s="3" t="s">
        <v>5478</v>
      </c>
      <c r="H3672" s="1">
        <v>0.42</v>
      </c>
      <c r="I3672" t="s">
        <v>5273</v>
      </c>
    </row>
    <row r="3673" spans="1:9" x14ac:dyDescent="0.2">
      <c r="A3673">
        <v>2011</v>
      </c>
      <c r="B3673" t="s">
        <v>824</v>
      </c>
      <c r="C3673" t="s">
        <v>5275</v>
      </c>
      <c r="D3673" s="3" t="str">
        <f t="shared" si="57"/>
        <v>Kingston Hydro CorporationTLF_Secondary_LT_5000kW</v>
      </c>
      <c r="E3673" t="s">
        <v>3752</v>
      </c>
      <c r="F3673" t="s">
        <v>2456</v>
      </c>
      <c r="H3673" s="1">
        <v>1.0344</v>
      </c>
      <c r="I3673" t="s">
        <v>5260</v>
      </c>
    </row>
    <row r="3674" spans="1:9" x14ac:dyDescent="0.2">
      <c r="A3674">
        <v>2011</v>
      </c>
      <c r="B3674" t="s">
        <v>824</v>
      </c>
      <c r="C3674" t="s">
        <v>5275</v>
      </c>
      <c r="D3674" s="3" t="str">
        <f t="shared" si="57"/>
        <v>Kingston Hydro CorporationTLF_Secondary_GT_5000kW</v>
      </c>
      <c r="E3674" t="s">
        <v>3753</v>
      </c>
      <c r="F3674" t="s">
        <v>2457</v>
      </c>
      <c r="H3674" s="1">
        <v>1.018</v>
      </c>
      <c r="I3674" t="s">
        <v>5261</v>
      </c>
    </row>
    <row r="3675" spans="1:9" x14ac:dyDescent="0.2">
      <c r="A3675">
        <v>2011</v>
      </c>
      <c r="B3675" t="s">
        <v>824</v>
      </c>
      <c r="C3675" t="s">
        <v>5275</v>
      </c>
      <c r="D3675" s="3" t="str">
        <f t="shared" si="57"/>
        <v>Kingston Hydro CorporationTLF_Primary_LT_5000kW</v>
      </c>
      <c r="E3675" t="s">
        <v>3754</v>
      </c>
      <c r="F3675" t="s">
        <v>2458</v>
      </c>
      <c r="H3675" s="1">
        <v>1.0241</v>
      </c>
      <c r="I3675" t="s">
        <v>5262</v>
      </c>
    </row>
    <row r="3676" spans="1:9" x14ac:dyDescent="0.2">
      <c r="A3676">
        <v>2011</v>
      </c>
      <c r="B3676" t="s">
        <v>824</v>
      </c>
      <c r="C3676" t="s">
        <v>5275</v>
      </c>
      <c r="D3676" s="3" t="str">
        <f t="shared" si="57"/>
        <v>Kingston Hydro CorporationTLF_Primary_GT_5000kW</v>
      </c>
      <c r="E3676" t="s">
        <v>3755</v>
      </c>
      <c r="F3676" t="s">
        <v>2459</v>
      </c>
      <c r="H3676" s="1">
        <v>1.0078</v>
      </c>
      <c r="I3676" t="s">
        <v>5263</v>
      </c>
    </row>
    <row r="3677" spans="1:9" x14ac:dyDescent="0.2">
      <c r="A3677">
        <v>2011</v>
      </c>
      <c r="B3677" t="s">
        <v>824</v>
      </c>
      <c r="C3677" t="s">
        <v>5276</v>
      </c>
      <c r="D3677" s="3" t="str">
        <f t="shared" si="57"/>
        <v>Kingston Hydro CorporationResidentialMSC</v>
      </c>
      <c r="E3677" t="s">
        <v>3756</v>
      </c>
      <c r="F3677" t="s">
        <v>2460</v>
      </c>
      <c r="G3677" s="3" t="s">
        <v>5256</v>
      </c>
      <c r="H3677" s="1">
        <v>12.06</v>
      </c>
      <c r="I3677" t="s">
        <v>5264</v>
      </c>
    </row>
    <row r="3678" spans="1:9" x14ac:dyDescent="0.2">
      <c r="A3678">
        <v>2011</v>
      </c>
      <c r="B3678" t="s">
        <v>824</v>
      </c>
      <c r="C3678" t="s">
        <v>5276</v>
      </c>
      <c r="D3678" s="3" t="str">
        <f t="shared" si="57"/>
        <v>Kingston Hydro CorporationResidentialSM_Rate_Adder</v>
      </c>
      <c r="E3678" t="s">
        <v>3757</v>
      </c>
      <c r="F3678" t="s">
        <v>3135</v>
      </c>
      <c r="G3678" s="3" t="s">
        <v>5256</v>
      </c>
      <c r="H3678" s="1">
        <v>1</v>
      </c>
      <c r="I3678" t="s">
        <v>5265</v>
      </c>
    </row>
    <row r="3679" spans="1:9" x14ac:dyDescent="0.2">
      <c r="A3679">
        <v>2011</v>
      </c>
      <c r="B3679" t="s">
        <v>824</v>
      </c>
      <c r="C3679" t="s">
        <v>5276</v>
      </c>
      <c r="D3679" s="3" t="str">
        <f t="shared" si="57"/>
        <v>Kingston Hydro CorporationResidentialMSC_Rate_Rider_1</v>
      </c>
      <c r="E3679" t="s">
        <v>3758</v>
      </c>
      <c r="F3679" t="s">
        <v>1542</v>
      </c>
      <c r="G3679" s="3" t="s">
        <v>5256</v>
      </c>
      <c r="H3679" s="1">
        <v>0.28000000000000003</v>
      </c>
      <c r="I3679" t="s">
        <v>4741</v>
      </c>
    </row>
    <row r="3680" spans="1:9" x14ac:dyDescent="0.2">
      <c r="A3680">
        <v>2011</v>
      </c>
      <c r="B3680" t="s">
        <v>824</v>
      </c>
      <c r="C3680" t="s">
        <v>5276</v>
      </c>
      <c r="D3680" s="3" t="str">
        <f t="shared" si="57"/>
        <v>Kingston Hydro CorporationResidentialVC</v>
      </c>
      <c r="E3680" t="s">
        <v>3759</v>
      </c>
      <c r="F3680" t="s">
        <v>2462</v>
      </c>
      <c r="G3680" s="3" t="s">
        <v>5257</v>
      </c>
      <c r="H3680" s="1">
        <v>1.4800000000000001E-2</v>
      </c>
      <c r="I3680" t="s">
        <v>5266</v>
      </c>
    </row>
    <row r="3681" spans="1:9" x14ac:dyDescent="0.2">
      <c r="A3681">
        <v>2011</v>
      </c>
      <c r="B3681" t="s">
        <v>824</v>
      </c>
      <c r="C3681" t="s">
        <v>5276</v>
      </c>
      <c r="D3681" s="3" t="str">
        <f t="shared" si="57"/>
        <v>Kingston Hydro CorporationResidentialVC_LV_Rate</v>
      </c>
      <c r="E3681" t="s">
        <v>3760</v>
      </c>
      <c r="F3681" t="s">
        <v>2463</v>
      </c>
      <c r="G3681" s="3" t="s">
        <v>5257</v>
      </c>
      <c r="H3681" s="1">
        <v>6.9999999999999999E-4</v>
      </c>
      <c r="I3681" t="s">
        <v>5267</v>
      </c>
    </row>
    <row r="3682" spans="1:9" x14ac:dyDescent="0.2">
      <c r="A3682">
        <v>2011</v>
      </c>
      <c r="B3682" t="s">
        <v>824</v>
      </c>
      <c r="C3682" t="s">
        <v>5276</v>
      </c>
      <c r="D3682" s="3" t="str">
        <f t="shared" si="57"/>
        <v>Kingston Hydro CorporationResidentialVC_GA_Rate_Rider_kWh_1</v>
      </c>
      <c r="E3682" t="s">
        <v>3761</v>
      </c>
      <c r="F3682" t="s">
        <v>1534</v>
      </c>
      <c r="G3682" s="3" t="s">
        <v>5257</v>
      </c>
      <c r="H3682" s="1">
        <v>1.5E-3</v>
      </c>
      <c r="I3682" t="s">
        <v>5268</v>
      </c>
    </row>
    <row r="3683" spans="1:9" x14ac:dyDescent="0.2">
      <c r="A3683">
        <v>2011</v>
      </c>
      <c r="B3683" t="s">
        <v>824</v>
      </c>
      <c r="C3683" t="s">
        <v>5276</v>
      </c>
      <c r="D3683" s="3" t="str">
        <f t="shared" si="57"/>
        <v>Kingston Hydro CorporationResidentialVC_GA_Rate_Rider_kWh_2</v>
      </c>
      <c r="E3683" t="s">
        <v>3762</v>
      </c>
      <c r="F3683" t="s">
        <v>858</v>
      </c>
      <c r="G3683" s="3" t="s">
        <v>5257</v>
      </c>
      <c r="H3683" s="1">
        <v>1.2999999999999999E-3</v>
      </c>
      <c r="I3683" t="s">
        <v>5179</v>
      </c>
    </row>
    <row r="3684" spans="1:9" x14ac:dyDescent="0.2">
      <c r="A3684">
        <v>2011</v>
      </c>
      <c r="B3684" t="s">
        <v>824</v>
      </c>
      <c r="C3684" t="s">
        <v>5276</v>
      </c>
      <c r="D3684" s="3" t="str">
        <f t="shared" si="57"/>
        <v>Kingston Hydro CorporationResidentialVC_Rate_Rider_1</v>
      </c>
      <c r="E3684" t="s">
        <v>3763</v>
      </c>
      <c r="F3684" t="s">
        <v>1535</v>
      </c>
      <c r="G3684" s="3" t="s">
        <v>5257</v>
      </c>
      <c r="H3684" s="1">
        <v>-3.0999999999999999E-3</v>
      </c>
      <c r="I3684" t="s">
        <v>5269</v>
      </c>
    </row>
    <row r="3685" spans="1:9" x14ac:dyDescent="0.2">
      <c r="A3685">
        <v>2011</v>
      </c>
      <c r="B3685" t="s">
        <v>824</v>
      </c>
      <c r="C3685" t="s">
        <v>5276</v>
      </c>
      <c r="D3685" s="3" t="str">
        <f t="shared" si="57"/>
        <v>Kingston Hydro CorporationResidentialVC_Rate_Rider_2</v>
      </c>
      <c r="E3685" t="s">
        <v>4702</v>
      </c>
      <c r="F3685" t="s">
        <v>468</v>
      </c>
      <c r="G3685" s="3" t="s">
        <v>5257</v>
      </c>
      <c r="H3685" s="1">
        <v>1.1000000000000001E-3</v>
      </c>
      <c r="I3685" t="s">
        <v>5270</v>
      </c>
    </row>
    <row r="3686" spans="1:9" x14ac:dyDescent="0.2">
      <c r="A3686">
        <v>2011</v>
      </c>
      <c r="B3686" t="s">
        <v>824</v>
      </c>
      <c r="C3686" t="s">
        <v>5276</v>
      </c>
      <c r="D3686" s="3" t="str">
        <f t="shared" si="57"/>
        <v>Kingston Hydro CorporationResidentialVC_Rate_Rider_3</v>
      </c>
      <c r="E3686" t="s">
        <v>4703</v>
      </c>
      <c r="F3686" t="s">
        <v>4864</v>
      </c>
      <c r="G3686" s="3" t="s">
        <v>5257</v>
      </c>
      <c r="H3686" s="1">
        <v>1.6999999999999999E-3</v>
      </c>
      <c r="I3686" t="s">
        <v>5271</v>
      </c>
    </row>
    <row r="3687" spans="1:9" x14ac:dyDescent="0.2">
      <c r="A3687">
        <v>2011</v>
      </c>
      <c r="B3687" t="s">
        <v>824</v>
      </c>
      <c r="C3687" t="s">
        <v>5276</v>
      </c>
      <c r="D3687" s="3" t="str">
        <f t="shared" si="57"/>
        <v>Kingston Hydro CorporationResidentialVC_Rate_Rider_4</v>
      </c>
      <c r="E3687" t="s">
        <v>4704</v>
      </c>
      <c r="F3687" t="s">
        <v>4865</v>
      </c>
      <c r="G3687" s="3" t="s">
        <v>5257</v>
      </c>
      <c r="H3687" s="1">
        <v>1.2999999999999999E-3</v>
      </c>
      <c r="I3687" t="s">
        <v>4184</v>
      </c>
    </row>
    <row r="3688" spans="1:9" x14ac:dyDescent="0.2">
      <c r="A3688">
        <v>2011</v>
      </c>
      <c r="B3688" t="s">
        <v>824</v>
      </c>
      <c r="C3688" t="s">
        <v>5276</v>
      </c>
      <c r="D3688" s="3" t="str">
        <f t="shared" si="57"/>
        <v>Kingston Hydro CorporationResidentialRTSR_Network</v>
      </c>
      <c r="E3688" t="s">
        <v>4705</v>
      </c>
      <c r="F3688" t="s">
        <v>1538</v>
      </c>
      <c r="G3688" s="3" t="s">
        <v>5257</v>
      </c>
      <c r="H3688" s="1">
        <v>5.7000000000000002E-3</v>
      </c>
      <c r="I3688" t="s">
        <v>5272</v>
      </c>
    </row>
    <row r="3689" spans="1:9" x14ac:dyDescent="0.2">
      <c r="A3689">
        <v>2011</v>
      </c>
      <c r="B3689" t="s">
        <v>824</v>
      </c>
      <c r="C3689" t="s">
        <v>5276</v>
      </c>
      <c r="D3689" s="3" t="str">
        <f t="shared" si="57"/>
        <v>Kingston Hydro CorporationResidentialRTSR_Connection</v>
      </c>
      <c r="E3689" t="s">
        <v>4706</v>
      </c>
      <c r="F3689" t="s">
        <v>1539</v>
      </c>
      <c r="G3689" s="3" t="s">
        <v>5257</v>
      </c>
      <c r="H3689" s="1">
        <v>5.0000000000000001E-3</v>
      </c>
      <c r="I3689" t="s">
        <v>5273</v>
      </c>
    </row>
    <row r="3690" spans="1:9" x14ac:dyDescent="0.2">
      <c r="A3690">
        <v>2011</v>
      </c>
      <c r="B3690" t="s">
        <v>824</v>
      </c>
      <c r="C3690" t="s">
        <v>5277</v>
      </c>
      <c r="D3690" s="3" t="str">
        <f t="shared" si="57"/>
        <v>Kingston Hydro CorporationGeneral Service Less Than 50 kWMSC</v>
      </c>
      <c r="E3690" t="s">
        <v>4707</v>
      </c>
      <c r="F3690" t="s">
        <v>2460</v>
      </c>
      <c r="G3690" s="3" t="s">
        <v>5256</v>
      </c>
      <c r="H3690" s="1">
        <v>24.83</v>
      </c>
      <c r="I3690" t="s">
        <v>5264</v>
      </c>
    </row>
    <row r="3691" spans="1:9" x14ac:dyDescent="0.2">
      <c r="A3691">
        <v>2011</v>
      </c>
      <c r="B3691" t="s">
        <v>824</v>
      </c>
      <c r="C3691" t="s">
        <v>5277</v>
      </c>
      <c r="D3691" s="3" t="str">
        <f t="shared" si="57"/>
        <v>Kingston Hydro CorporationGeneral Service Less Than 50 kWSM_Rate_Adder</v>
      </c>
      <c r="E3691" t="s">
        <v>4708</v>
      </c>
      <c r="F3691" t="s">
        <v>3135</v>
      </c>
      <c r="G3691" s="3" t="s">
        <v>5256</v>
      </c>
      <c r="H3691" s="1">
        <v>1</v>
      </c>
      <c r="I3691" t="s">
        <v>5265</v>
      </c>
    </row>
    <row r="3692" spans="1:9" x14ac:dyDescent="0.2">
      <c r="A3692">
        <v>2011</v>
      </c>
      <c r="B3692" t="s">
        <v>824</v>
      </c>
      <c r="C3692" t="s">
        <v>5277</v>
      </c>
      <c r="D3692" s="3" t="str">
        <f t="shared" si="57"/>
        <v>Kingston Hydro CorporationGeneral Service Less Than 50 kWMSC_Rate_Rider_1</v>
      </c>
      <c r="E3692" t="s">
        <v>4709</v>
      </c>
      <c r="F3692" t="s">
        <v>1542</v>
      </c>
      <c r="G3692" s="3" t="s">
        <v>5256</v>
      </c>
      <c r="H3692" s="1">
        <v>0.68</v>
      </c>
      <c r="I3692" t="s">
        <v>4741</v>
      </c>
    </row>
    <row r="3693" spans="1:9" x14ac:dyDescent="0.2">
      <c r="A3693">
        <v>2011</v>
      </c>
      <c r="B3693" t="s">
        <v>824</v>
      </c>
      <c r="C3693" t="s">
        <v>5277</v>
      </c>
      <c r="D3693" s="3" t="str">
        <f t="shared" si="57"/>
        <v>Kingston Hydro CorporationGeneral Service Less Than 50 kWVC</v>
      </c>
      <c r="E3693" t="s">
        <v>4710</v>
      </c>
      <c r="F3693" t="s">
        <v>2462</v>
      </c>
      <c r="G3693" s="3" t="s">
        <v>5257</v>
      </c>
      <c r="H3693" s="1">
        <v>1.03E-2</v>
      </c>
      <c r="I3693" t="s">
        <v>5266</v>
      </c>
    </row>
    <row r="3694" spans="1:9" x14ac:dyDescent="0.2">
      <c r="A3694">
        <v>2011</v>
      </c>
      <c r="B3694" t="s">
        <v>824</v>
      </c>
      <c r="C3694" t="s">
        <v>5277</v>
      </c>
      <c r="D3694" s="3" t="str">
        <f t="shared" si="57"/>
        <v>Kingston Hydro CorporationGeneral Service Less Than 50 kWVC_LV_Rate</v>
      </c>
      <c r="E3694" t="s">
        <v>4711</v>
      </c>
      <c r="F3694" t="s">
        <v>2463</v>
      </c>
      <c r="G3694" s="3" t="s">
        <v>5257</v>
      </c>
      <c r="H3694" s="1">
        <v>5.9999999999999995E-4</v>
      </c>
      <c r="I3694" t="s">
        <v>5267</v>
      </c>
    </row>
    <row r="3695" spans="1:9" x14ac:dyDescent="0.2">
      <c r="A3695">
        <v>2011</v>
      </c>
      <c r="B3695" t="s">
        <v>824</v>
      </c>
      <c r="C3695" t="s">
        <v>5277</v>
      </c>
      <c r="D3695" s="3" t="str">
        <f t="shared" si="57"/>
        <v>Kingston Hydro CorporationGeneral Service Less Than 50 kWVC_GA_Rate_Rider_kWh_1</v>
      </c>
      <c r="E3695" t="s">
        <v>4712</v>
      </c>
      <c r="F3695" t="s">
        <v>1534</v>
      </c>
      <c r="G3695" s="3" t="s">
        <v>5257</v>
      </c>
      <c r="H3695" s="1">
        <v>1.5E-3</v>
      </c>
      <c r="I3695" t="s">
        <v>5268</v>
      </c>
    </row>
    <row r="3696" spans="1:9" x14ac:dyDescent="0.2">
      <c r="A3696">
        <v>2011</v>
      </c>
      <c r="B3696" t="s">
        <v>824</v>
      </c>
      <c r="C3696" t="s">
        <v>5277</v>
      </c>
      <c r="D3696" s="3" t="str">
        <f t="shared" si="57"/>
        <v>Kingston Hydro CorporationGeneral Service Less Than 50 kWVC_GA_Rate_Rider_kWh_2</v>
      </c>
      <c r="E3696" t="s">
        <v>4713</v>
      </c>
      <c r="F3696" t="s">
        <v>858</v>
      </c>
      <c r="G3696" s="3" t="s">
        <v>5257</v>
      </c>
      <c r="H3696" s="1">
        <v>1.2999999999999999E-3</v>
      </c>
      <c r="I3696" t="s">
        <v>5179</v>
      </c>
    </row>
    <row r="3697" spans="1:9" x14ac:dyDescent="0.2">
      <c r="A3697">
        <v>2011</v>
      </c>
      <c r="B3697" t="s">
        <v>824</v>
      </c>
      <c r="C3697" t="s">
        <v>5277</v>
      </c>
      <c r="D3697" s="3" t="str">
        <f t="shared" si="57"/>
        <v>Kingston Hydro CorporationGeneral Service Less Than 50 kWVC_Rate_Rider_1</v>
      </c>
      <c r="E3697" t="s">
        <v>4714</v>
      </c>
      <c r="F3697" t="s">
        <v>4864</v>
      </c>
      <c r="G3697" s="3" t="s">
        <v>5257</v>
      </c>
      <c r="H3697" s="1">
        <v>4.0000000000000002E-4</v>
      </c>
      <c r="I3697" t="s">
        <v>5269</v>
      </c>
    </row>
    <row r="3698" spans="1:9" x14ac:dyDescent="0.2">
      <c r="A3698">
        <v>2011</v>
      </c>
      <c r="B3698" t="s">
        <v>824</v>
      </c>
      <c r="C3698" t="s">
        <v>5277</v>
      </c>
      <c r="D3698" s="3" t="str">
        <f t="shared" si="57"/>
        <v>Kingston Hydro CorporationGeneral Service Less Than 50 kWVC_Rate_Rider_2</v>
      </c>
      <c r="E3698" t="s">
        <v>4715</v>
      </c>
      <c r="F3698" t="s">
        <v>1535</v>
      </c>
      <c r="G3698" s="3" t="s">
        <v>5257</v>
      </c>
      <c r="H3698" s="1">
        <v>-2E-3</v>
      </c>
      <c r="I3698" t="s">
        <v>5270</v>
      </c>
    </row>
    <row r="3699" spans="1:9" x14ac:dyDescent="0.2">
      <c r="A3699">
        <v>2011</v>
      </c>
      <c r="B3699" t="s">
        <v>824</v>
      </c>
      <c r="C3699" t="s">
        <v>5277</v>
      </c>
      <c r="D3699" s="3" t="str">
        <f t="shared" si="57"/>
        <v>Kingston Hydro CorporationGeneral Service Less Than 50 kWVC_Rate_Rider_3</v>
      </c>
      <c r="E3699" t="s">
        <v>4716</v>
      </c>
      <c r="F3699" t="s">
        <v>468</v>
      </c>
      <c r="G3699" s="3" t="s">
        <v>5257</v>
      </c>
      <c r="H3699" s="1">
        <v>4.0000000000000002E-4</v>
      </c>
      <c r="I3699" t="s">
        <v>5271</v>
      </c>
    </row>
    <row r="3700" spans="1:9" x14ac:dyDescent="0.2">
      <c r="A3700">
        <v>2011</v>
      </c>
      <c r="B3700" t="s">
        <v>824</v>
      </c>
      <c r="C3700" t="s">
        <v>5277</v>
      </c>
      <c r="D3700" s="3" t="str">
        <f t="shared" si="57"/>
        <v>Kingston Hydro CorporationGeneral Service Less Than 50 kWVC_Rate_Rider_4</v>
      </c>
      <c r="E3700" t="s">
        <v>4717</v>
      </c>
      <c r="F3700" t="s">
        <v>4865</v>
      </c>
      <c r="G3700" s="3" t="s">
        <v>5257</v>
      </c>
      <c r="H3700" s="1">
        <v>5.0000000000000001E-4</v>
      </c>
      <c r="I3700" t="s">
        <v>4184</v>
      </c>
    </row>
    <row r="3701" spans="1:9" x14ac:dyDescent="0.2">
      <c r="A3701">
        <v>2011</v>
      </c>
      <c r="B3701" t="s">
        <v>824</v>
      </c>
      <c r="C3701" t="s">
        <v>5277</v>
      </c>
      <c r="D3701" s="3" t="str">
        <f t="shared" si="57"/>
        <v>Kingston Hydro CorporationGeneral Service Less Than 50 kWRTSR_Network</v>
      </c>
      <c r="E3701" t="s">
        <v>4718</v>
      </c>
      <c r="F3701" t="s">
        <v>1538</v>
      </c>
      <c r="G3701" s="3" t="s">
        <v>5257</v>
      </c>
      <c r="H3701" s="1">
        <v>5.1999999999999998E-3</v>
      </c>
      <c r="I3701" t="s">
        <v>5272</v>
      </c>
    </row>
    <row r="3702" spans="1:9" x14ac:dyDescent="0.2">
      <c r="A3702">
        <v>2011</v>
      </c>
      <c r="B3702" t="s">
        <v>824</v>
      </c>
      <c r="C3702" t="s">
        <v>5277</v>
      </c>
      <c r="D3702" s="3" t="str">
        <f t="shared" si="57"/>
        <v>Kingston Hydro CorporationGeneral Service Less Than 50 kWRTSR_Connection</v>
      </c>
      <c r="E3702" t="s">
        <v>4719</v>
      </c>
      <c r="F3702" t="s">
        <v>1539</v>
      </c>
      <c r="G3702" s="3" t="s">
        <v>5257</v>
      </c>
      <c r="H3702" s="1">
        <v>4.5999999999999999E-3</v>
      </c>
      <c r="I3702" t="s">
        <v>5273</v>
      </c>
    </row>
    <row r="3703" spans="1:9" x14ac:dyDescent="0.2">
      <c r="A3703">
        <v>2011</v>
      </c>
      <c r="B3703" t="s">
        <v>824</v>
      </c>
      <c r="C3703" t="s">
        <v>5278</v>
      </c>
      <c r="D3703" s="3" t="str">
        <f t="shared" si="57"/>
        <v>Kingston Hydro CorporationGeneral Service 50 to 4,999 kWMSC</v>
      </c>
      <c r="E3703" t="s">
        <v>4720</v>
      </c>
      <c r="F3703" t="s">
        <v>2460</v>
      </c>
      <c r="G3703" s="3" t="s">
        <v>5256</v>
      </c>
      <c r="H3703" s="1">
        <v>269.01</v>
      </c>
      <c r="I3703" t="s">
        <v>5264</v>
      </c>
    </row>
    <row r="3704" spans="1:9" x14ac:dyDescent="0.2">
      <c r="A3704">
        <v>2011</v>
      </c>
      <c r="B3704" t="s">
        <v>824</v>
      </c>
      <c r="C3704" t="s">
        <v>5278</v>
      </c>
      <c r="D3704" s="3" t="str">
        <f t="shared" si="57"/>
        <v>Kingston Hydro CorporationGeneral Service 50 to 4,999 kWSM_Rate_Adder</v>
      </c>
      <c r="E3704" t="s">
        <v>4721</v>
      </c>
      <c r="F3704" t="s">
        <v>3135</v>
      </c>
      <c r="G3704" s="3" t="s">
        <v>5256</v>
      </c>
      <c r="H3704" s="1">
        <v>1</v>
      </c>
      <c r="I3704" t="s">
        <v>5265</v>
      </c>
    </row>
    <row r="3705" spans="1:9" x14ac:dyDescent="0.2">
      <c r="A3705">
        <v>2011</v>
      </c>
      <c r="B3705" t="s">
        <v>824</v>
      </c>
      <c r="C3705" t="s">
        <v>5278</v>
      </c>
      <c r="D3705" s="3" t="str">
        <f t="shared" si="57"/>
        <v>Kingston Hydro CorporationGeneral Service 50 to 4,999 kWMSC_Rate_Rider_1</v>
      </c>
      <c r="E3705" t="s">
        <v>4722</v>
      </c>
      <c r="F3705" t="s">
        <v>1542</v>
      </c>
      <c r="G3705" s="3" t="s">
        <v>5256</v>
      </c>
      <c r="H3705" s="1">
        <v>6.78</v>
      </c>
      <c r="I3705" t="s">
        <v>4741</v>
      </c>
    </row>
    <row r="3706" spans="1:9" x14ac:dyDescent="0.2">
      <c r="A3706">
        <v>2011</v>
      </c>
      <c r="B3706" t="s">
        <v>824</v>
      </c>
      <c r="C3706" t="s">
        <v>5278</v>
      </c>
      <c r="D3706" s="3" t="str">
        <f t="shared" si="57"/>
        <v>Kingston Hydro CorporationGeneral Service 50 to 4,999 kWVC</v>
      </c>
      <c r="E3706" t="s">
        <v>4723</v>
      </c>
      <c r="F3706" t="s">
        <v>2462</v>
      </c>
      <c r="G3706" s="3" t="s">
        <v>5478</v>
      </c>
      <c r="H3706" s="1">
        <v>1.927</v>
      </c>
      <c r="I3706" t="s">
        <v>5266</v>
      </c>
    </row>
    <row r="3707" spans="1:9" x14ac:dyDescent="0.2">
      <c r="A3707">
        <v>2011</v>
      </c>
      <c r="B3707" t="s">
        <v>824</v>
      </c>
      <c r="C3707" t="s">
        <v>5278</v>
      </c>
      <c r="D3707" s="3" t="str">
        <f t="shared" si="57"/>
        <v>Kingston Hydro CorporationGeneral Service 50 to 4,999 kWVC_LV_Rate</v>
      </c>
      <c r="E3707" t="s">
        <v>4724</v>
      </c>
      <c r="F3707" t="s">
        <v>2463</v>
      </c>
      <c r="G3707" s="3" t="s">
        <v>5478</v>
      </c>
      <c r="H3707" s="1">
        <v>0.252</v>
      </c>
      <c r="I3707" t="s">
        <v>5267</v>
      </c>
    </row>
    <row r="3708" spans="1:9" x14ac:dyDescent="0.2">
      <c r="A3708">
        <v>2011</v>
      </c>
      <c r="B3708" t="s">
        <v>824</v>
      </c>
      <c r="C3708" t="s">
        <v>5278</v>
      </c>
      <c r="D3708" s="3" t="str">
        <f t="shared" si="57"/>
        <v>Kingston Hydro CorporationGeneral Service 50 to 4,999 kWVC_GA_Rate_Rider_kW_1</v>
      </c>
      <c r="E3708" t="s">
        <v>4725</v>
      </c>
      <c r="F3708" t="s">
        <v>1534</v>
      </c>
      <c r="G3708" s="3" t="s">
        <v>5478</v>
      </c>
      <c r="H3708" s="1">
        <v>0.59719999999999995</v>
      </c>
      <c r="I3708" t="s">
        <v>5274</v>
      </c>
    </row>
    <row r="3709" spans="1:9" x14ac:dyDescent="0.2">
      <c r="A3709">
        <v>2011</v>
      </c>
      <c r="B3709" t="s">
        <v>824</v>
      </c>
      <c r="C3709" t="s">
        <v>5278</v>
      </c>
      <c r="D3709" s="3" t="str">
        <f t="shared" si="57"/>
        <v>Kingston Hydro CorporationGeneral Service 50 to 4,999 kWVC_GA_Rate_Rider_kW_2</v>
      </c>
      <c r="E3709" t="s">
        <v>4726</v>
      </c>
      <c r="F3709" t="s">
        <v>858</v>
      </c>
      <c r="G3709" s="3" t="s">
        <v>5478</v>
      </c>
      <c r="H3709" s="1">
        <v>0.49459999999999998</v>
      </c>
      <c r="I3709" t="s">
        <v>5180</v>
      </c>
    </row>
    <row r="3710" spans="1:9" x14ac:dyDescent="0.2">
      <c r="A3710">
        <v>2011</v>
      </c>
      <c r="B3710" t="s">
        <v>824</v>
      </c>
      <c r="C3710" t="s">
        <v>5278</v>
      </c>
      <c r="D3710" s="3" t="str">
        <f t="shared" si="57"/>
        <v>Kingston Hydro CorporationGeneral Service 50 to 4,999 kWVC_Rate_Rider_1</v>
      </c>
      <c r="E3710" t="s">
        <v>3793</v>
      </c>
      <c r="F3710" t="s">
        <v>4864</v>
      </c>
      <c r="G3710" s="3" t="s">
        <v>5478</v>
      </c>
      <c r="H3710" s="1">
        <v>0.14829999999999999</v>
      </c>
      <c r="I3710" t="s">
        <v>5269</v>
      </c>
    </row>
    <row r="3711" spans="1:9" x14ac:dyDescent="0.2">
      <c r="A3711">
        <v>2011</v>
      </c>
      <c r="B3711" t="s">
        <v>824</v>
      </c>
      <c r="C3711" t="s">
        <v>5278</v>
      </c>
      <c r="D3711" s="3" t="str">
        <f t="shared" si="57"/>
        <v>Kingston Hydro CorporationGeneral Service 50 to 4,999 kWVC_Rate_Rider_2</v>
      </c>
      <c r="E3711" t="s">
        <v>3794</v>
      </c>
      <c r="F3711" t="s">
        <v>1535</v>
      </c>
      <c r="G3711" s="3" t="s">
        <v>5478</v>
      </c>
      <c r="H3711" s="1">
        <v>-0.57930000000000004</v>
      </c>
      <c r="I3711" t="s">
        <v>5270</v>
      </c>
    </row>
    <row r="3712" spans="1:9" x14ac:dyDescent="0.2">
      <c r="A3712">
        <v>2011</v>
      </c>
      <c r="B3712" t="s">
        <v>824</v>
      </c>
      <c r="C3712" t="s">
        <v>5278</v>
      </c>
      <c r="D3712" s="3" t="str">
        <f t="shared" si="57"/>
        <v>Kingston Hydro CorporationGeneral Service 50 to 4,999 kWVC_Rate_Rider_3</v>
      </c>
      <c r="E3712" t="s">
        <v>3795</v>
      </c>
      <c r="F3712" t="s">
        <v>468</v>
      </c>
      <c r="G3712" s="3" t="s">
        <v>5478</v>
      </c>
      <c r="H3712" s="1">
        <v>-2.0999999999999999E-3</v>
      </c>
      <c r="I3712" t="s">
        <v>5271</v>
      </c>
    </row>
    <row r="3713" spans="1:9" x14ac:dyDescent="0.2">
      <c r="A3713">
        <v>2011</v>
      </c>
      <c r="B3713" t="s">
        <v>824</v>
      </c>
      <c r="C3713" t="s">
        <v>5278</v>
      </c>
      <c r="D3713" s="3" t="str">
        <f t="shared" si="57"/>
        <v>Kingston Hydro CorporationGeneral Service 50 to 4,999 kWVC_Rate_Rider_4</v>
      </c>
      <c r="E3713" t="s">
        <v>3796</v>
      </c>
      <c r="F3713" t="s">
        <v>4865</v>
      </c>
      <c r="G3713" s="3" t="s">
        <v>5478</v>
      </c>
      <c r="H3713" s="1">
        <v>4.0899999999999999E-2</v>
      </c>
      <c r="I3713" t="s">
        <v>4184</v>
      </c>
    </row>
    <row r="3714" spans="1:9" x14ac:dyDescent="0.2">
      <c r="A3714">
        <v>2011</v>
      </c>
      <c r="B3714" t="s">
        <v>824</v>
      </c>
      <c r="C3714" t="s">
        <v>5278</v>
      </c>
      <c r="D3714" s="3" t="str">
        <f t="shared" si="57"/>
        <v>Kingston Hydro CorporationGeneral Service 50 to 4,999 kWRTSR_Network</v>
      </c>
      <c r="E3714" t="s">
        <v>3797</v>
      </c>
      <c r="F3714" t="s">
        <v>1538</v>
      </c>
      <c r="G3714" s="3" t="s">
        <v>5478</v>
      </c>
      <c r="H3714" s="1">
        <v>2.2797000000000001</v>
      </c>
      <c r="I3714" t="s">
        <v>5272</v>
      </c>
    </row>
    <row r="3715" spans="1:9" x14ac:dyDescent="0.2">
      <c r="A3715">
        <v>2011</v>
      </c>
      <c r="B3715" t="s">
        <v>824</v>
      </c>
      <c r="C3715" t="s">
        <v>5278</v>
      </c>
      <c r="D3715" s="3" t="str">
        <f t="shared" ref="D3715:D3778" si="58">IF(C3715="Loss Factors", B3715&amp;I3715, B3715&amp;C3715&amp;I3715)</f>
        <v>Kingston Hydro CorporationGeneral Service 50 to 4,999 kWRTSR_Connection</v>
      </c>
      <c r="E3715" t="s">
        <v>3798</v>
      </c>
      <c r="F3715" t="s">
        <v>1539</v>
      </c>
      <c r="G3715" s="3" t="s">
        <v>5478</v>
      </c>
      <c r="H3715" s="1">
        <v>1.9813000000000001</v>
      </c>
      <c r="I3715" t="s">
        <v>5273</v>
      </c>
    </row>
    <row r="3716" spans="1:9" x14ac:dyDescent="0.2">
      <c r="A3716">
        <v>2011</v>
      </c>
      <c r="B3716" t="s">
        <v>824</v>
      </c>
      <c r="C3716" t="s">
        <v>2274</v>
      </c>
      <c r="D3716" s="3" t="str">
        <f t="shared" si="58"/>
        <v>Kingston Hydro CorporationLarge UseMSC</v>
      </c>
      <c r="E3716" t="s">
        <v>3799</v>
      </c>
      <c r="F3716" t="s">
        <v>2460</v>
      </c>
      <c r="G3716" s="3" t="s">
        <v>5256</v>
      </c>
      <c r="H3716" s="2">
        <v>4959.68</v>
      </c>
      <c r="I3716" t="s">
        <v>5264</v>
      </c>
    </row>
    <row r="3717" spans="1:9" x14ac:dyDescent="0.2">
      <c r="A3717">
        <v>2011</v>
      </c>
      <c r="B3717" t="s">
        <v>824</v>
      </c>
      <c r="C3717" t="s">
        <v>2274</v>
      </c>
      <c r="D3717" s="3" t="str">
        <f t="shared" si="58"/>
        <v>Kingston Hydro CorporationLarge UseSM_Rate_Adder</v>
      </c>
      <c r="E3717" t="s">
        <v>3800</v>
      </c>
      <c r="F3717" t="s">
        <v>3135</v>
      </c>
      <c r="G3717" s="3" t="s">
        <v>5256</v>
      </c>
      <c r="H3717" s="1">
        <v>1</v>
      </c>
      <c r="I3717" t="s">
        <v>5265</v>
      </c>
    </row>
    <row r="3718" spans="1:9" x14ac:dyDescent="0.2">
      <c r="A3718">
        <v>2011</v>
      </c>
      <c r="B3718" t="s">
        <v>824</v>
      </c>
      <c r="C3718" t="s">
        <v>2274</v>
      </c>
      <c r="D3718" s="3" t="str">
        <f t="shared" si="58"/>
        <v>Kingston Hydro CorporationLarge UseMSC_Rate_Rider_1</v>
      </c>
      <c r="E3718" t="s">
        <v>3801</v>
      </c>
      <c r="F3718" t="s">
        <v>1542</v>
      </c>
      <c r="G3718" s="3" t="s">
        <v>5256</v>
      </c>
      <c r="H3718" s="1">
        <v>127.93</v>
      </c>
      <c r="I3718" t="s">
        <v>4741</v>
      </c>
    </row>
    <row r="3719" spans="1:9" x14ac:dyDescent="0.2">
      <c r="A3719">
        <v>2011</v>
      </c>
      <c r="B3719" t="s">
        <v>824</v>
      </c>
      <c r="C3719" t="s">
        <v>2274</v>
      </c>
      <c r="D3719" s="3" t="str">
        <f t="shared" si="58"/>
        <v>Kingston Hydro CorporationLarge UseVC</v>
      </c>
      <c r="E3719" t="s">
        <v>3802</v>
      </c>
      <c r="F3719" t="s">
        <v>2462</v>
      </c>
      <c r="G3719" s="3" t="s">
        <v>5478</v>
      </c>
      <c r="H3719" s="1">
        <v>1.0118</v>
      </c>
      <c r="I3719" t="s">
        <v>5266</v>
      </c>
    </row>
    <row r="3720" spans="1:9" x14ac:dyDescent="0.2">
      <c r="A3720">
        <v>2011</v>
      </c>
      <c r="B3720" t="s">
        <v>824</v>
      </c>
      <c r="C3720" t="s">
        <v>2274</v>
      </c>
      <c r="D3720" s="3" t="str">
        <f t="shared" si="58"/>
        <v>Kingston Hydro CorporationLarge UseVC_LV_Rate</v>
      </c>
      <c r="E3720" t="s">
        <v>3803</v>
      </c>
      <c r="F3720" t="s">
        <v>2463</v>
      </c>
      <c r="G3720" s="3" t="s">
        <v>5478</v>
      </c>
      <c r="H3720" s="1">
        <v>0.30359999999999998</v>
      </c>
      <c r="I3720" t="s">
        <v>5267</v>
      </c>
    </row>
    <row r="3721" spans="1:9" x14ac:dyDescent="0.2">
      <c r="A3721">
        <v>2011</v>
      </c>
      <c r="B3721" t="s">
        <v>824</v>
      </c>
      <c r="C3721" t="s">
        <v>2274</v>
      </c>
      <c r="D3721" s="3" t="str">
        <f t="shared" si="58"/>
        <v>Kingston Hydro CorporationLarge UseVC_GA_Rate_Rider_kW_1</v>
      </c>
      <c r="E3721" t="s">
        <v>3804</v>
      </c>
      <c r="F3721" t="s">
        <v>1534</v>
      </c>
      <c r="G3721" s="3" t="s">
        <v>5478</v>
      </c>
      <c r="H3721" s="1">
        <v>0.7883</v>
      </c>
      <c r="I3721" t="s">
        <v>5274</v>
      </c>
    </row>
    <row r="3722" spans="1:9" x14ac:dyDescent="0.2">
      <c r="A3722">
        <v>2011</v>
      </c>
      <c r="B3722" t="s">
        <v>824</v>
      </c>
      <c r="C3722" t="s">
        <v>2274</v>
      </c>
      <c r="D3722" s="3" t="str">
        <f t="shared" si="58"/>
        <v>Kingston Hydro CorporationLarge UseVC_GA_Rate_Rider_kW_2</v>
      </c>
      <c r="E3722" t="s">
        <v>3805</v>
      </c>
      <c r="F3722" t="s">
        <v>858</v>
      </c>
      <c r="G3722" s="3" t="s">
        <v>5478</v>
      </c>
      <c r="H3722" s="1">
        <v>0.68269999999999997</v>
      </c>
      <c r="I3722" t="s">
        <v>5180</v>
      </c>
    </row>
    <row r="3723" spans="1:9" x14ac:dyDescent="0.2">
      <c r="A3723">
        <v>2011</v>
      </c>
      <c r="B3723" t="s">
        <v>824</v>
      </c>
      <c r="C3723" t="s">
        <v>2274</v>
      </c>
      <c r="D3723" s="3" t="str">
        <f t="shared" si="58"/>
        <v>Kingston Hydro CorporationLarge UseVC_Rate_Rider_1</v>
      </c>
      <c r="E3723" t="s">
        <v>3806</v>
      </c>
      <c r="F3723" t="s">
        <v>4864</v>
      </c>
      <c r="G3723" s="3" t="s">
        <v>5478</v>
      </c>
      <c r="H3723" s="1">
        <v>0.1024</v>
      </c>
      <c r="I3723" t="s">
        <v>5269</v>
      </c>
    </row>
    <row r="3724" spans="1:9" x14ac:dyDescent="0.2">
      <c r="A3724">
        <v>2011</v>
      </c>
      <c r="B3724" t="s">
        <v>824</v>
      </c>
      <c r="C3724" t="s">
        <v>2274</v>
      </c>
      <c r="D3724" s="3" t="str">
        <f t="shared" si="58"/>
        <v>Kingston Hydro CorporationLarge UseVC_Rate_Rider_2</v>
      </c>
      <c r="E3724" t="s">
        <v>3807</v>
      </c>
      <c r="F3724" t="s">
        <v>1535</v>
      </c>
      <c r="G3724" s="3" t="s">
        <v>5478</v>
      </c>
      <c r="H3724" s="1">
        <v>-0.73450000000000004</v>
      </c>
      <c r="I3724" t="s">
        <v>5270</v>
      </c>
    </row>
    <row r="3725" spans="1:9" x14ac:dyDescent="0.2">
      <c r="A3725">
        <v>2011</v>
      </c>
      <c r="B3725" t="s">
        <v>824</v>
      </c>
      <c r="C3725" t="s">
        <v>2274</v>
      </c>
      <c r="D3725" s="3" t="str">
        <f t="shared" si="58"/>
        <v>Kingston Hydro CorporationLarge UseVC_Rate_Rider_3</v>
      </c>
      <c r="E3725" t="s">
        <v>3808</v>
      </c>
      <c r="F3725" t="s">
        <v>468</v>
      </c>
      <c r="G3725" s="3" t="s">
        <v>5478</v>
      </c>
      <c r="H3725" s="1">
        <v>-3.6999999999999998E-2</v>
      </c>
      <c r="I3725" t="s">
        <v>5271</v>
      </c>
    </row>
    <row r="3726" spans="1:9" x14ac:dyDescent="0.2">
      <c r="A3726">
        <v>2011</v>
      </c>
      <c r="B3726" t="s">
        <v>824</v>
      </c>
      <c r="C3726" t="s">
        <v>2274</v>
      </c>
      <c r="D3726" s="3" t="str">
        <f t="shared" si="58"/>
        <v>Kingston Hydro CorporationLarge UseVC_Rate_Rider_4</v>
      </c>
      <c r="E3726" t="s">
        <v>3809</v>
      </c>
      <c r="F3726" t="s">
        <v>4865</v>
      </c>
      <c r="G3726" s="3" t="s">
        <v>5478</v>
      </c>
      <c r="H3726" s="1">
        <v>2.9999999999999997E-4</v>
      </c>
      <c r="I3726" t="s">
        <v>4184</v>
      </c>
    </row>
    <row r="3727" spans="1:9" x14ac:dyDescent="0.2">
      <c r="A3727">
        <v>2011</v>
      </c>
      <c r="B3727" t="s">
        <v>824</v>
      </c>
      <c r="C3727" t="s">
        <v>2274</v>
      </c>
      <c r="D3727" s="3" t="str">
        <f t="shared" si="58"/>
        <v>Kingston Hydro CorporationLarge UseRTSR_Network</v>
      </c>
      <c r="E3727" t="s">
        <v>3810</v>
      </c>
      <c r="F3727" t="s">
        <v>1538</v>
      </c>
      <c r="G3727" s="3" t="s">
        <v>5478</v>
      </c>
      <c r="H3727" s="1">
        <v>2.7467999999999999</v>
      </c>
      <c r="I3727" t="s">
        <v>5272</v>
      </c>
    </row>
    <row r="3728" spans="1:9" x14ac:dyDescent="0.2">
      <c r="A3728">
        <v>2011</v>
      </c>
      <c r="B3728" t="s">
        <v>824</v>
      </c>
      <c r="C3728" t="s">
        <v>2274</v>
      </c>
      <c r="D3728" s="3" t="str">
        <f t="shared" si="58"/>
        <v>Kingston Hydro CorporationLarge UseRTSR_Connection</v>
      </c>
      <c r="E3728" t="s">
        <v>3811</v>
      </c>
      <c r="F3728" t="s">
        <v>1539</v>
      </c>
      <c r="G3728" s="3" t="s">
        <v>5478</v>
      </c>
      <c r="H3728" s="1">
        <v>2.3874</v>
      </c>
      <c r="I3728" t="s">
        <v>5273</v>
      </c>
    </row>
    <row r="3729" spans="1:9" x14ac:dyDescent="0.2">
      <c r="A3729">
        <v>2011</v>
      </c>
      <c r="B3729" t="s">
        <v>824</v>
      </c>
      <c r="C3729" t="s">
        <v>5279</v>
      </c>
      <c r="D3729" s="3" t="str">
        <f t="shared" si="58"/>
        <v>Kingston Hydro CorporationUnmetered Scattered LoadMSC</v>
      </c>
      <c r="E3729" t="s">
        <v>3812</v>
      </c>
      <c r="F3729" t="s">
        <v>1540</v>
      </c>
      <c r="G3729" s="3" t="s">
        <v>5256</v>
      </c>
      <c r="H3729" s="1">
        <v>11.09</v>
      </c>
      <c r="I3729" t="s">
        <v>5264</v>
      </c>
    </row>
    <row r="3730" spans="1:9" x14ac:dyDescent="0.2">
      <c r="A3730">
        <v>2011</v>
      </c>
      <c r="B3730" t="s">
        <v>824</v>
      </c>
      <c r="C3730" t="s">
        <v>5279</v>
      </c>
      <c r="D3730" s="3" t="str">
        <f t="shared" si="58"/>
        <v>Kingston Hydro CorporationUnmetered Scattered LoadMSC_Rate_Rider_1</v>
      </c>
      <c r="E3730" t="s">
        <v>3813</v>
      </c>
      <c r="F3730" t="s">
        <v>1542</v>
      </c>
      <c r="G3730" s="3" t="s">
        <v>5256</v>
      </c>
      <c r="H3730" s="1">
        <v>0.36</v>
      </c>
      <c r="I3730" t="s">
        <v>4741</v>
      </c>
    </row>
    <row r="3731" spans="1:9" x14ac:dyDescent="0.2">
      <c r="A3731">
        <v>2011</v>
      </c>
      <c r="B3731" t="s">
        <v>824</v>
      </c>
      <c r="C3731" t="s">
        <v>5279</v>
      </c>
      <c r="D3731" s="3" t="str">
        <f t="shared" si="58"/>
        <v>Kingston Hydro CorporationUnmetered Scattered LoadVC</v>
      </c>
      <c r="E3731" t="s">
        <v>3814</v>
      </c>
      <c r="F3731" t="s">
        <v>2462</v>
      </c>
      <c r="G3731" s="3" t="s">
        <v>5257</v>
      </c>
      <c r="H3731" s="1">
        <v>1.35E-2</v>
      </c>
      <c r="I3731" t="s">
        <v>5266</v>
      </c>
    </row>
    <row r="3732" spans="1:9" x14ac:dyDescent="0.2">
      <c r="A3732">
        <v>2011</v>
      </c>
      <c r="B3732" t="s">
        <v>824</v>
      </c>
      <c r="C3732" t="s">
        <v>5279</v>
      </c>
      <c r="D3732" s="3" t="str">
        <f t="shared" si="58"/>
        <v>Kingston Hydro CorporationUnmetered Scattered LoadVC_LV_Rate</v>
      </c>
      <c r="E3732" t="s">
        <v>3815</v>
      </c>
      <c r="F3732" t="s">
        <v>2463</v>
      </c>
      <c r="G3732" s="3" t="s">
        <v>5257</v>
      </c>
      <c r="H3732" s="1">
        <v>6.9999999999999999E-4</v>
      </c>
      <c r="I3732" t="s">
        <v>5267</v>
      </c>
    </row>
    <row r="3733" spans="1:9" x14ac:dyDescent="0.2">
      <c r="A3733">
        <v>2011</v>
      </c>
      <c r="B3733" t="s">
        <v>824</v>
      </c>
      <c r="C3733" t="s">
        <v>5279</v>
      </c>
      <c r="D3733" s="3" t="str">
        <f t="shared" si="58"/>
        <v>Kingston Hydro CorporationUnmetered Scattered LoadVC_GA_Rate_Rider_kWh_1</v>
      </c>
      <c r="E3733" t="s">
        <v>3816</v>
      </c>
      <c r="F3733" t="s">
        <v>1534</v>
      </c>
      <c r="G3733" s="3" t="s">
        <v>5257</v>
      </c>
      <c r="H3733" s="1">
        <v>1.5E-3</v>
      </c>
      <c r="I3733" t="s">
        <v>5268</v>
      </c>
    </row>
    <row r="3734" spans="1:9" x14ac:dyDescent="0.2">
      <c r="A3734">
        <v>2011</v>
      </c>
      <c r="B3734" t="s">
        <v>824</v>
      </c>
      <c r="C3734" t="s">
        <v>5279</v>
      </c>
      <c r="D3734" s="3" t="str">
        <f t="shared" si="58"/>
        <v>Kingston Hydro CorporationUnmetered Scattered LoadVC_GA_Rate_Rider_kWh_2</v>
      </c>
      <c r="E3734" t="s">
        <v>3817</v>
      </c>
      <c r="F3734" t="s">
        <v>858</v>
      </c>
      <c r="G3734" s="3" t="s">
        <v>5257</v>
      </c>
      <c r="H3734" s="1">
        <v>1.2999999999999999E-3</v>
      </c>
      <c r="I3734" t="s">
        <v>5179</v>
      </c>
    </row>
    <row r="3735" spans="1:9" x14ac:dyDescent="0.2">
      <c r="A3735">
        <v>2011</v>
      </c>
      <c r="B3735" t="s">
        <v>824</v>
      </c>
      <c r="C3735" t="s">
        <v>5279</v>
      </c>
      <c r="D3735" s="3" t="str">
        <f t="shared" si="58"/>
        <v>Kingston Hydro CorporationUnmetered Scattered LoadVC_Rate_Rider_1</v>
      </c>
      <c r="E3735" t="s">
        <v>3818</v>
      </c>
      <c r="F3735" t="s">
        <v>4864</v>
      </c>
      <c r="G3735" s="3" t="s">
        <v>5257</v>
      </c>
      <c r="H3735" s="1">
        <v>1E-3</v>
      </c>
      <c r="I3735" t="s">
        <v>5269</v>
      </c>
    </row>
    <row r="3736" spans="1:9" x14ac:dyDescent="0.2">
      <c r="A3736">
        <v>2011</v>
      </c>
      <c r="B3736" t="s">
        <v>824</v>
      </c>
      <c r="C3736" t="s">
        <v>5279</v>
      </c>
      <c r="D3736" s="3" t="str">
        <f t="shared" si="58"/>
        <v>Kingston Hydro CorporationUnmetered Scattered LoadVC_Rate_Rider_2</v>
      </c>
      <c r="E3736" t="s">
        <v>3819</v>
      </c>
      <c r="F3736" t="s">
        <v>1535</v>
      </c>
      <c r="G3736" s="3" t="s">
        <v>5257</v>
      </c>
      <c r="H3736" s="1">
        <v>-2.3999999999999998E-3</v>
      </c>
      <c r="I3736" t="s">
        <v>5270</v>
      </c>
    </row>
    <row r="3737" spans="1:9" x14ac:dyDescent="0.2">
      <c r="A3737">
        <v>2011</v>
      </c>
      <c r="B3737" t="s">
        <v>824</v>
      </c>
      <c r="C3737" t="s">
        <v>5279</v>
      </c>
      <c r="D3737" s="3" t="str">
        <f t="shared" si="58"/>
        <v>Kingston Hydro CorporationUnmetered Scattered LoadVC_Rate_Rider_3</v>
      </c>
      <c r="E3737" t="s">
        <v>3820</v>
      </c>
      <c r="F3737" t="s">
        <v>468</v>
      </c>
      <c r="G3737" s="3" t="s">
        <v>5257</v>
      </c>
      <c r="H3737" s="1">
        <v>6.9999999999999999E-4</v>
      </c>
      <c r="I3737" t="s">
        <v>5271</v>
      </c>
    </row>
    <row r="3738" spans="1:9" x14ac:dyDescent="0.2">
      <c r="A3738">
        <v>2011</v>
      </c>
      <c r="B3738" t="s">
        <v>824</v>
      </c>
      <c r="C3738" t="s">
        <v>5279</v>
      </c>
      <c r="D3738" s="3" t="str">
        <f t="shared" si="58"/>
        <v>Kingston Hydro CorporationUnmetered Scattered LoadRTSR_Network</v>
      </c>
      <c r="E3738" t="s">
        <v>3821</v>
      </c>
      <c r="F3738" t="s">
        <v>1538</v>
      </c>
      <c r="G3738" s="3" t="s">
        <v>5257</v>
      </c>
      <c r="H3738" s="1">
        <v>5.7000000000000002E-3</v>
      </c>
      <c r="I3738" t="s">
        <v>5272</v>
      </c>
    </row>
    <row r="3739" spans="1:9" x14ac:dyDescent="0.2">
      <c r="A3739">
        <v>2011</v>
      </c>
      <c r="B3739" t="s">
        <v>824</v>
      </c>
      <c r="C3739" t="s">
        <v>5279</v>
      </c>
      <c r="D3739" s="3" t="str">
        <f t="shared" si="58"/>
        <v>Kingston Hydro CorporationUnmetered Scattered LoadRTSR_Connection</v>
      </c>
      <c r="E3739" t="s">
        <v>3822</v>
      </c>
      <c r="F3739" t="s">
        <v>1539</v>
      </c>
      <c r="G3739" s="3" t="s">
        <v>5257</v>
      </c>
      <c r="H3739" s="1">
        <v>5.0000000000000001E-3</v>
      </c>
      <c r="I3739" t="s">
        <v>5273</v>
      </c>
    </row>
    <row r="3740" spans="1:9" x14ac:dyDescent="0.2">
      <c r="A3740">
        <v>2011</v>
      </c>
      <c r="B3740" t="s">
        <v>824</v>
      </c>
      <c r="C3740" t="s">
        <v>5281</v>
      </c>
      <c r="D3740" s="3" t="str">
        <f t="shared" si="58"/>
        <v>Kingston Hydro CorporationStreet LightingMSC</v>
      </c>
      <c r="E3740" t="s">
        <v>3823</v>
      </c>
      <c r="F3740" t="s">
        <v>1541</v>
      </c>
      <c r="G3740" s="3" t="s">
        <v>5256</v>
      </c>
      <c r="H3740" s="1">
        <v>0.99</v>
      </c>
      <c r="I3740" t="s">
        <v>5264</v>
      </c>
    </row>
    <row r="3741" spans="1:9" x14ac:dyDescent="0.2">
      <c r="A3741">
        <v>2011</v>
      </c>
      <c r="B3741" t="s">
        <v>824</v>
      </c>
      <c r="C3741" t="s">
        <v>5281</v>
      </c>
      <c r="D3741" s="3" t="str">
        <f t="shared" si="58"/>
        <v>Kingston Hydro CorporationStreet LightingMSC_Rate_Rider_1</v>
      </c>
      <c r="E3741" t="s">
        <v>4855</v>
      </c>
      <c r="F3741" t="s">
        <v>1542</v>
      </c>
      <c r="G3741" s="3" t="s">
        <v>5256</v>
      </c>
      <c r="H3741" s="1">
        <v>0.02</v>
      </c>
      <c r="I3741" t="s">
        <v>4741</v>
      </c>
    </row>
    <row r="3742" spans="1:9" x14ac:dyDescent="0.2">
      <c r="A3742">
        <v>2011</v>
      </c>
      <c r="B3742" t="s">
        <v>824</v>
      </c>
      <c r="C3742" t="s">
        <v>5281</v>
      </c>
      <c r="D3742" s="3" t="str">
        <f t="shared" si="58"/>
        <v>Kingston Hydro CorporationStreet LightingVC</v>
      </c>
      <c r="E3742" t="s">
        <v>4856</v>
      </c>
      <c r="F3742" t="s">
        <v>2462</v>
      </c>
      <c r="G3742" s="3" t="s">
        <v>5478</v>
      </c>
      <c r="H3742" s="1">
        <v>4.4901</v>
      </c>
      <c r="I3742" t="s">
        <v>5266</v>
      </c>
    </row>
    <row r="3743" spans="1:9" x14ac:dyDescent="0.2">
      <c r="A3743">
        <v>2011</v>
      </c>
      <c r="B3743" t="s">
        <v>824</v>
      </c>
      <c r="C3743" t="s">
        <v>5281</v>
      </c>
      <c r="D3743" s="3" t="str">
        <f t="shared" si="58"/>
        <v>Kingston Hydro CorporationStreet LightingVC_LV_Rate</v>
      </c>
      <c r="E3743" t="s">
        <v>4857</v>
      </c>
      <c r="F3743" t="s">
        <v>2463</v>
      </c>
      <c r="G3743" s="3" t="s">
        <v>5478</v>
      </c>
      <c r="H3743" s="1">
        <v>0.182</v>
      </c>
      <c r="I3743" t="s">
        <v>5267</v>
      </c>
    </row>
    <row r="3744" spans="1:9" x14ac:dyDescent="0.2">
      <c r="A3744">
        <v>2011</v>
      </c>
      <c r="B3744" t="s">
        <v>824</v>
      </c>
      <c r="C3744" t="s">
        <v>5281</v>
      </c>
      <c r="D3744" s="3" t="str">
        <f t="shared" si="58"/>
        <v>Kingston Hydro CorporationStreet LightingVC_GA_Rate_Rider_kW_1</v>
      </c>
      <c r="E3744" t="s">
        <v>4858</v>
      </c>
      <c r="F3744" t="s">
        <v>858</v>
      </c>
      <c r="G3744" s="3" t="s">
        <v>5478</v>
      </c>
      <c r="H3744" s="1">
        <v>0.47470000000000001</v>
      </c>
      <c r="I3744" t="s">
        <v>5274</v>
      </c>
    </row>
    <row r="3745" spans="1:9" x14ac:dyDescent="0.2">
      <c r="A3745">
        <v>2011</v>
      </c>
      <c r="B3745" t="s">
        <v>824</v>
      </c>
      <c r="C3745" t="s">
        <v>5281</v>
      </c>
      <c r="D3745" s="3" t="str">
        <f t="shared" si="58"/>
        <v>Kingston Hydro CorporationStreet LightingVC_Rate_Rider_1</v>
      </c>
      <c r="E3745" t="s">
        <v>4859</v>
      </c>
      <c r="F3745" t="s">
        <v>4864</v>
      </c>
      <c r="G3745" s="3" t="s">
        <v>5478</v>
      </c>
      <c r="H3745" s="1">
        <v>0.4289</v>
      </c>
      <c r="I3745" t="s">
        <v>5269</v>
      </c>
    </row>
    <row r="3746" spans="1:9" x14ac:dyDescent="0.2">
      <c r="A3746">
        <v>2011</v>
      </c>
      <c r="B3746" t="s">
        <v>824</v>
      </c>
      <c r="C3746" t="s">
        <v>5281</v>
      </c>
      <c r="D3746" s="3" t="str">
        <f t="shared" si="58"/>
        <v>Kingston Hydro CorporationStreet LightingVC_Rate_Rider_2</v>
      </c>
      <c r="E3746" t="s">
        <v>4860</v>
      </c>
      <c r="F3746" t="s">
        <v>1535</v>
      </c>
      <c r="G3746" s="3" t="s">
        <v>5478</v>
      </c>
      <c r="H3746" s="1">
        <v>-0.53979999999999995</v>
      </c>
      <c r="I3746" t="s">
        <v>5270</v>
      </c>
    </row>
    <row r="3747" spans="1:9" x14ac:dyDescent="0.2">
      <c r="A3747">
        <v>2011</v>
      </c>
      <c r="B3747" t="s">
        <v>824</v>
      </c>
      <c r="C3747" t="s">
        <v>5281</v>
      </c>
      <c r="D3747" s="3" t="str">
        <f t="shared" si="58"/>
        <v>Kingston Hydro CorporationStreet LightingVC_Rate_Rider_3</v>
      </c>
      <c r="E3747" t="s">
        <v>4861</v>
      </c>
      <c r="F3747" t="s">
        <v>472</v>
      </c>
      <c r="G3747" s="3" t="s">
        <v>5478</v>
      </c>
      <c r="H3747" s="1">
        <v>5.3900000000000003E-2</v>
      </c>
      <c r="I3747" t="s">
        <v>5271</v>
      </c>
    </row>
    <row r="3748" spans="1:9" x14ac:dyDescent="0.2">
      <c r="A3748">
        <v>2011</v>
      </c>
      <c r="B3748" t="s">
        <v>824</v>
      </c>
      <c r="C3748" t="s">
        <v>5281</v>
      </c>
      <c r="D3748" s="3" t="str">
        <f t="shared" si="58"/>
        <v>Kingston Hydro CorporationStreet LightingRTSR_Network</v>
      </c>
      <c r="E3748" t="s">
        <v>4862</v>
      </c>
      <c r="F3748" t="s">
        <v>1538</v>
      </c>
      <c r="G3748" s="3" t="s">
        <v>5478</v>
      </c>
      <c r="H3748" s="1">
        <v>1.6467000000000001</v>
      </c>
      <c r="I3748" t="s">
        <v>5272</v>
      </c>
    </row>
    <row r="3749" spans="1:9" x14ac:dyDescent="0.2">
      <c r="A3749">
        <v>2011</v>
      </c>
      <c r="B3749" t="s">
        <v>824</v>
      </c>
      <c r="C3749" t="s">
        <v>5281</v>
      </c>
      <c r="D3749" s="3" t="str">
        <f t="shared" si="58"/>
        <v>Kingston Hydro CorporationStreet LightingRTSR_Connection</v>
      </c>
      <c r="E3749" t="s">
        <v>4863</v>
      </c>
      <c r="F3749" t="s">
        <v>1539</v>
      </c>
      <c r="G3749" s="3" t="s">
        <v>5478</v>
      </c>
      <c r="H3749" s="1">
        <v>1.4311</v>
      </c>
      <c r="I3749" t="s">
        <v>5273</v>
      </c>
    </row>
    <row r="3750" spans="1:9" x14ac:dyDescent="0.2">
      <c r="A3750">
        <v>2011</v>
      </c>
      <c r="B3750" t="s">
        <v>825</v>
      </c>
      <c r="C3750" t="s">
        <v>5275</v>
      </c>
      <c r="D3750" s="3" t="str">
        <f t="shared" si="58"/>
        <v>Milton Hydro Distribution inc.TLF_Secondary_LT_5000kW</v>
      </c>
      <c r="E3750" t="s">
        <v>2492</v>
      </c>
      <c r="F3750" t="s">
        <v>2456</v>
      </c>
      <c r="H3750" s="1">
        <v>1.0362</v>
      </c>
      <c r="I3750" t="s">
        <v>5260</v>
      </c>
    </row>
    <row r="3751" spans="1:9" x14ac:dyDescent="0.2">
      <c r="A3751">
        <v>2011</v>
      </c>
      <c r="B3751" t="s">
        <v>825</v>
      </c>
      <c r="C3751" t="s">
        <v>5275</v>
      </c>
      <c r="D3751" s="3" t="str">
        <f t="shared" si="58"/>
        <v>Milton Hydro Distribution inc.TLF_Secondary_GT_5000kW</v>
      </c>
      <c r="E3751" t="s">
        <v>1774</v>
      </c>
      <c r="F3751" t="s">
        <v>2457</v>
      </c>
      <c r="H3751" s="1">
        <v>1.0148999999999999</v>
      </c>
      <c r="I3751" t="s">
        <v>5261</v>
      </c>
    </row>
    <row r="3752" spans="1:9" x14ac:dyDescent="0.2">
      <c r="A3752">
        <v>2011</v>
      </c>
      <c r="B3752" t="s">
        <v>825</v>
      </c>
      <c r="C3752" t="s">
        <v>5275</v>
      </c>
      <c r="D3752" s="3" t="str">
        <f t="shared" si="58"/>
        <v>Milton Hydro Distribution inc.TLF_Primary_LT_5000kW</v>
      </c>
      <c r="E3752" t="s">
        <v>1775</v>
      </c>
      <c r="F3752" t="s">
        <v>2458</v>
      </c>
      <c r="H3752" s="1">
        <v>1.0258</v>
      </c>
      <c r="I3752" t="s">
        <v>5262</v>
      </c>
    </row>
    <row r="3753" spans="1:9" x14ac:dyDescent="0.2">
      <c r="A3753">
        <v>2011</v>
      </c>
      <c r="B3753" t="s">
        <v>825</v>
      </c>
      <c r="C3753" t="s">
        <v>5275</v>
      </c>
      <c r="D3753" s="3" t="str">
        <f t="shared" si="58"/>
        <v>Milton Hydro Distribution inc.TLF_Primary_GT_5000kW</v>
      </c>
      <c r="E3753" t="s">
        <v>1776</v>
      </c>
      <c r="F3753" t="s">
        <v>2459</v>
      </c>
      <c r="H3753" s="1">
        <v>1.0047999999999999</v>
      </c>
      <c r="I3753" t="s">
        <v>5263</v>
      </c>
    </row>
    <row r="3754" spans="1:9" x14ac:dyDescent="0.2">
      <c r="A3754">
        <v>2011</v>
      </c>
      <c r="B3754" t="s">
        <v>825</v>
      </c>
      <c r="C3754" t="s">
        <v>5276</v>
      </c>
      <c r="D3754" s="3" t="str">
        <f t="shared" si="58"/>
        <v>Milton Hydro Distribution inc.ResidentialMSC</v>
      </c>
      <c r="E3754" t="s">
        <v>1777</v>
      </c>
      <c r="F3754" t="s">
        <v>2460</v>
      </c>
      <c r="G3754" s="3" t="s">
        <v>5256</v>
      </c>
      <c r="H3754" s="1">
        <v>14.8</v>
      </c>
      <c r="I3754" t="s">
        <v>5264</v>
      </c>
    </row>
    <row r="3755" spans="1:9" x14ac:dyDescent="0.2">
      <c r="A3755">
        <v>2011</v>
      </c>
      <c r="B3755" t="s">
        <v>825</v>
      </c>
      <c r="C3755" t="s">
        <v>5276</v>
      </c>
      <c r="D3755" s="3" t="str">
        <f t="shared" si="58"/>
        <v>Milton Hydro Distribution inc.ResidentialMSC_Rate_Rider_1</v>
      </c>
      <c r="E3755" t="s">
        <v>1598</v>
      </c>
      <c r="F3755" t="s">
        <v>2203</v>
      </c>
      <c r="G3755" s="3" t="s">
        <v>5256</v>
      </c>
      <c r="H3755" s="1">
        <v>-1.54</v>
      </c>
      <c r="I3755" t="s">
        <v>4741</v>
      </c>
    </row>
    <row r="3756" spans="1:9" x14ac:dyDescent="0.2">
      <c r="A3756">
        <v>2011</v>
      </c>
      <c r="B3756" t="s">
        <v>825</v>
      </c>
      <c r="C3756" t="s">
        <v>5276</v>
      </c>
      <c r="D3756" s="3" t="str">
        <f t="shared" si="58"/>
        <v>Milton Hydro Distribution inc.ResidentialMSC_Rate_Rider_2</v>
      </c>
      <c r="E3756" t="s">
        <v>1599</v>
      </c>
      <c r="F3756" t="s">
        <v>1542</v>
      </c>
      <c r="G3756" s="3" t="s">
        <v>5256</v>
      </c>
      <c r="H3756" s="1">
        <v>0.16</v>
      </c>
      <c r="I3756" t="s">
        <v>3842</v>
      </c>
    </row>
    <row r="3757" spans="1:9" x14ac:dyDescent="0.2">
      <c r="A3757">
        <v>2011</v>
      </c>
      <c r="B3757" t="s">
        <v>825</v>
      </c>
      <c r="C3757" t="s">
        <v>5276</v>
      </c>
      <c r="D3757" s="3" t="str">
        <f t="shared" si="58"/>
        <v>Milton Hydro Distribution inc.ResidentialVC</v>
      </c>
      <c r="E3757" t="s">
        <v>2499</v>
      </c>
      <c r="F3757" t="s">
        <v>2462</v>
      </c>
      <c r="G3757" s="3" t="s">
        <v>5257</v>
      </c>
      <c r="H3757" s="1">
        <v>1.38E-2</v>
      </c>
      <c r="I3757" t="s">
        <v>5266</v>
      </c>
    </row>
    <row r="3758" spans="1:9" x14ac:dyDescent="0.2">
      <c r="A3758">
        <v>2011</v>
      </c>
      <c r="B3758" t="s">
        <v>825</v>
      </c>
      <c r="C3758" t="s">
        <v>5276</v>
      </c>
      <c r="D3758" s="3" t="str">
        <f t="shared" si="58"/>
        <v>Milton Hydro Distribution inc.ResidentialVC_LV_Rate</v>
      </c>
      <c r="E3758" t="s">
        <v>2500</v>
      </c>
      <c r="F3758" t="s">
        <v>2463</v>
      </c>
      <c r="G3758" s="3" t="s">
        <v>5257</v>
      </c>
      <c r="H3758" s="1">
        <v>2.0000000000000001E-4</v>
      </c>
      <c r="I3758" t="s">
        <v>5267</v>
      </c>
    </row>
    <row r="3759" spans="1:9" x14ac:dyDescent="0.2">
      <c r="A3759">
        <v>2011</v>
      </c>
      <c r="B3759" t="s">
        <v>825</v>
      </c>
      <c r="C3759" t="s">
        <v>5276</v>
      </c>
      <c r="D3759" s="3" t="str">
        <f t="shared" si="58"/>
        <v>Milton Hydro Distribution inc.ResidentialVC_Rate_Rider_1</v>
      </c>
      <c r="E3759" t="s">
        <v>2501</v>
      </c>
      <c r="F3759" t="s">
        <v>472</v>
      </c>
      <c r="G3759" s="3" t="s">
        <v>5257</v>
      </c>
      <c r="H3759" s="1">
        <v>-6.9999999999999999E-4</v>
      </c>
      <c r="I3759" t="s">
        <v>5269</v>
      </c>
    </row>
    <row r="3760" spans="1:9" x14ac:dyDescent="0.2">
      <c r="A3760">
        <v>2011</v>
      </c>
      <c r="B3760" t="s">
        <v>825</v>
      </c>
      <c r="C3760" t="s">
        <v>5276</v>
      </c>
      <c r="D3760" s="3" t="str">
        <f t="shared" si="58"/>
        <v>Milton Hydro Distribution inc.ResidentialRTSR_Network</v>
      </c>
      <c r="E3760" t="s">
        <v>2502</v>
      </c>
      <c r="F3760" t="s">
        <v>1538</v>
      </c>
      <c r="G3760" s="3" t="s">
        <v>5257</v>
      </c>
      <c r="H3760" s="1">
        <v>5.4999999999999997E-3</v>
      </c>
      <c r="I3760" t="s">
        <v>5272</v>
      </c>
    </row>
    <row r="3761" spans="1:9" x14ac:dyDescent="0.2">
      <c r="A3761">
        <v>2011</v>
      </c>
      <c r="B3761" t="s">
        <v>825</v>
      </c>
      <c r="C3761" t="s">
        <v>5276</v>
      </c>
      <c r="D3761" s="3" t="str">
        <f t="shared" si="58"/>
        <v>Milton Hydro Distribution inc.ResidentialRTSR_Connection</v>
      </c>
      <c r="E3761" t="s">
        <v>2503</v>
      </c>
      <c r="F3761" t="s">
        <v>1539</v>
      </c>
      <c r="G3761" s="3" t="s">
        <v>5257</v>
      </c>
      <c r="H3761" s="1">
        <v>4.5999999999999999E-3</v>
      </c>
      <c r="I3761" t="s">
        <v>5273</v>
      </c>
    </row>
    <row r="3762" spans="1:9" x14ac:dyDescent="0.2">
      <c r="A3762">
        <v>2011</v>
      </c>
      <c r="B3762" t="s">
        <v>825</v>
      </c>
      <c r="C3762" t="s">
        <v>5277</v>
      </c>
      <c r="D3762" s="3" t="str">
        <f t="shared" si="58"/>
        <v>Milton Hydro Distribution inc.General Service Less Than 50 kWMSC</v>
      </c>
      <c r="E3762" t="s">
        <v>1568</v>
      </c>
      <c r="F3762" t="s">
        <v>2460</v>
      </c>
      <c r="G3762" s="3" t="s">
        <v>5256</v>
      </c>
      <c r="H3762" s="1">
        <v>15.79</v>
      </c>
      <c r="I3762" t="s">
        <v>5264</v>
      </c>
    </row>
    <row r="3763" spans="1:9" x14ac:dyDescent="0.2">
      <c r="A3763">
        <v>2011</v>
      </c>
      <c r="B3763" t="s">
        <v>825</v>
      </c>
      <c r="C3763" t="s">
        <v>5277</v>
      </c>
      <c r="D3763" s="3" t="str">
        <f t="shared" si="58"/>
        <v>Milton Hydro Distribution inc.General Service Less Than 50 kWMSC_Rate_Rider_1</v>
      </c>
      <c r="E3763" t="s">
        <v>1600</v>
      </c>
      <c r="F3763" t="s">
        <v>2203</v>
      </c>
      <c r="G3763" s="3" t="s">
        <v>5256</v>
      </c>
      <c r="H3763" s="1">
        <v>-1.54</v>
      </c>
      <c r="I3763" t="s">
        <v>4741</v>
      </c>
    </row>
    <row r="3764" spans="1:9" x14ac:dyDescent="0.2">
      <c r="A3764">
        <v>2011</v>
      </c>
      <c r="B3764" t="s">
        <v>825</v>
      </c>
      <c r="C3764" t="s">
        <v>5277</v>
      </c>
      <c r="D3764" s="3" t="str">
        <f t="shared" si="58"/>
        <v>Milton Hydro Distribution inc.General Service Less Than 50 kWMSC_Rate_Rider_2</v>
      </c>
      <c r="E3764" t="s">
        <v>1601</v>
      </c>
      <c r="F3764" t="s">
        <v>1542</v>
      </c>
      <c r="G3764" s="3" t="s">
        <v>5256</v>
      </c>
      <c r="H3764" s="1">
        <v>0.39</v>
      </c>
      <c r="I3764" t="s">
        <v>3842</v>
      </c>
    </row>
    <row r="3765" spans="1:9" x14ac:dyDescent="0.2">
      <c r="A3765">
        <v>2011</v>
      </c>
      <c r="B3765" t="s">
        <v>825</v>
      </c>
      <c r="C3765" t="s">
        <v>5277</v>
      </c>
      <c r="D3765" s="3" t="str">
        <f t="shared" si="58"/>
        <v>Milton Hydro Distribution inc.General Service Less Than 50 kWVC</v>
      </c>
      <c r="E3765" t="s">
        <v>1569</v>
      </c>
      <c r="F3765" t="s">
        <v>2462</v>
      </c>
      <c r="G3765" s="3" t="s">
        <v>5257</v>
      </c>
      <c r="H3765" s="1">
        <v>1.6799999999999999E-2</v>
      </c>
      <c r="I3765" t="s">
        <v>5266</v>
      </c>
    </row>
    <row r="3766" spans="1:9" x14ac:dyDescent="0.2">
      <c r="A3766">
        <v>2011</v>
      </c>
      <c r="B3766" t="s">
        <v>825</v>
      </c>
      <c r="C3766" t="s">
        <v>5277</v>
      </c>
      <c r="D3766" s="3" t="str">
        <f t="shared" si="58"/>
        <v>Milton Hydro Distribution inc.General Service Less Than 50 kWVC_LV_Rate</v>
      </c>
      <c r="E3766" t="s">
        <v>1570</v>
      </c>
      <c r="F3766" t="s">
        <v>2463</v>
      </c>
      <c r="G3766" s="3" t="s">
        <v>5257</v>
      </c>
      <c r="H3766" s="1">
        <v>2.0000000000000001E-4</v>
      </c>
      <c r="I3766" t="s">
        <v>5267</v>
      </c>
    </row>
    <row r="3767" spans="1:9" x14ac:dyDescent="0.2">
      <c r="A3767">
        <v>2011</v>
      </c>
      <c r="B3767" t="s">
        <v>825</v>
      </c>
      <c r="C3767" t="s">
        <v>5277</v>
      </c>
      <c r="D3767" s="3" t="str">
        <f t="shared" si="58"/>
        <v>Milton Hydro Distribution inc.General Service Less Than 50 kWVC_Rate_Rider_1</v>
      </c>
      <c r="E3767" t="s">
        <v>1571</v>
      </c>
      <c r="F3767" t="s">
        <v>472</v>
      </c>
      <c r="G3767" s="3" t="s">
        <v>5257</v>
      </c>
      <c r="H3767" s="1">
        <v>-8.0000000000000004E-4</v>
      </c>
      <c r="I3767" t="s">
        <v>5269</v>
      </c>
    </row>
    <row r="3768" spans="1:9" x14ac:dyDescent="0.2">
      <c r="A3768">
        <v>2011</v>
      </c>
      <c r="B3768" t="s">
        <v>825</v>
      </c>
      <c r="C3768" t="s">
        <v>5277</v>
      </c>
      <c r="D3768" s="3" t="str">
        <f t="shared" si="58"/>
        <v>Milton Hydro Distribution inc.General Service Less Than 50 kWRTSR_Network</v>
      </c>
      <c r="E3768" t="s">
        <v>1572</v>
      </c>
      <c r="F3768" t="s">
        <v>1538</v>
      </c>
      <c r="G3768" s="3" t="s">
        <v>5257</v>
      </c>
      <c r="H3768" s="1">
        <v>5.0000000000000001E-3</v>
      </c>
      <c r="I3768" t="s">
        <v>5272</v>
      </c>
    </row>
    <row r="3769" spans="1:9" x14ac:dyDescent="0.2">
      <c r="A3769">
        <v>2011</v>
      </c>
      <c r="B3769" t="s">
        <v>825</v>
      </c>
      <c r="C3769" t="s">
        <v>5277</v>
      </c>
      <c r="D3769" s="3" t="str">
        <f t="shared" si="58"/>
        <v>Milton Hydro Distribution inc.General Service Less Than 50 kWRTSR_Connection</v>
      </c>
      <c r="E3769" t="s">
        <v>1573</v>
      </c>
      <c r="F3769" t="s">
        <v>1539</v>
      </c>
      <c r="G3769" s="3" t="s">
        <v>5257</v>
      </c>
      <c r="H3769" s="1">
        <v>4.1000000000000003E-3</v>
      </c>
      <c r="I3769" t="s">
        <v>5273</v>
      </c>
    </row>
    <row r="3770" spans="1:9" x14ac:dyDescent="0.2">
      <c r="A3770">
        <v>2011</v>
      </c>
      <c r="B3770" t="s">
        <v>825</v>
      </c>
      <c r="C3770" t="s">
        <v>2272</v>
      </c>
      <c r="D3770" s="3" t="str">
        <f t="shared" si="58"/>
        <v>Milton Hydro Distribution inc.General Service 50 to 999 kWMSC</v>
      </c>
      <c r="E3770" t="s">
        <v>1574</v>
      </c>
      <c r="F3770" t="s">
        <v>2460</v>
      </c>
      <c r="G3770" s="3" t="s">
        <v>5256</v>
      </c>
      <c r="H3770" s="1">
        <v>74.17</v>
      </c>
      <c r="I3770" t="s">
        <v>5264</v>
      </c>
    </row>
    <row r="3771" spans="1:9" x14ac:dyDescent="0.2">
      <c r="A3771">
        <v>2011</v>
      </c>
      <c r="B3771" t="s">
        <v>825</v>
      </c>
      <c r="C3771" t="s">
        <v>2272</v>
      </c>
      <c r="D3771" s="3" t="str">
        <f t="shared" si="58"/>
        <v>Milton Hydro Distribution inc.General Service 50 to 999 kWMSC_Rate_Rider_1</v>
      </c>
      <c r="E3771" t="s">
        <v>1602</v>
      </c>
      <c r="F3771" t="s">
        <v>2203</v>
      </c>
      <c r="G3771" s="3" t="s">
        <v>5256</v>
      </c>
      <c r="H3771" s="1">
        <v>-1.54</v>
      </c>
      <c r="I3771" t="s">
        <v>4741</v>
      </c>
    </row>
    <row r="3772" spans="1:9" x14ac:dyDescent="0.2">
      <c r="A3772">
        <v>2011</v>
      </c>
      <c r="B3772" t="s">
        <v>825</v>
      </c>
      <c r="C3772" t="s">
        <v>2272</v>
      </c>
      <c r="D3772" s="3" t="str">
        <f t="shared" si="58"/>
        <v>Milton Hydro Distribution inc.General Service 50 to 999 kWMSC_Rate_Rider_2</v>
      </c>
      <c r="E3772" t="s">
        <v>1603</v>
      </c>
      <c r="F3772" t="s">
        <v>1542</v>
      </c>
      <c r="G3772" s="3" t="s">
        <v>5256</v>
      </c>
      <c r="H3772" s="1">
        <v>2.83</v>
      </c>
      <c r="I3772" t="s">
        <v>3842</v>
      </c>
    </row>
    <row r="3773" spans="1:9" x14ac:dyDescent="0.2">
      <c r="A3773">
        <v>2011</v>
      </c>
      <c r="B3773" t="s">
        <v>825</v>
      </c>
      <c r="C3773" t="s">
        <v>2272</v>
      </c>
      <c r="D3773" s="3" t="str">
        <f t="shared" si="58"/>
        <v>Milton Hydro Distribution inc.General Service 50 to 999 kWVC</v>
      </c>
      <c r="E3773" t="s">
        <v>1575</v>
      </c>
      <c r="F3773" t="s">
        <v>2462</v>
      </c>
      <c r="G3773" s="3" t="s">
        <v>5259</v>
      </c>
      <c r="H3773" s="1">
        <v>2.4712000000000001</v>
      </c>
      <c r="I3773" t="s">
        <v>5266</v>
      </c>
    </row>
    <row r="3774" spans="1:9" x14ac:dyDescent="0.2">
      <c r="A3774">
        <v>2011</v>
      </c>
      <c r="B3774" t="s">
        <v>825</v>
      </c>
      <c r="C3774" t="s">
        <v>2272</v>
      </c>
      <c r="D3774" s="3" t="str">
        <f t="shared" si="58"/>
        <v>Milton Hydro Distribution inc.General Service 50 to 999 kWVC_LV_Rate</v>
      </c>
      <c r="E3774" t="s">
        <v>1576</v>
      </c>
      <c r="F3774" t="s">
        <v>2463</v>
      </c>
      <c r="G3774" s="3" t="s">
        <v>5259</v>
      </c>
      <c r="H3774" s="1">
        <v>7.9200000000000007E-2</v>
      </c>
      <c r="I3774" t="s">
        <v>5267</v>
      </c>
    </row>
    <row r="3775" spans="1:9" x14ac:dyDescent="0.2">
      <c r="A3775">
        <v>2011</v>
      </c>
      <c r="B3775" t="s">
        <v>825</v>
      </c>
      <c r="C3775" t="s">
        <v>2272</v>
      </c>
      <c r="D3775" s="3" t="str">
        <f t="shared" si="58"/>
        <v>Milton Hydro Distribution inc.General Service 50 to 999 kWVC_Rate_Rider_1</v>
      </c>
      <c r="E3775" t="s">
        <v>1577</v>
      </c>
      <c r="F3775" t="s">
        <v>2259</v>
      </c>
      <c r="G3775" s="3" t="s">
        <v>5259</v>
      </c>
      <c r="H3775" s="1">
        <v>0.57130000000000003</v>
      </c>
      <c r="I3775" t="s">
        <v>5269</v>
      </c>
    </row>
    <row r="3776" spans="1:9" x14ac:dyDescent="0.2">
      <c r="A3776">
        <v>2011</v>
      </c>
      <c r="B3776" t="s">
        <v>825</v>
      </c>
      <c r="C3776" t="s">
        <v>2272</v>
      </c>
      <c r="D3776" s="3" t="str">
        <f t="shared" si="58"/>
        <v>Milton Hydro Distribution inc.General Service 50 to 999 kWVC_Rate_Rider_2</v>
      </c>
      <c r="E3776" t="s">
        <v>1578</v>
      </c>
      <c r="F3776" t="s">
        <v>472</v>
      </c>
      <c r="G3776" s="3" t="s">
        <v>5259</v>
      </c>
      <c r="H3776" s="1">
        <v>-0.34050000000000002</v>
      </c>
      <c r="I3776" t="s">
        <v>5270</v>
      </c>
    </row>
    <row r="3777" spans="1:9" x14ac:dyDescent="0.2">
      <c r="A3777">
        <v>2011</v>
      </c>
      <c r="B3777" t="s">
        <v>825</v>
      </c>
      <c r="C3777" t="s">
        <v>2272</v>
      </c>
      <c r="D3777" s="3" t="str">
        <f t="shared" si="58"/>
        <v>Milton Hydro Distribution inc.General Service 50 to 999 kWRTSR_Network</v>
      </c>
      <c r="E3777" t="s">
        <v>1579</v>
      </c>
      <c r="F3777" t="s">
        <v>1538</v>
      </c>
      <c r="G3777" s="3" t="s">
        <v>5259</v>
      </c>
      <c r="H3777" s="1">
        <v>2.2591999999999999</v>
      </c>
      <c r="I3777" t="s">
        <v>5272</v>
      </c>
    </row>
    <row r="3778" spans="1:9" x14ac:dyDescent="0.2">
      <c r="A3778">
        <v>2011</v>
      </c>
      <c r="B3778" t="s">
        <v>825</v>
      </c>
      <c r="C3778" t="s">
        <v>2272</v>
      </c>
      <c r="D3778" s="3" t="str">
        <f t="shared" si="58"/>
        <v>Milton Hydro Distribution inc.General Service 50 to 999 kWRTSR_Connection</v>
      </c>
      <c r="E3778" t="s">
        <v>589</v>
      </c>
      <c r="F3778" t="s">
        <v>1539</v>
      </c>
      <c r="G3778" s="3" t="s">
        <v>5259</v>
      </c>
      <c r="H3778" s="1">
        <v>1.9139999999999999</v>
      </c>
      <c r="I3778" t="s">
        <v>5273</v>
      </c>
    </row>
    <row r="3779" spans="1:9" x14ac:dyDescent="0.2">
      <c r="A3779">
        <v>2011</v>
      </c>
      <c r="B3779" t="s">
        <v>825</v>
      </c>
      <c r="C3779" t="s">
        <v>2273</v>
      </c>
      <c r="D3779" s="3" t="str">
        <f t="shared" ref="D3779:D3842" si="59">IF(C3779="Loss Factors", B3779&amp;I3779, B3779&amp;C3779&amp;I3779)</f>
        <v>Milton Hydro Distribution inc.General Service 1,000 to 4,999 kWMSC</v>
      </c>
      <c r="E3779" t="s">
        <v>590</v>
      </c>
      <c r="F3779" t="s">
        <v>2460</v>
      </c>
      <c r="G3779" s="3" t="s">
        <v>5256</v>
      </c>
      <c r="H3779" s="1">
        <v>937.24</v>
      </c>
      <c r="I3779" t="s">
        <v>5264</v>
      </c>
    </row>
    <row r="3780" spans="1:9" x14ac:dyDescent="0.2">
      <c r="A3780">
        <v>2011</v>
      </c>
      <c r="B3780" t="s">
        <v>825</v>
      </c>
      <c r="C3780" t="s">
        <v>2273</v>
      </c>
      <c r="D3780" s="3" t="str">
        <f t="shared" si="59"/>
        <v>Milton Hydro Distribution inc.General Service 1,000 to 4,999 kWMSC_Rate_Rider_1</v>
      </c>
      <c r="E3780" t="s">
        <v>1604</v>
      </c>
      <c r="F3780" t="s">
        <v>2203</v>
      </c>
      <c r="G3780" s="3" t="s">
        <v>5256</v>
      </c>
      <c r="H3780" t="s">
        <v>1613</v>
      </c>
      <c r="I3780" t="s">
        <v>4741</v>
      </c>
    </row>
    <row r="3781" spans="1:9" x14ac:dyDescent="0.2">
      <c r="A3781">
        <v>2011</v>
      </c>
      <c r="B3781" t="s">
        <v>825</v>
      </c>
      <c r="C3781" t="s">
        <v>2273</v>
      </c>
      <c r="D3781" s="3" t="str">
        <f t="shared" si="59"/>
        <v>Milton Hydro Distribution inc.General Service 1,000 to 4,999 kWMSC_Rate_Rider_2</v>
      </c>
      <c r="E3781" t="s">
        <v>1605</v>
      </c>
      <c r="F3781" t="s">
        <v>1542</v>
      </c>
      <c r="G3781" s="3" t="s">
        <v>5256</v>
      </c>
      <c r="H3781" s="1">
        <v>37</v>
      </c>
      <c r="I3781" t="s">
        <v>3842</v>
      </c>
    </row>
    <row r="3782" spans="1:9" x14ac:dyDescent="0.2">
      <c r="A3782">
        <v>2011</v>
      </c>
      <c r="B3782" t="s">
        <v>825</v>
      </c>
      <c r="C3782" t="s">
        <v>2273</v>
      </c>
      <c r="D3782" s="3" t="str">
        <f t="shared" si="59"/>
        <v>Milton Hydro Distribution inc.General Service 1,000 to 4,999 kWVC</v>
      </c>
      <c r="E3782" t="s">
        <v>591</v>
      </c>
      <c r="F3782" t="s">
        <v>2462</v>
      </c>
      <c r="G3782" s="3" t="s">
        <v>5259</v>
      </c>
      <c r="H3782" s="1">
        <v>2.9575999999999998</v>
      </c>
      <c r="I3782" t="s">
        <v>5266</v>
      </c>
    </row>
    <row r="3783" spans="1:9" x14ac:dyDescent="0.2">
      <c r="A3783">
        <v>2011</v>
      </c>
      <c r="B3783" t="s">
        <v>825</v>
      </c>
      <c r="C3783" t="s">
        <v>2273</v>
      </c>
      <c r="D3783" s="3" t="str">
        <f t="shared" si="59"/>
        <v>Milton Hydro Distribution inc.General Service 1,000 to 4,999 kWVC_LV_Rate</v>
      </c>
      <c r="E3783" t="s">
        <v>592</v>
      </c>
      <c r="F3783" t="s">
        <v>2463</v>
      </c>
      <c r="G3783" s="3" t="s">
        <v>5259</v>
      </c>
      <c r="H3783" s="1">
        <v>7.7899999999999997E-2</v>
      </c>
      <c r="I3783" t="s">
        <v>5267</v>
      </c>
    </row>
    <row r="3784" spans="1:9" x14ac:dyDescent="0.2">
      <c r="A3784">
        <v>2011</v>
      </c>
      <c r="B3784" t="s">
        <v>825</v>
      </c>
      <c r="C3784" t="s">
        <v>2273</v>
      </c>
      <c r="D3784" s="3" t="str">
        <f t="shared" si="59"/>
        <v>Milton Hydro Distribution inc.General Service 1,000 to 4,999 kWVC_Rate_Rider_1</v>
      </c>
      <c r="E3784" t="s">
        <v>593</v>
      </c>
      <c r="F3784" t="s">
        <v>2259</v>
      </c>
      <c r="G3784" s="3" t="s">
        <v>5259</v>
      </c>
      <c r="H3784" s="1">
        <v>0.57130000000000003</v>
      </c>
      <c r="I3784" t="s">
        <v>5269</v>
      </c>
    </row>
    <row r="3785" spans="1:9" x14ac:dyDescent="0.2">
      <c r="A3785">
        <v>2011</v>
      </c>
      <c r="B3785" t="s">
        <v>825</v>
      </c>
      <c r="C3785" t="s">
        <v>2273</v>
      </c>
      <c r="D3785" s="3" t="str">
        <f t="shared" si="59"/>
        <v>Milton Hydro Distribution inc.General Service 1,000 to 4,999 kWVC_Rate_Rider_2</v>
      </c>
      <c r="E3785" t="s">
        <v>594</v>
      </c>
      <c r="F3785" t="s">
        <v>472</v>
      </c>
      <c r="G3785" s="3" t="s">
        <v>5259</v>
      </c>
      <c r="H3785" s="1">
        <v>-0.41099999999999998</v>
      </c>
      <c r="I3785" t="s">
        <v>5270</v>
      </c>
    </row>
    <row r="3786" spans="1:9" x14ac:dyDescent="0.2">
      <c r="A3786">
        <v>2011</v>
      </c>
      <c r="B3786" t="s">
        <v>825</v>
      </c>
      <c r="C3786" t="s">
        <v>2273</v>
      </c>
      <c r="D3786" s="3" t="str">
        <f t="shared" si="59"/>
        <v>Milton Hydro Distribution inc.General Service 1,000 to 4,999 kWRTSR_Network</v>
      </c>
      <c r="E3786" t="s">
        <v>595</v>
      </c>
      <c r="F3786" t="s">
        <v>1538</v>
      </c>
      <c r="G3786" s="3" t="s">
        <v>5259</v>
      </c>
      <c r="H3786" s="1">
        <v>2.222</v>
      </c>
      <c r="I3786" t="s">
        <v>5272</v>
      </c>
    </row>
    <row r="3787" spans="1:9" x14ac:dyDescent="0.2">
      <c r="A3787">
        <v>2011</v>
      </c>
      <c r="B3787" t="s">
        <v>825</v>
      </c>
      <c r="C3787" t="s">
        <v>2273</v>
      </c>
      <c r="D3787" s="3" t="str">
        <f t="shared" si="59"/>
        <v>Milton Hydro Distribution inc.General Service 1,000 to 4,999 kWRTSR_Connection</v>
      </c>
      <c r="E3787" t="s">
        <v>596</v>
      </c>
      <c r="F3787" t="s">
        <v>1539</v>
      </c>
      <c r="G3787" s="3" t="s">
        <v>5259</v>
      </c>
      <c r="H3787" s="1">
        <v>1.8827</v>
      </c>
      <c r="I3787" t="s">
        <v>5273</v>
      </c>
    </row>
    <row r="3788" spans="1:9" x14ac:dyDescent="0.2">
      <c r="A3788">
        <v>2011</v>
      </c>
      <c r="B3788" t="s">
        <v>825</v>
      </c>
      <c r="C3788" t="s">
        <v>2274</v>
      </c>
      <c r="D3788" s="3" t="str">
        <f t="shared" si="59"/>
        <v>Milton Hydro Distribution inc.Large UseMSC</v>
      </c>
      <c r="E3788" t="s">
        <v>597</v>
      </c>
      <c r="F3788" t="s">
        <v>2460</v>
      </c>
      <c r="G3788" s="3" t="s">
        <v>5256</v>
      </c>
      <c r="H3788" s="2">
        <v>3971.85</v>
      </c>
      <c r="I3788" t="s">
        <v>5264</v>
      </c>
    </row>
    <row r="3789" spans="1:9" x14ac:dyDescent="0.2">
      <c r="A3789">
        <v>2011</v>
      </c>
      <c r="B3789" t="s">
        <v>825</v>
      </c>
      <c r="C3789" t="s">
        <v>2274</v>
      </c>
      <c r="D3789" s="3" t="str">
        <f t="shared" si="59"/>
        <v>Milton Hydro Distribution inc.Large UseMSC_Rate_Rider_1</v>
      </c>
      <c r="E3789" t="s">
        <v>1606</v>
      </c>
      <c r="F3789" t="s">
        <v>2203</v>
      </c>
      <c r="G3789" s="3" t="s">
        <v>5256</v>
      </c>
      <c r="H3789" s="1">
        <v>-1.54</v>
      </c>
      <c r="I3789" t="s">
        <v>4741</v>
      </c>
    </row>
    <row r="3790" spans="1:9" x14ac:dyDescent="0.2">
      <c r="A3790">
        <v>2011</v>
      </c>
      <c r="B3790" t="s">
        <v>825</v>
      </c>
      <c r="C3790" t="s">
        <v>2274</v>
      </c>
      <c r="D3790" s="3" t="str">
        <f t="shared" si="59"/>
        <v>Milton Hydro Distribution inc.Large UseMSC_Rate_Rider_2</v>
      </c>
      <c r="E3790" t="s">
        <v>1607</v>
      </c>
      <c r="F3790" t="s">
        <v>1542</v>
      </c>
      <c r="G3790" s="3" t="s">
        <v>5256</v>
      </c>
      <c r="H3790" s="1">
        <v>116.15</v>
      </c>
      <c r="I3790" t="s">
        <v>3842</v>
      </c>
    </row>
    <row r="3791" spans="1:9" x14ac:dyDescent="0.2">
      <c r="A3791">
        <v>2011</v>
      </c>
      <c r="B3791" t="s">
        <v>825</v>
      </c>
      <c r="C3791" t="s">
        <v>2274</v>
      </c>
      <c r="D3791" s="3" t="str">
        <f t="shared" si="59"/>
        <v>Milton Hydro Distribution inc.Large UseVC</v>
      </c>
      <c r="E3791" t="s">
        <v>598</v>
      </c>
      <c r="F3791" t="s">
        <v>2462</v>
      </c>
      <c r="G3791" s="3" t="s">
        <v>5259</v>
      </c>
      <c r="H3791" s="1">
        <v>2.3778999999999999</v>
      </c>
      <c r="I3791" t="s">
        <v>5266</v>
      </c>
    </row>
    <row r="3792" spans="1:9" x14ac:dyDescent="0.2">
      <c r="A3792">
        <v>2011</v>
      </c>
      <c r="B3792" t="s">
        <v>825</v>
      </c>
      <c r="C3792" t="s">
        <v>2274</v>
      </c>
      <c r="D3792" s="3" t="str">
        <f t="shared" si="59"/>
        <v>Milton Hydro Distribution inc.Large UseVC_LV_Rate</v>
      </c>
      <c r="E3792" t="s">
        <v>599</v>
      </c>
      <c r="F3792" t="s">
        <v>2463</v>
      </c>
      <c r="G3792" s="3" t="s">
        <v>5259</v>
      </c>
      <c r="H3792" s="1">
        <v>8.7099999999999997E-2</v>
      </c>
      <c r="I3792" t="s">
        <v>5267</v>
      </c>
    </row>
    <row r="3793" spans="1:9" x14ac:dyDescent="0.2">
      <c r="A3793">
        <v>2011</v>
      </c>
      <c r="B3793" t="s">
        <v>825</v>
      </c>
      <c r="C3793" t="s">
        <v>2274</v>
      </c>
      <c r="D3793" s="3" t="str">
        <f t="shared" si="59"/>
        <v>Milton Hydro Distribution inc.Large UseVC_Rate_Rider_1</v>
      </c>
      <c r="E3793" t="s">
        <v>600</v>
      </c>
      <c r="F3793" t="s">
        <v>2259</v>
      </c>
      <c r="G3793" s="3" t="s">
        <v>5259</v>
      </c>
      <c r="H3793" s="1">
        <v>0.57130000000000003</v>
      </c>
      <c r="I3793" t="s">
        <v>5269</v>
      </c>
    </row>
    <row r="3794" spans="1:9" x14ac:dyDescent="0.2">
      <c r="A3794">
        <v>2011</v>
      </c>
      <c r="B3794" t="s">
        <v>825</v>
      </c>
      <c r="C3794" t="s">
        <v>2274</v>
      </c>
      <c r="D3794" s="3" t="str">
        <f t="shared" si="59"/>
        <v>Milton Hydro Distribution inc.Large UseVC_Rate_Rider_2</v>
      </c>
      <c r="E3794" t="s">
        <v>916</v>
      </c>
      <c r="F3794" t="s">
        <v>472</v>
      </c>
      <c r="G3794" s="3" t="s">
        <v>5259</v>
      </c>
      <c r="H3794" s="1">
        <v>-0.35639999999999999</v>
      </c>
      <c r="I3794" t="s">
        <v>5270</v>
      </c>
    </row>
    <row r="3795" spans="1:9" x14ac:dyDescent="0.2">
      <c r="A3795">
        <v>2011</v>
      </c>
      <c r="B3795" t="s">
        <v>825</v>
      </c>
      <c r="C3795" t="s">
        <v>2274</v>
      </c>
      <c r="D3795" s="3" t="str">
        <f t="shared" si="59"/>
        <v>Milton Hydro Distribution inc.Large UseRTSR_Network_Interval</v>
      </c>
      <c r="E3795" t="s">
        <v>1608</v>
      </c>
      <c r="F3795" t="s">
        <v>1543</v>
      </c>
      <c r="G3795" s="3" t="s">
        <v>5259</v>
      </c>
      <c r="H3795" s="1">
        <v>2.4060999999999999</v>
      </c>
      <c r="I3795" t="s">
        <v>4742</v>
      </c>
    </row>
    <row r="3796" spans="1:9" x14ac:dyDescent="0.2">
      <c r="A3796">
        <v>2011</v>
      </c>
      <c r="B3796" t="s">
        <v>825</v>
      </c>
      <c r="C3796" t="s">
        <v>2274</v>
      </c>
      <c r="D3796" s="3" t="str">
        <f t="shared" si="59"/>
        <v>Milton Hydro Distribution inc.Large UseRTSR_Connection_Interval</v>
      </c>
      <c r="E3796" t="s">
        <v>1609</v>
      </c>
      <c r="F3796" t="s">
        <v>2485</v>
      </c>
      <c r="G3796" s="3" t="s">
        <v>5259</v>
      </c>
      <c r="H3796" s="1">
        <v>2.1055999999999999</v>
      </c>
      <c r="I3796" t="s">
        <v>4744</v>
      </c>
    </row>
    <row r="3797" spans="1:9" x14ac:dyDescent="0.2">
      <c r="A3797">
        <v>2011</v>
      </c>
      <c r="B3797" t="s">
        <v>825</v>
      </c>
      <c r="C3797" t="s">
        <v>5279</v>
      </c>
      <c r="D3797" s="3" t="str">
        <f t="shared" si="59"/>
        <v>Milton Hydro Distribution inc.Unmetered Scattered LoadMSC</v>
      </c>
      <c r="E3797" t="s">
        <v>917</v>
      </c>
      <c r="F3797" t="s">
        <v>1541</v>
      </c>
      <c r="G3797" s="3" t="s">
        <v>5256</v>
      </c>
      <c r="H3797" s="1">
        <v>7.93</v>
      </c>
      <c r="I3797" t="s">
        <v>5264</v>
      </c>
    </row>
    <row r="3798" spans="1:9" x14ac:dyDescent="0.2">
      <c r="A3798">
        <v>2011</v>
      </c>
      <c r="B3798" t="s">
        <v>825</v>
      </c>
      <c r="C3798" t="s">
        <v>5279</v>
      </c>
      <c r="D3798" s="3" t="str">
        <f t="shared" si="59"/>
        <v>Milton Hydro Distribution inc.Unmetered Scattered LoadMSC_Rate_Rider_1</v>
      </c>
      <c r="E3798" t="s">
        <v>1610</v>
      </c>
      <c r="F3798" t="s">
        <v>1542</v>
      </c>
      <c r="G3798" s="3" t="s">
        <v>5256</v>
      </c>
      <c r="H3798" s="1">
        <v>0.11</v>
      </c>
      <c r="I3798" t="s">
        <v>4741</v>
      </c>
    </row>
    <row r="3799" spans="1:9" x14ac:dyDescent="0.2">
      <c r="A3799">
        <v>2011</v>
      </c>
      <c r="B3799" t="s">
        <v>825</v>
      </c>
      <c r="C3799" t="s">
        <v>5279</v>
      </c>
      <c r="D3799" s="3" t="str">
        <f t="shared" si="59"/>
        <v>Milton Hydro Distribution inc.Unmetered Scattered LoadVC</v>
      </c>
      <c r="E3799" t="s">
        <v>918</v>
      </c>
      <c r="F3799" t="s">
        <v>2462</v>
      </c>
      <c r="G3799" s="3" t="s">
        <v>5257</v>
      </c>
      <c r="H3799" s="1">
        <v>1.6799999999999999E-2</v>
      </c>
      <c r="I3799" t="s">
        <v>5266</v>
      </c>
    </row>
    <row r="3800" spans="1:9" x14ac:dyDescent="0.2">
      <c r="A3800">
        <v>2011</v>
      </c>
      <c r="B3800" t="s">
        <v>825</v>
      </c>
      <c r="C3800" t="s">
        <v>5279</v>
      </c>
      <c r="D3800" s="3" t="str">
        <f t="shared" si="59"/>
        <v>Milton Hydro Distribution inc.Unmetered Scattered LoadVC_LV_Rate</v>
      </c>
      <c r="E3800" t="s">
        <v>919</v>
      </c>
      <c r="F3800" t="s">
        <v>2463</v>
      </c>
      <c r="G3800" s="3" t="s">
        <v>5257</v>
      </c>
      <c r="H3800" s="1">
        <v>2.0000000000000001E-4</v>
      </c>
      <c r="I3800" t="s">
        <v>5267</v>
      </c>
    </row>
    <row r="3801" spans="1:9" x14ac:dyDescent="0.2">
      <c r="A3801">
        <v>2011</v>
      </c>
      <c r="B3801" t="s">
        <v>825</v>
      </c>
      <c r="C3801" t="s">
        <v>5279</v>
      </c>
      <c r="D3801" s="3" t="str">
        <f t="shared" si="59"/>
        <v>Milton Hydro Distribution inc.Unmetered Scattered LoadVC_Rate_Rider_1</v>
      </c>
      <c r="E3801" t="s">
        <v>920</v>
      </c>
      <c r="F3801" t="s">
        <v>472</v>
      </c>
      <c r="G3801" s="3" t="s">
        <v>5257</v>
      </c>
      <c r="H3801" s="1">
        <v>-6.9999999999999999E-4</v>
      </c>
      <c r="I3801" t="s">
        <v>5269</v>
      </c>
    </row>
    <row r="3802" spans="1:9" x14ac:dyDescent="0.2">
      <c r="A3802">
        <v>2011</v>
      </c>
      <c r="B3802" t="s">
        <v>825</v>
      </c>
      <c r="C3802" t="s">
        <v>5279</v>
      </c>
      <c r="D3802" s="3" t="str">
        <f t="shared" si="59"/>
        <v>Milton Hydro Distribution inc.Unmetered Scattered LoadRTSR_Network</v>
      </c>
      <c r="E3802" t="s">
        <v>921</v>
      </c>
      <c r="F3802" t="s">
        <v>1538</v>
      </c>
      <c r="G3802" s="3" t="s">
        <v>5257</v>
      </c>
      <c r="H3802" s="1">
        <v>5.0000000000000001E-3</v>
      </c>
      <c r="I3802" t="s">
        <v>5272</v>
      </c>
    </row>
    <row r="3803" spans="1:9" x14ac:dyDescent="0.2">
      <c r="A3803">
        <v>2011</v>
      </c>
      <c r="B3803" t="s">
        <v>825</v>
      </c>
      <c r="C3803" t="s">
        <v>5279</v>
      </c>
      <c r="D3803" s="3" t="str">
        <f t="shared" si="59"/>
        <v>Milton Hydro Distribution inc.Unmetered Scattered LoadRTSR_Connection</v>
      </c>
      <c r="E3803" t="s">
        <v>922</v>
      </c>
      <c r="F3803" t="s">
        <v>1539</v>
      </c>
      <c r="G3803" s="3" t="s">
        <v>5257</v>
      </c>
      <c r="H3803" s="1">
        <v>4.1000000000000003E-3</v>
      </c>
      <c r="I3803" t="s">
        <v>5273</v>
      </c>
    </row>
    <row r="3804" spans="1:9" x14ac:dyDescent="0.2">
      <c r="A3804">
        <v>2011</v>
      </c>
      <c r="B3804" t="s">
        <v>825</v>
      </c>
      <c r="C3804" t="s">
        <v>5280</v>
      </c>
      <c r="D3804" s="3" t="str">
        <f t="shared" si="59"/>
        <v>Milton Hydro Distribution inc.Sentinel LightingMSC</v>
      </c>
      <c r="E3804" t="s">
        <v>923</v>
      </c>
      <c r="F3804" t="s">
        <v>1541</v>
      </c>
      <c r="G3804" s="3" t="s">
        <v>5256</v>
      </c>
      <c r="H3804" s="1">
        <v>1.38</v>
      </c>
      <c r="I3804" t="s">
        <v>5264</v>
      </c>
    </row>
    <row r="3805" spans="1:9" x14ac:dyDescent="0.2">
      <c r="A3805">
        <v>2011</v>
      </c>
      <c r="B3805" t="s">
        <v>825</v>
      </c>
      <c r="C3805" t="s">
        <v>5280</v>
      </c>
      <c r="D3805" s="3" t="str">
        <f t="shared" si="59"/>
        <v>Milton Hydro Distribution inc.Sentinel LightingMSC_Rate_Rider_1</v>
      </c>
      <c r="E3805" t="s">
        <v>1611</v>
      </c>
      <c r="F3805" t="s">
        <v>1542</v>
      </c>
      <c r="G3805" s="3" t="s">
        <v>5256</v>
      </c>
      <c r="H3805" s="1">
        <v>0.01</v>
      </c>
      <c r="I3805" t="s">
        <v>4741</v>
      </c>
    </row>
    <row r="3806" spans="1:9" x14ac:dyDescent="0.2">
      <c r="A3806">
        <v>2011</v>
      </c>
      <c r="B3806" t="s">
        <v>825</v>
      </c>
      <c r="C3806" t="s">
        <v>5280</v>
      </c>
      <c r="D3806" s="3" t="str">
        <f t="shared" si="59"/>
        <v>Milton Hydro Distribution inc.Sentinel LightingVC</v>
      </c>
      <c r="E3806" t="s">
        <v>924</v>
      </c>
      <c r="F3806" t="s">
        <v>2462</v>
      </c>
      <c r="G3806" s="3" t="s">
        <v>5259</v>
      </c>
      <c r="H3806" s="1">
        <v>10.457100000000001</v>
      </c>
      <c r="I3806" t="s">
        <v>5266</v>
      </c>
    </row>
    <row r="3807" spans="1:9" x14ac:dyDescent="0.2">
      <c r="A3807">
        <v>2011</v>
      </c>
      <c r="B3807" t="s">
        <v>825</v>
      </c>
      <c r="C3807" t="s">
        <v>5280</v>
      </c>
      <c r="D3807" s="3" t="str">
        <f t="shared" si="59"/>
        <v>Milton Hydro Distribution inc.Sentinel LightingVC_LV_Rate</v>
      </c>
      <c r="E3807" t="s">
        <v>925</v>
      </c>
      <c r="F3807" t="s">
        <v>2463</v>
      </c>
      <c r="G3807" s="3" t="s">
        <v>5259</v>
      </c>
      <c r="H3807" s="1">
        <v>5.4399999999999997E-2</v>
      </c>
      <c r="I3807" t="s">
        <v>5267</v>
      </c>
    </row>
    <row r="3808" spans="1:9" x14ac:dyDescent="0.2">
      <c r="A3808">
        <v>2011</v>
      </c>
      <c r="B3808" t="s">
        <v>825</v>
      </c>
      <c r="C3808" t="s">
        <v>5280</v>
      </c>
      <c r="D3808" s="3" t="str">
        <f t="shared" si="59"/>
        <v>Milton Hydro Distribution inc.Sentinel LightingVC_Rate_Rider_1</v>
      </c>
      <c r="E3808" t="s">
        <v>926</v>
      </c>
      <c r="F3808" t="s">
        <v>472</v>
      </c>
      <c r="G3808" s="3" t="s">
        <v>5259</v>
      </c>
      <c r="H3808" s="1">
        <v>-0.2828</v>
      </c>
      <c r="I3808" t="s">
        <v>5269</v>
      </c>
    </row>
    <row r="3809" spans="1:9" x14ac:dyDescent="0.2">
      <c r="A3809">
        <v>2011</v>
      </c>
      <c r="B3809" t="s">
        <v>825</v>
      </c>
      <c r="C3809" t="s">
        <v>5280</v>
      </c>
      <c r="D3809" s="3" t="str">
        <f t="shared" si="59"/>
        <v>Milton Hydro Distribution inc.Sentinel LightingRTSR_Network</v>
      </c>
      <c r="E3809" t="s">
        <v>927</v>
      </c>
      <c r="F3809" t="s">
        <v>1538</v>
      </c>
      <c r="G3809" s="3" t="s">
        <v>5259</v>
      </c>
      <c r="H3809" s="1">
        <v>1.5379</v>
      </c>
      <c r="I3809" t="s">
        <v>5272</v>
      </c>
    </row>
    <row r="3810" spans="1:9" x14ac:dyDescent="0.2">
      <c r="A3810">
        <v>2011</v>
      </c>
      <c r="B3810" t="s">
        <v>825</v>
      </c>
      <c r="C3810" t="s">
        <v>5280</v>
      </c>
      <c r="D3810" s="3" t="str">
        <f t="shared" si="59"/>
        <v>Milton Hydro Distribution inc.Sentinel LightingRTSR_Connection</v>
      </c>
      <c r="E3810" t="s">
        <v>928</v>
      </c>
      <c r="F3810" t="s">
        <v>1539</v>
      </c>
      <c r="G3810" s="3" t="s">
        <v>5259</v>
      </c>
      <c r="H3810" s="1">
        <v>1.3145</v>
      </c>
      <c r="I3810" t="s">
        <v>5273</v>
      </c>
    </row>
    <row r="3811" spans="1:9" x14ac:dyDescent="0.2">
      <c r="A3811">
        <v>2011</v>
      </c>
      <c r="B3811" t="s">
        <v>825</v>
      </c>
      <c r="C3811" t="s">
        <v>5281</v>
      </c>
      <c r="D3811" s="3" t="str">
        <f t="shared" si="59"/>
        <v>Milton Hydro Distribution inc.Street LightingMSC</v>
      </c>
      <c r="E3811" t="s">
        <v>929</v>
      </c>
      <c r="F3811" t="s">
        <v>1541</v>
      </c>
      <c r="G3811" s="3" t="s">
        <v>5256</v>
      </c>
      <c r="H3811" s="1">
        <v>1.06</v>
      </c>
      <c r="I3811" t="s">
        <v>5264</v>
      </c>
    </row>
    <row r="3812" spans="1:9" x14ac:dyDescent="0.2">
      <c r="A3812">
        <v>2011</v>
      </c>
      <c r="B3812" t="s">
        <v>825</v>
      </c>
      <c r="C3812" t="s">
        <v>5281</v>
      </c>
      <c r="D3812" s="3" t="str">
        <f t="shared" si="59"/>
        <v>Milton Hydro Distribution inc.Street LightingMSC_Rate_Rider_1</v>
      </c>
      <c r="E3812" t="s">
        <v>1612</v>
      </c>
      <c r="F3812" t="s">
        <v>1542</v>
      </c>
      <c r="G3812" s="3" t="s">
        <v>5256</v>
      </c>
      <c r="H3812" s="1">
        <v>0.01</v>
      </c>
      <c r="I3812" t="s">
        <v>4741</v>
      </c>
    </row>
    <row r="3813" spans="1:9" x14ac:dyDescent="0.2">
      <c r="A3813">
        <v>2011</v>
      </c>
      <c r="B3813" t="s">
        <v>825</v>
      </c>
      <c r="C3813" t="s">
        <v>5281</v>
      </c>
      <c r="D3813" s="3" t="str">
        <f t="shared" si="59"/>
        <v>Milton Hydro Distribution inc.Street LightingVC</v>
      </c>
      <c r="E3813" t="s">
        <v>930</v>
      </c>
      <c r="F3813" t="s">
        <v>2462</v>
      </c>
      <c r="G3813" s="3" t="s">
        <v>5259</v>
      </c>
      <c r="H3813" s="1">
        <v>4.6497000000000002</v>
      </c>
      <c r="I3813" t="s">
        <v>5266</v>
      </c>
    </row>
    <row r="3814" spans="1:9" x14ac:dyDescent="0.2">
      <c r="A3814">
        <v>2011</v>
      </c>
      <c r="B3814" t="s">
        <v>825</v>
      </c>
      <c r="C3814" t="s">
        <v>5281</v>
      </c>
      <c r="D3814" s="3" t="str">
        <f t="shared" si="59"/>
        <v>Milton Hydro Distribution inc.Street LightingVC_LV_Rate</v>
      </c>
      <c r="E3814" t="s">
        <v>931</v>
      </c>
      <c r="F3814" t="s">
        <v>2463</v>
      </c>
      <c r="G3814" s="3" t="s">
        <v>5259</v>
      </c>
      <c r="H3814" s="1">
        <v>5.3199999999999997E-2</v>
      </c>
      <c r="I3814" t="s">
        <v>5267</v>
      </c>
    </row>
    <row r="3815" spans="1:9" x14ac:dyDescent="0.2">
      <c r="A3815">
        <v>2011</v>
      </c>
      <c r="B3815" t="s">
        <v>825</v>
      </c>
      <c r="C3815" t="s">
        <v>5281</v>
      </c>
      <c r="D3815" s="3" t="str">
        <f t="shared" si="59"/>
        <v>Milton Hydro Distribution inc.Street LightingVC_Rate_Rider_1</v>
      </c>
      <c r="E3815" t="s">
        <v>932</v>
      </c>
      <c r="F3815" t="s">
        <v>472</v>
      </c>
      <c r="G3815" s="3" t="s">
        <v>5259</v>
      </c>
      <c r="H3815" s="1">
        <v>-0.33479999999999999</v>
      </c>
      <c r="I3815" t="s">
        <v>5269</v>
      </c>
    </row>
    <row r="3816" spans="1:9" x14ac:dyDescent="0.2">
      <c r="A3816">
        <v>2011</v>
      </c>
      <c r="B3816" t="s">
        <v>825</v>
      </c>
      <c r="C3816" t="s">
        <v>5281</v>
      </c>
      <c r="D3816" s="3" t="str">
        <f t="shared" si="59"/>
        <v>Milton Hydro Distribution inc.Street LightingRTSR_Network</v>
      </c>
      <c r="E3816" t="s">
        <v>933</v>
      </c>
      <c r="F3816" t="s">
        <v>1538</v>
      </c>
      <c r="G3816" s="3" t="s">
        <v>5259</v>
      </c>
      <c r="H3816" s="1">
        <v>1.5301</v>
      </c>
      <c r="I3816" t="s">
        <v>5272</v>
      </c>
    </row>
    <row r="3817" spans="1:9" x14ac:dyDescent="0.2">
      <c r="A3817">
        <v>2011</v>
      </c>
      <c r="B3817" t="s">
        <v>825</v>
      </c>
      <c r="C3817" t="s">
        <v>5281</v>
      </c>
      <c r="D3817" s="3" t="str">
        <f t="shared" si="59"/>
        <v>Milton Hydro Distribution inc.Street LightingRTSR_Connection</v>
      </c>
      <c r="E3817" t="s">
        <v>934</v>
      </c>
      <c r="F3817" t="s">
        <v>1539</v>
      </c>
      <c r="G3817" s="3" t="s">
        <v>5259</v>
      </c>
      <c r="H3817" s="1">
        <v>1.2875000000000001</v>
      </c>
      <c r="I3817" t="s">
        <v>5273</v>
      </c>
    </row>
    <row r="3818" spans="1:9" x14ac:dyDescent="0.2">
      <c r="A3818">
        <v>2011</v>
      </c>
      <c r="B3818" t="s">
        <v>826</v>
      </c>
      <c r="C3818" t="s">
        <v>5275</v>
      </c>
      <c r="D3818" s="3" t="str">
        <f t="shared" si="59"/>
        <v>Niagara Peninsula Energy Inc. - Niagara FallsTLF_Secondary_LT_5000kW</v>
      </c>
      <c r="E3818" t="s">
        <v>4866</v>
      </c>
      <c r="F3818" t="s">
        <v>2456</v>
      </c>
      <c r="H3818" s="1">
        <v>1.056</v>
      </c>
      <c r="I3818" t="s">
        <v>5260</v>
      </c>
    </row>
    <row r="3819" spans="1:9" x14ac:dyDescent="0.2">
      <c r="A3819">
        <v>2011</v>
      </c>
      <c r="B3819" t="s">
        <v>826</v>
      </c>
      <c r="C3819" t="s">
        <v>5275</v>
      </c>
      <c r="D3819" s="3" t="str">
        <f t="shared" si="59"/>
        <v>Niagara Peninsula Energy Inc. - Niagara FallsTLF_Primary_LT_5000kW</v>
      </c>
      <c r="E3819" t="s">
        <v>4867</v>
      </c>
      <c r="F3819" t="s">
        <v>2458</v>
      </c>
      <c r="H3819" s="1">
        <v>1.0454000000000001</v>
      </c>
      <c r="I3819" t="s">
        <v>5262</v>
      </c>
    </row>
    <row r="3820" spans="1:9" x14ac:dyDescent="0.2">
      <c r="A3820">
        <v>2011</v>
      </c>
      <c r="B3820" t="s">
        <v>826</v>
      </c>
      <c r="C3820" t="s">
        <v>5276</v>
      </c>
      <c r="D3820" s="3" t="str">
        <f t="shared" si="59"/>
        <v>Niagara Peninsula Energy Inc. - Niagara FallsResidentialMSC</v>
      </c>
      <c r="E3820" t="s">
        <v>4868</v>
      </c>
      <c r="F3820" t="s">
        <v>2460</v>
      </c>
      <c r="G3820" s="3" t="s">
        <v>5256</v>
      </c>
      <c r="H3820" s="1">
        <v>15.62</v>
      </c>
      <c r="I3820" t="s">
        <v>5264</v>
      </c>
    </row>
    <row r="3821" spans="1:9" x14ac:dyDescent="0.2">
      <c r="A3821">
        <v>2011</v>
      </c>
      <c r="B3821" t="s">
        <v>826</v>
      </c>
      <c r="C3821" t="s">
        <v>5276</v>
      </c>
      <c r="D3821" s="3" t="str">
        <f t="shared" si="59"/>
        <v>Niagara Peninsula Energy Inc. - Niagara FallsResidentialSM_Rate_Adder</v>
      </c>
      <c r="E3821" t="s">
        <v>4869</v>
      </c>
      <c r="F3821" t="s">
        <v>3135</v>
      </c>
      <c r="G3821" s="3" t="s">
        <v>5256</v>
      </c>
      <c r="H3821" s="1">
        <v>1</v>
      </c>
      <c r="I3821" t="s">
        <v>5265</v>
      </c>
    </row>
    <row r="3822" spans="1:9" x14ac:dyDescent="0.2">
      <c r="A3822">
        <v>2011</v>
      </c>
      <c r="B3822" t="s">
        <v>826</v>
      </c>
      <c r="C3822" t="s">
        <v>5276</v>
      </c>
      <c r="D3822" s="3" t="str">
        <f t="shared" si="59"/>
        <v>Niagara Peninsula Energy Inc. - Niagara FallsResidentialMSC_Rate_Rider_1</v>
      </c>
      <c r="E3822" t="s">
        <v>4870</v>
      </c>
      <c r="F3822" t="s">
        <v>3912</v>
      </c>
      <c r="G3822" s="3" t="s">
        <v>5256</v>
      </c>
      <c r="H3822" s="1">
        <v>0.17</v>
      </c>
      <c r="I3822" t="s">
        <v>4741</v>
      </c>
    </row>
    <row r="3823" spans="1:9" x14ac:dyDescent="0.2">
      <c r="A3823">
        <v>2011</v>
      </c>
      <c r="B3823" t="s">
        <v>826</v>
      </c>
      <c r="C3823" t="s">
        <v>5276</v>
      </c>
      <c r="D3823" s="3" t="str">
        <f t="shared" si="59"/>
        <v>Niagara Peninsula Energy Inc. - Niagara FallsResidentialVC</v>
      </c>
      <c r="E3823" t="s">
        <v>4871</v>
      </c>
      <c r="F3823" t="s">
        <v>2462</v>
      </c>
      <c r="G3823" s="3" t="s">
        <v>5257</v>
      </c>
      <c r="H3823" s="1">
        <v>1.5699999999999999E-2</v>
      </c>
      <c r="I3823" t="s">
        <v>5266</v>
      </c>
    </row>
    <row r="3824" spans="1:9" x14ac:dyDescent="0.2">
      <c r="A3824">
        <v>2011</v>
      </c>
      <c r="B3824" t="s">
        <v>826</v>
      </c>
      <c r="C3824" t="s">
        <v>5276</v>
      </c>
      <c r="D3824" s="3" t="str">
        <f t="shared" si="59"/>
        <v>Niagara Peninsula Energy Inc. - Niagara FallsResidentialVC_LV_Rate</v>
      </c>
      <c r="E3824" t="s">
        <v>4872</v>
      </c>
      <c r="F3824" t="s">
        <v>2463</v>
      </c>
      <c r="G3824" s="3" t="s">
        <v>5257</v>
      </c>
      <c r="H3824" s="1">
        <v>5.0000000000000001E-4</v>
      </c>
      <c r="I3824" t="s">
        <v>5267</v>
      </c>
    </row>
    <row r="3825" spans="1:9" x14ac:dyDescent="0.2">
      <c r="A3825">
        <v>2011</v>
      </c>
      <c r="B3825" t="s">
        <v>826</v>
      </c>
      <c r="C3825" t="s">
        <v>5276</v>
      </c>
      <c r="D3825" s="3" t="str">
        <f t="shared" si="59"/>
        <v>Niagara Peninsula Energy Inc. - Niagara FallsResidentialVC_GA_Rate_Rider_kWh_1</v>
      </c>
      <c r="E3825" t="s">
        <v>4873</v>
      </c>
      <c r="F3825" t="s">
        <v>1534</v>
      </c>
      <c r="G3825" s="3" t="s">
        <v>5257</v>
      </c>
      <c r="H3825" s="1">
        <v>1.1000000000000001E-3</v>
      </c>
      <c r="I3825" t="s">
        <v>5268</v>
      </c>
    </row>
    <row r="3826" spans="1:9" x14ac:dyDescent="0.2">
      <c r="A3826">
        <v>2011</v>
      </c>
      <c r="B3826" t="s">
        <v>826</v>
      </c>
      <c r="C3826" t="s">
        <v>5276</v>
      </c>
      <c r="D3826" s="3" t="str">
        <f t="shared" si="59"/>
        <v>Niagara Peninsula Energy Inc. - Niagara FallsResidentialVC_GA_Rate_Rider_kWh_2</v>
      </c>
      <c r="E3826" t="s">
        <v>4874</v>
      </c>
      <c r="F3826" t="s">
        <v>473</v>
      </c>
      <c r="G3826" s="3" t="s">
        <v>5257</v>
      </c>
      <c r="H3826" s="1">
        <v>1.6000000000000001E-3</v>
      </c>
      <c r="I3826" t="s">
        <v>5179</v>
      </c>
    </row>
    <row r="3827" spans="1:9" x14ac:dyDescent="0.2">
      <c r="A3827">
        <v>2011</v>
      </c>
      <c r="B3827" t="s">
        <v>826</v>
      </c>
      <c r="C3827" t="s">
        <v>5276</v>
      </c>
      <c r="D3827" s="3" t="str">
        <f t="shared" si="59"/>
        <v>Niagara Peninsula Energy Inc. - Niagara FallsResidentialVC_Rate_Rider_1</v>
      </c>
      <c r="E3827" t="s">
        <v>4875</v>
      </c>
      <c r="F3827" t="s">
        <v>1535</v>
      </c>
      <c r="G3827" s="3" t="s">
        <v>5257</v>
      </c>
      <c r="H3827" s="1">
        <v>-2.8E-3</v>
      </c>
      <c r="I3827" t="s">
        <v>5269</v>
      </c>
    </row>
    <row r="3828" spans="1:9" x14ac:dyDescent="0.2">
      <c r="A3828">
        <v>2011</v>
      </c>
      <c r="B3828" t="s">
        <v>826</v>
      </c>
      <c r="C3828" t="s">
        <v>5276</v>
      </c>
      <c r="D3828" s="3" t="str">
        <f t="shared" si="59"/>
        <v>Niagara Peninsula Energy Inc. - Niagara FallsResidentialVC_Rate_Rider_2</v>
      </c>
      <c r="E3828" t="s">
        <v>4295</v>
      </c>
      <c r="F3828" t="s">
        <v>472</v>
      </c>
      <c r="G3828" s="3" t="s">
        <v>5257</v>
      </c>
      <c r="H3828" s="1">
        <v>1E-4</v>
      </c>
      <c r="I3828" t="s">
        <v>5270</v>
      </c>
    </row>
    <row r="3829" spans="1:9" x14ac:dyDescent="0.2">
      <c r="A3829">
        <v>2011</v>
      </c>
      <c r="B3829" t="s">
        <v>826</v>
      </c>
      <c r="C3829" t="s">
        <v>5276</v>
      </c>
      <c r="D3829" s="3" t="str">
        <f t="shared" si="59"/>
        <v>Niagara Peninsula Energy Inc. - Niagara FallsResidentialRTSR_Network</v>
      </c>
      <c r="E3829" t="s">
        <v>4296</v>
      </c>
      <c r="F3829" t="s">
        <v>1538</v>
      </c>
      <c r="G3829" s="3" t="s">
        <v>5257</v>
      </c>
      <c r="H3829" s="1">
        <v>6.0000000000000001E-3</v>
      </c>
      <c r="I3829" t="s">
        <v>5272</v>
      </c>
    </row>
    <row r="3830" spans="1:9" x14ac:dyDescent="0.2">
      <c r="A3830">
        <v>2011</v>
      </c>
      <c r="B3830" t="s">
        <v>826</v>
      </c>
      <c r="C3830" t="s">
        <v>5276</v>
      </c>
      <c r="D3830" s="3" t="str">
        <f t="shared" si="59"/>
        <v>Niagara Peninsula Energy Inc. - Niagara FallsResidentialRTSR_Connection</v>
      </c>
      <c r="E3830" t="s">
        <v>4297</v>
      </c>
      <c r="F3830" t="s">
        <v>1539</v>
      </c>
      <c r="G3830" s="3" t="s">
        <v>5257</v>
      </c>
      <c r="H3830" s="1">
        <v>4.4999999999999997E-3</v>
      </c>
      <c r="I3830" t="s">
        <v>5273</v>
      </c>
    </row>
    <row r="3831" spans="1:9" x14ac:dyDescent="0.2">
      <c r="A3831">
        <v>2011</v>
      </c>
      <c r="B3831" t="s">
        <v>826</v>
      </c>
      <c r="C3831" t="s">
        <v>5277</v>
      </c>
      <c r="D3831" s="3" t="str">
        <f t="shared" si="59"/>
        <v>Niagara Peninsula Energy Inc. - Niagara FallsGeneral Service Less Than 50 kWMSC</v>
      </c>
      <c r="E3831" t="s">
        <v>4879</v>
      </c>
      <c r="F3831" t="s">
        <v>2460</v>
      </c>
      <c r="G3831" s="3" t="s">
        <v>5256</v>
      </c>
      <c r="H3831" s="1">
        <v>36.770000000000003</v>
      </c>
      <c r="I3831" t="s">
        <v>5264</v>
      </c>
    </row>
    <row r="3832" spans="1:9" x14ac:dyDescent="0.2">
      <c r="A3832">
        <v>2011</v>
      </c>
      <c r="B3832" t="s">
        <v>826</v>
      </c>
      <c r="C3832" t="s">
        <v>5277</v>
      </c>
      <c r="D3832" s="3" t="str">
        <f t="shared" si="59"/>
        <v>Niagara Peninsula Energy Inc. - Niagara FallsGeneral Service Less Than 50 kWSM_Rate_Adder</v>
      </c>
      <c r="E3832" t="s">
        <v>4880</v>
      </c>
      <c r="F3832" t="s">
        <v>3135</v>
      </c>
      <c r="G3832" s="3" t="s">
        <v>5256</v>
      </c>
      <c r="H3832" s="1">
        <v>1</v>
      </c>
      <c r="I3832" t="s">
        <v>5265</v>
      </c>
    </row>
    <row r="3833" spans="1:9" x14ac:dyDescent="0.2">
      <c r="A3833">
        <v>2011</v>
      </c>
      <c r="B3833" t="s">
        <v>826</v>
      </c>
      <c r="C3833" t="s">
        <v>5277</v>
      </c>
      <c r="D3833" s="3" t="str">
        <f t="shared" si="59"/>
        <v>Niagara Peninsula Energy Inc. - Niagara FallsGeneral Service Less Than 50 kWMSC_Rate_Rider_1</v>
      </c>
      <c r="E3833" t="s">
        <v>4881</v>
      </c>
      <c r="F3833" t="s">
        <v>3912</v>
      </c>
      <c r="G3833" s="3" t="s">
        <v>5256</v>
      </c>
      <c r="H3833" s="1">
        <v>0.46</v>
      </c>
      <c r="I3833" t="s">
        <v>4741</v>
      </c>
    </row>
    <row r="3834" spans="1:9" x14ac:dyDescent="0.2">
      <c r="A3834">
        <v>2011</v>
      </c>
      <c r="B3834" t="s">
        <v>826</v>
      </c>
      <c r="C3834" t="s">
        <v>5277</v>
      </c>
      <c r="D3834" s="3" t="str">
        <f t="shared" si="59"/>
        <v>Niagara Peninsula Energy Inc. - Niagara FallsGeneral Service Less Than 50 kWVC</v>
      </c>
      <c r="E3834" t="s">
        <v>4882</v>
      </c>
      <c r="F3834" t="s">
        <v>2462</v>
      </c>
      <c r="G3834" s="3" t="s">
        <v>5257</v>
      </c>
      <c r="H3834" s="1">
        <v>1.34E-2</v>
      </c>
      <c r="I3834" t="s">
        <v>5266</v>
      </c>
    </row>
    <row r="3835" spans="1:9" x14ac:dyDescent="0.2">
      <c r="A3835">
        <v>2011</v>
      </c>
      <c r="B3835" t="s">
        <v>826</v>
      </c>
      <c r="C3835" t="s">
        <v>5277</v>
      </c>
      <c r="D3835" s="3" t="str">
        <f t="shared" si="59"/>
        <v>Niagara Peninsula Energy Inc. - Niagara FallsGeneral Service Less Than 50 kWVC_LV_Rate</v>
      </c>
      <c r="E3835" t="s">
        <v>4883</v>
      </c>
      <c r="F3835" t="s">
        <v>2463</v>
      </c>
      <c r="G3835" s="3" t="s">
        <v>5257</v>
      </c>
      <c r="H3835" s="1">
        <v>4.0000000000000002E-4</v>
      </c>
      <c r="I3835" t="s">
        <v>5267</v>
      </c>
    </row>
    <row r="3836" spans="1:9" x14ac:dyDescent="0.2">
      <c r="A3836">
        <v>2011</v>
      </c>
      <c r="B3836" t="s">
        <v>826</v>
      </c>
      <c r="C3836" t="s">
        <v>5277</v>
      </c>
      <c r="D3836" s="3" t="str">
        <f t="shared" si="59"/>
        <v>Niagara Peninsula Energy Inc. - Niagara FallsGeneral Service Less Than 50 kWVC_GA_Rate_Rider_kWh_1</v>
      </c>
      <c r="E3836" t="s">
        <v>4884</v>
      </c>
      <c r="F3836" t="s">
        <v>1534</v>
      </c>
      <c r="G3836" s="3" t="s">
        <v>5257</v>
      </c>
      <c r="H3836" s="1">
        <v>1.1000000000000001E-3</v>
      </c>
      <c r="I3836" t="s">
        <v>5268</v>
      </c>
    </row>
    <row r="3837" spans="1:9" x14ac:dyDescent="0.2">
      <c r="A3837">
        <v>2011</v>
      </c>
      <c r="B3837" t="s">
        <v>826</v>
      </c>
      <c r="C3837" t="s">
        <v>5277</v>
      </c>
      <c r="D3837" s="3" t="str">
        <f t="shared" si="59"/>
        <v>Niagara Peninsula Energy Inc. - Niagara FallsGeneral Service Less Than 50 kWVC_GA_Rate_Rider_kWh_2</v>
      </c>
      <c r="E3837" t="s">
        <v>4885</v>
      </c>
      <c r="F3837" t="s">
        <v>473</v>
      </c>
      <c r="G3837" s="3" t="s">
        <v>5257</v>
      </c>
      <c r="H3837" s="1">
        <v>1.9E-3</v>
      </c>
      <c r="I3837" t="s">
        <v>5179</v>
      </c>
    </row>
    <row r="3838" spans="1:9" x14ac:dyDescent="0.2">
      <c r="A3838">
        <v>2011</v>
      </c>
      <c r="B3838" t="s">
        <v>826</v>
      </c>
      <c r="C3838" t="s">
        <v>5277</v>
      </c>
      <c r="D3838" s="3" t="str">
        <f t="shared" si="59"/>
        <v>Niagara Peninsula Energy Inc. - Niagara FallsGeneral Service Less Than 50 kWVC_Rate_Rider_1</v>
      </c>
      <c r="E3838" t="s">
        <v>4886</v>
      </c>
      <c r="F3838" t="s">
        <v>1535</v>
      </c>
      <c r="G3838" s="3" t="s">
        <v>5257</v>
      </c>
      <c r="H3838" s="1">
        <v>-2.7000000000000001E-3</v>
      </c>
      <c r="I3838" t="s">
        <v>5269</v>
      </c>
    </row>
    <row r="3839" spans="1:9" x14ac:dyDescent="0.2">
      <c r="A3839">
        <v>2011</v>
      </c>
      <c r="B3839" t="s">
        <v>826</v>
      </c>
      <c r="C3839" t="s">
        <v>5277</v>
      </c>
      <c r="D3839" s="3" t="str">
        <f t="shared" si="59"/>
        <v>Niagara Peninsula Energy Inc. - Niagara FallsGeneral Service Less Than 50 kWVC_Rate_Rider_2</v>
      </c>
      <c r="E3839" t="s">
        <v>4887</v>
      </c>
      <c r="F3839" t="s">
        <v>472</v>
      </c>
      <c r="G3839" s="3" t="s">
        <v>5257</v>
      </c>
      <c r="H3839" s="1">
        <v>-1.2999999999999999E-3</v>
      </c>
      <c r="I3839" t="s">
        <v>5270</v>
      </c>
    </row>
    <row r="3840" spans="1:9" x14ac:dyDescent="0.2">
      <c r="A3840">
        <v>2011</v>
      </c>
      <c r="B3840" t="s">
        <v>826</v>
      </c>
      <c r="C3840" t="s">
        <v>5277</v>
      </c>
      <c r="D3840" s="3" t="str">
        <f t="shared" si="59"/>
        <v>Niagara Peninsula Energy Inc. - Niagara FallsGeneral Service Less Than 50 kWRTSR_Network</v>
      </c>
      <c r="E3840" t="s">
        <v>4888</v>
      </c>
      <c r="F3840" t="s">
        <v>1538</v>
      </c>
      <c r="G3840" s="3" t="s">
        <v>5257</v>
      </c>
      <c r="H3840" s="1">
        <v>5.4999999999999997E-3</v>
      </c>
      <c r="I3840" t="s">
        <v>5272</v>
      </c>
    </row>
    <row r="3841" spans="1:9" x14ac:dyDescent="0.2">
      <c r="A3841">
        <v>2011</v>
      </c>
      <c r="B3841" t="s">
        <v>826</v>
      </c>
      <c r="C3841" t="s">
        <v>5277</v>
      </c>
      <c r="D3841" s="3" t="str">
        <f t="shared" si="59"/>
        <v>Niagara Peninsula Energy Inc. - Niagara FallsGeneral Service Less Than 50 kWRTSR_Connection</v>
      </c>
      <c r="E3841" t="s">
        <v>4889</v>
      </c>
      <c r="F3841" t="s">
        <v>1539</v>
      </c>
      <c r="G3841" s="3" t="s">
        <v>5257</v>
      </c>
      <c r="H3841" s="1">
        <v>4.0000000000000001E-3</v>
      </c>
      <c r="I3841" t="s">
        <v>5273</v>
      </c>
    </row>
    <row r="3842" spans="1:9" x14ac:dyDescent="0.2">
      <c r="A3842">
        <v>2011</v>
      </c>
      <c r="B3842" t="s">
        <v>826</v>
      </c>
      <c r="C3842" t="s">
        <v>5278</v>
      </c>
      <c r="D3842" s="3" t="str">
        <f t="shared" si="59"/>
        <v>Niagara Peninsula Energy Inc. - Niagara FallsGeneral Service 50 to 4,999 kWMSC</v>
      </c>
      <c r="E3842" t="s">
        <v>4890</v>
      </c>
      <c r="F3842" t="s">
        <v>2460</v>
      </c>
      <c r="G3842" s="3" t="s">
        <v>5256</v>
      </c>
      <c r="H3842" s="1">
        <v>177</v>
      </c>
      <c r="I3842" t="s">
        <v>5264</v>
      </c>
    </row>
    <row r="3843" spans="1:9" x14ac:dyDescent="0.2">
      <c r="A3843">
        <v>2011</v>
      </c>
      <c r="B3843" t="s">
        <v>826</v>
      </c>
      <c r="C3843" t="s">
        <v>5278</v>
      </c>
      <c r="D3843" s="3" t="str">
        <f t="shared" ref="D3843:D3906" si="60">IF(C3843="Loss Factors", B3843&amp;I3843, B3843&amp;C3843&amp;I3843)</f>
        <v>Niagara Peninsula Energy Inc. - Niagara FallsGeneral Service 50 to 4,999 kWSM_Rate_Adder</v>
      </c>
      <c r="E3843" t="s">
        <v>4891</v>
      </c>
      <c r="F3843" t="s">
        <v>3135</v>
      </c>
      <c r="G3843" s="3" t="s">
        <v>5256</v>
      </c>
      <c r="H3843" s="1">
        <v>1</v>
      </c>
      <c r="I3843" t="s">
        <v>5265</v>
      </c>
    </row>
    <row r="3844" spans="1:9" x14ac:dyDescent="0.2">
      <c r="A3844">
        <v>2011</v>
      </c>
      <c r="B3844" t="s">
        <v>826</v>
      </c>
      <c r="C3844" t="s">
        <v>5278</v>
      </c>
      <c r="D3844" s="3" t="str">
        <f t="shared" si="60"/>
        <v>Niagara Peninsula Energy Inc. - Niagara FallsGeneral Service 50 to 4,999 kWMSC_Rate_Rider_1</v>
      </c>
      <c r="E3844" t="s">
        <v>4892</v>
      </c>
      <c r="F3844" t="s">
        <v>3912</v>
      </c>
      <c r="G3844" s="3" t="s">
        <v>5256</v>
      </c>
      <c r="H3844" s="1">
        <v>5.14</v>
      </c>
      <c r="I3844" t="s">
        <v>4741</v>
      </c>
    </row>
    <row r="3845" spans="1:9" x14ac:dyDescent="0.2">
      <c r="A3845">
        <v>2011</v>
      </c>
      <c r="B3845" t="s">
        <v>826</v>
      </c>
      <c r="C3845" t="s">
        <v>5278</v>
      </c>
      <c r="D3845" s="3" t="str">
        <f t="shared" si="60"/>
        <v>Niagara Peninsula Energy Inc. - Niagara FallsGeneral Service 50 to 4,999 kWVC</v>
      </c>
      <c r="E3845" t="s">
        <v>4893</v>
      </c>
      <c r="F3845" t="s">
        <v>2462</v>
      </c>
      <c r="G3845" s="3" t="s">
        <v>5478</v>
      </c>
      <c r="H3845" s="1">
        <v>4.1794000000000002</v>
      </c>
      <c r="I3845" t="s">
        <v>5266</v>
      </c>
    </row>
    <row r="3846" spans="1:9" x14ac:dyDescent="0.2">
      <c r="A3846">
        <v>2011</v>
      </c>
      <c r="B3846" t="s">
        <v>826</v>
      </c>
      <c r="C3846" t="s">
        <v>5278</v>
      </c>
      <c r="D3846" s="3" t="str">
        <f t="shared" si="60"/>
        <v>Niagara Peninsula Energy Inc. - Niagara FallsGeneral Service 50 to 4,999 kWVC_LV_Rate</v>
      </c>
      <c r="E3846" t="s">
        <v>4894</v>
      </c>
      <c r="F3846" t="s">
        <v>2463</v>
      </c>
      <c r="G3846" s="3" t="s">
        <v>5478</v>
      </c>
      <c r="H3846" s="1">
        <v>0.15920000000000001</v>
      </c>
      <c r="I3846" t="s">
        <v>5267</v>
      </c>
    </row>
    <row r="3847" spans="1:9" x14ac:dyDescent="0.2">
      <c r="A3847">
        <v>2011</v>
      </c>
      <c r="B3847" t="s">
        <v>826</v>
      </c>
      <c r="C3847" t="s">
        <v>5278</v>
      </c>
      <c r="D3847" s="3" t="str">
        <f t="shared" si="60"/>
        <v>Niagara Peninsula Energy Inc. - Niagara FallsGeneral Service 50 to 4,999 kWVC_GA_Rate_Rider_kW_1</v>
      </c>
      <c r="E3847" t="s">
        <v>4895</v>
      </c>
      <c r="F3847" t="s">
        <v>2253</v>
      </c>
      <c r="G3847" s="3" t="s">
        <v>5478</v>
      </c>
      <c r="H3847" s="1">
        <v>0.4244</v>
      </c>
      <c r="I3847" t="s">
        <v>5274</v>
      </c>
    </row>
    <row r="3848" spans="1:9" x14ac:dyDescent="0.2">
      <c r="A3848">
        <v>2011</v>
      </c>
      <c r="B3848" t="s">
        <v>826</v>
      </c>
      <c r="C3848" t="s">
        <v>5278</v>
      </c>
      <c r="D3848" s="3" t="str">
        <f t="shared" si="60"/>
        <v>Niagara Peninsula Energy Inc. - Niagara FallsGeneral Service 50 to 4,999 kWVC_GA_Rate_Rider_kW_2</v>
      </c>
      <c r="E3848" t="s">
        <v>4896</v>
      </c>
      <c r="F3848" t="s">
        <v>2253</v>
      </c>
      <c r="G3848" s="3" t="s">
        <v>5478</v>
      </c>
      <c r="H3848" s="1">
        <v>0.63980000000000004</v>
      </c>
      <c r="I3848" t="s">
        <v>5180</v>
      </c>
    </row>
    <row r="3849" spans="1:9" x14ac:dyDescent="0.2">
      <c r="A3849">
        <v>2011</v>
      </c>
      <c r="B3849" t="s">
        <v>826</v>
      </c>
      <c r="C3849" t="s">
        <v>5278</v>
      </c>
      <c r="D3849" s="3" t="str">
        <f t="shared" si="60"/>
        <v>Niagara Peninsula Energy Inc. - Niagara FallsGeneral Service 50 to 4,999 kWVC_Rate_Rider_1</v>
      </c>
      <c r="E3849" t="s">
        <v>3873</v>
      </c>
      <c r="F3849" t="s">
        <v>1535</v>
      </c>
      <c r="G3849" s="3" t="s">
        <v>5478</v>
      </c>
      <c r="H3849" s="1">
        <v>-1.1599999999999999</v>
      </c>
      <c r="I3849" t="s">
        <v>5269</v>
      </c>
    </row>
    <row r="3850" spans="1:9" x14ac:dyDescent="0.2">
      <c r="A3850">
        <v>2011</v>
      </c>
      <c r="B3850" t="s">
        <v>826</v>
      </c>
      <c r="C3850" t="s">
        <v>5278</v>
      </c>
      <c r="D3850" s="3" t="str">
        <f t="shared" si="60"/>
        <v>Niagara Peninsula Energy Inc. - Niagara FallsGeneral Service 50 to 4,999 kWVC_Rate_Rider_2</v>
      </c>
      <c r="E3850" t="s">
        <v>3874</v>
      </c>
      <c r="F3850" t="s">
        <v>1535</v>
      </c>
      <c r="G3850" s="3" t="s">
        <v>5478</v>
      </c>
      <c r="H3850" s="1">
        <v>-0.60740000000000005</v>
      </c>
      <c r="I3850" t="s">
        <v>5270</v>
      </c>
    </row>
    <row r="3851" spans="1:9" x14ac:dyDescent="0.2">
      <c r="A3851">
        <v>2011</v>
      </c>
      <c r="B3851" t="s">
        <v>826</v>
      </c>
      <c r="C3851" t="s">
        <v>5278</v>
      </c>
      <c r="D3851" s="3" t="str">
        <f t="shared" si="60"/>
        <v>Niagara Peninsula Energy Inc. - Niagara FallsGeneral Service 50 to 4,999 kWRTSR_Network</v>
      </c>
      <c r="E3851" t="s">
        <v>3875</v>
      </c>
      <c r="F3851" t="s">
        <v>1538</v>
      </c>
      <c r="G3851" s="3" t="s">
        <v>5478</v>
      </c>
      <c r="H3851" s="1">
        <v>2.2593000000000001</v>
      </c>
      <c r="I3851" t="s">
        <v>5272</v>
      </c>
    </row>
    <row r="3852" spans="1:9" x14ac:dyDescent="0.2">
      <c r="A3852">
        <v>2011</v>
      </c>
      <c r="B3852" t="s">
        <v>826</v>
      </c>
      <c r="C3852" t="s">
        <v>5278</v>
      </c>
      <c r="D3852" s="3" t="str">
        <f t="shared" si="60"/>
        <v>Niagara Peninsula Energy Inc. - Niagara FallsGeneral Service 50 to 4,999 kWRTSR_Connection</v>
      </c>
      <c r="E3852" t="s">
        <v>3876</v>
      </c>
      <c r="F3852" t="s">
        <v>1539</v>
      </c>
      <c r="G3852" s="3" t="s">
        <v>5478</v>
      </c>
      <c r="H3852" s="1">
        <v>1.5665</v>
      </c>
      <c r="I3852" t="s">
        <v>5273</v>
      </c>
    </row>
    <row r="3853" spans="1:9" x14ac:dyDescent="0.2">
      <c r="A3853">
        <v>2011</v>
      </c>
      <c r="B3853" t="s">
        <v>826</v>
      </c>
      <c r="C3853" t="s">
        <v>5279</v>
      </c>
      <c r="D3853" s="3" t="str">
        <f t="shared" si="60"/>
        <v>Niagara Peninsula Energy Inc. - Niagara FallsUnmetered Scattered LoadMSC</v>
      </c>
      <c r="E3853" t="s">
        <v>3877</v>
      </c>
      <c r="F3853" t="s">
        <v>1541</v>
      </c>
      <c r="G3853" s="3" t="s">
        <v>5256</v>
      </c>
      <c r="H3853" s="1">
        <v>19</v>
      </c>
      <c r="I3853" t="s">
        <v>5264</v>
      </c>
    </row>
    <row r="3854" spans="1:9" x14ac:dyDescent="0.2">
      <c r="A3854">
        <v>2011</v>
      </c>
      <c r="B3854" t="s">
        <v>826</v>
      </c>
      <c r="C3854" t="s">
        <v>5279</v>
      </c>
      <c r="D3854" s="3" t="str">
        <f t="shared" si="60"/>
        <v>Niagara Peninsula Energy Inc. - Niagara FallsUnmetered Scattered LoadMSC_Rate_Rider_1</v>
      </c>
      <c r="E3854" t="s">
        <v>3878</v>
      </c>
      <c r="F3854" t="s">
        <v>3912</v>
      </c>
      <c r="G3854" s="3" t="s">
        <v>5256</v>
      </c>
      <c r="H3854" s="1">
        <v>0.18</v>
      </c>
      <c r="I3854" t="s">
        <v>4741</v>
      </c>
    </row>
    <row r="3855" spans="1:9" x14ac:dyDescent="0.2">
      <c r="A3855">
        <v>2011</v>
      </c>
      <c r="B3855" t="s">
        <v>826</v>
      </c>
      <c r="C3855" t="s">
        <v>5279</v>
      </c>
      <c r="D3855" s="3" t="str">
        <f t="shared" si="60"/>
        <v>Niagara Peninsula Energy Inc. - Niagara FallsUnmetered Scattered LoadVC</v>
      </c>
      <c r="E3855" t="s">
        <v>3879</v>
      </c>
      <c r="F3855" t="s">
        <v>2462</v>
      </c>
      <c r="G3855" s="3" t="s">
        <v>5257</v>
      </c>
      <c r="H3855" s="1">
        <v>1.3299999999999999E-2</v>
      </c>
      <c r="I3855" t="s">
        <v>5266</v>
      </c>
    </row>
    <row r="3856" spans="1:9" x14ac:dyDescent="0.2">
      <c r="A3856">
        <v>2011</v>
      </c>
      <c r="B3856" t="s">
        <v>826</v>
      </c>
      <c r="C3856" t="s">
        <v>5279</v>
      </c>
      <c r="D3856" s="3" t="str">
        <f t="shared" si="60"/>
        <v>Niagara Peninsula Energy Inc. - Niagara FallsUnmetered Scattered LoadVC_LV_Rate</v>
      </c>
      <c r="E3856" t="s">
        <v>3880</v>
      </c>
      <c r="F3856" t="s">
        <v>2463</v>
      </c>
      <c r="G3856" s="3" t="s">
        <v>5257</v>
      </c>
      <c r="H3856" s="1">
        <v>4.0000000000000002E-4</v>
      </c>
      <c r="I3856" t="s">
        <v>5267</v>
      </c>
    </row>
    <row r="3857" spans="1:9" x14ac:dyDescent="0.2">
      <c r="A3857">
        <v>2011</v>
      </c>
      <c r="B3857" t="s">
        <v>826</v>
      </c>
      <c r="C3857" t="s">
        <v>5279</v>
      </c>
      <c r="D3857" s="3" t="str">
        <f t="shared" si="60"/>
        <v>Niagara Peninsula Energy Inc. - Niagara FallsUnmetered Scattered LoadVC_GA_Rate_Rider_kWh_1</v>
      </c>
      <c r="E3857" t="s">
        <v>3881</v>
      </c>
      <c r="F3857" t="s">
        <v>1534</v>
      </c>
      <c r="G3857" s="3" t="s">
        <v>5257</v>
      </c>
      <c r="H3857" s="1">
        <v>1.1000000000000001E-3</v>
      </c>
      <c r="I3857" t="s">
        <v>5268</v>
      </c>
    </row>
    <row r="3858" spans="1:9" x14ac:dyDescent="0.2">
      <c r="A3858">
        <v>2011</v>
      </c>
      <c r="B3858" t="s">
        <v>826</v>
      </c>
      <c r="C3858" t="s">
        <v>5279</v>
      </c>
      <c r="D3858" s="3" t="str">
        <f t="shared" si="60"/>
        <v>Niagara Peninsula Energy Inc. - Niagara FallsUnmetered Scattered LoadVC_GA_Rate_Rider_kWh_2</v>
      </c>
      <c r="E3858" t="s">
        <v>3882</v>
      </c>
      <c r="F3858" t="s">
        <v>473</v>
      </c>
      <c r="G3858" s="3" t="s">
        <v>5257</v>
      </c>
      <c r="H3858" s="1">
        <v>1.6000000000000001E-3</v>
      </c>
      <c r="I3858" t="s">
        <v>5179</v>
      </c>
    </row>
    <row r="3859" spans="1:9" x14ac:dyDescent="0.2">
      <c r="A3859">
        <v>2011</v>
      </c>
      <c r="B3859" t="s">
        <v>826</v>
      </c>
      <c r="C3859" t="s">
        <v>5279</v>
      </c>
      <c r="D3859" s="3" t="str">
        <f t="shared" si="60"/>
        <v>Niagara Peninsula Energy Inc. - Niagara FallsUnmetered Scattered LoadVC_Rate_Rider_1</v>
      </c>
      <c r="E3859" t="s">
        <v>3883</v>
      </c>
      <c r="F3859" t="s">
        <v>1535</v>
      </c>
      <c r="G3859" s="3" t="s">
        <v>5257</v>
      </c>
      <c r="H3859" s="1">
        <v>-2.7000000000000001E-3</v>
      </c>
      <c r="I3859" t="s">
        <v>5269</v>
      </c>
    </row>
    <row r="3860" spans="1:9" x14ac:dyDescent="0.2">
      <c r="A3860">
        <v>2011</v>
      </c>
      <c r="B3860" t="s">
        <v>826</v>
      </c>
      <c r="C3860" t="s">
        <v>5279</v>
      </c>
      <c r="D3860" s="3" t="str">
        <f t="shared" si="60"/>
        <v>Niagara Peninsula Energy Inc. - Niagara FallsUnmetered Scattered LoadVC_Rate_Rider_2</v>
      </c>
      <c r="E3860" t="s">
        <v>3884</v>
      </c>
      <c r="F3860" t="s">
        <v>472</v>
      </c>
      <c r="G3860" s="3" t="s">
        <v>5257</v>
      </c>
      <c r="H3860" s="1">
        <v>-5.0000000000000001E-4</v>
      </c>
      <c r="I3860" t="s">
        <v>5270</v>
      </c>
    </row>
    <row r="3861" spans="1:9" x14ac:dyDescent="0.2">
      <c r="A3861">
        <v>2011</v>
      </c>
      <c r="B3861" t="s">
        <v>826</v>
      </c>
      <c r="C3861" t="s">
        <v>5279</v>
      </c>
      <c r="D3861" s="3" t="str">
        <f t="shared" si="60"/>
        <v>Niagara Peninsula Energy Inc. - Niagara FallsUnmetered Scattered LoadRTSR_Network</v>
      </c>
      <c r="E3861" t="s">
        <v>3885</v>
      </c>
      <c r="F3861" t="s">
        <v>1538</v>
      </c>
      <c r="G3861" s="3" t="s">
        <v>5257</v>
      </c>
      <c r="H3861" s="1">
        <v>5.4999999999999997E-3</v>
      </c>
      <c r="I3861" t="s">
        <v>5272</v>
      </c>
    </row>
    <row r="3862" spans="1:9" x14ac:dyDescent="0.2">
      <c r="A3862">
        <v>2011</v>
      </c>
      <c r="B3862" t="s">
        <v>826</v>
      </c>
      <c r="C3862" t="s">
        <v>5279</v>
      </c>
      <c r="D3862" s="3" t="str">
        <f t="shared" si="60"/>
        <v>Niagara Peninsula Energy Inc. - Niagara FallsUnmetered Scattered LoadRTSR_Connection</v>
      </c>
      <c r="E3862" t="s">
        <v>3886</v>
      </c>
      <c r="F3862" t="s">
        <v>1539</v>
      </c>
      <c r="G3862" s="3" t="s">
        <v>5257</v>
      </c>
      <c r="H3862" s="1">
        <v>4.0000000000000001E-3</v>
      </c>
      <c r="I3862" t="s">
        <v>5273</v>
      </c>
    </row>
    <row r="3863" spans="1:9" x14ac:dyDescent="0.2">
      <c r="A3863">
        <v>2011</v>
      </c>
      <c r="B3863" t="s">
        <v>826</v>
      </c>
      <c r="C3863" t="s">
        <v>5280</v>
      </c>
      <c r="D3863" s="3" t="str">
        <f t="shared" si="60"/>
        <v>Niagara Peninsula Energy Inc. - Niagara FallsSentinel LightingMSC</v>
      </c>
      <c r="E3863" t="s">
        <v>3887</v>
      </c>
      <c r="F3863" t="s">
        <v>1541</v>
      </c>
      <c r="G3863" s="3" t="s">
        <v>5256</v>
      </c>
      <c r="H3863" s="1">
        <v>6.85</v>
      </c>
      <c r="I3863" t="s">
        <v>5264</v>
      </c>
    </row>
    <row r="3864" spans="1:9" x14ac:dyDescent="0.2">
      <c r="A3864">
        <v>2011</v>
      </c>
      <c r="B3864" t="s">
        <v>826</v>
      </c>
      <c r="C3864" t="s">
        <v>5280</v>
      </c>
      <c r="D3864" s="3" t="str">
        <f t="shared" si="60"/>
        <v>Niagara Peninsula Energy Inc. - Niagara FallsSentinel LightingMSC_Rate_Rider_1</v>
      </c>
      <c r="E3864" t="s">
        <v>3888</v>
      </c>
      <c r="F3864" t="s">
        <v>3912</v>
      </c>
      <c r="G3864" s="3" t="s">
        <v>5256</v>
      </c>
      <c r="H3864" s="1">
        <v>0.01</v>
      </c>
      <c r="I3864" t="s">
        <v>4741</v>
      </c>
    </row>
    <row r="3865" spans="1:9" x14ac:dyDescent="0.2">
      <c r="A3865">
        <v>2011</v>
      </c>
      <c r="B3865" t="s">
        <v>826</v>
      </c>
      <c r="C3865" t="s">
        <v>5280</v>
      </c>
      <c r="D3865" s="3" t="str">
        <f t="shared" si="60"/>
        <v>Niagara Peninsula Energy Inc. - Niagara FallsSentinel LightingVC</v>
      </c>
      <c r="E3865" t="s">
        <v>3889</v>
      </c>
      <c r="F3865" t="s">
        <v>2462</v>
      </c>
      <c r="G3865" s="3" t="s">
        <v>5478</v>
      </c>
      <c r="H3865" s="1">
        <v>8.5541999999999998</v>
      </c>
      <c r="I3865" t="s">
        <v>5266</v>
      </c>
    </row>
    <row r="3866" spans="1:9" x14ac:dyDescent="0.2">
      <c r="A3866">
        <v>2011</v>
      </c>
      <c r="B3866" t="s">
        <v>826</v>
      </c>
      <c r="C3866" t="s">
        <v>5280</v>
      </c>
      <c r="D3866" s="3" t="str">
        <f t="shared" si="60"/>
        <v>Niagara Peninsula Energy Inc. - Niagara FallsSentinel LightingVC_LV_Rate</v>
      </c>
      <c r="E3866" t="s">
        <v>3890</v>
      </c>
      <c r="F3866" t="s">
        <v>2463</v>
      </c>
      <c r="G3866" s="3" t="s">
        <v>5478</v>
      </c>
      <c r="H3866" s="1">
        <v>0.13300000000000001</v>
      </c>
      <c r="I3866" t="s">
        <v>5267</v>
      </c>
    </row>
    <row r="3867" spans="1:9" x14ac:dyDescent="0.2">
      <c r="A3867">
        <v>2011</v>
      </c>
      <c r="B3867" t="s">
        <v>826</v>
      </c>
      <c r="C3867" t="s">
        <v>5280</v>
      </c>
      <c r="D3867" s="3" t="str">
        <f t="shared" si="60"/>
        <v>Niagara Peninsula Energy Inc. - Niagara FallsSentinel LightingVC_GA_Rate_Rider_kW_1</v>
      </c>
      <c r="E3867" t="s">
        <v>5088</v>
      </c>
      <c r="F3867" t="s">
        <v>1534</v>
      </c>
      <c r="G3867" s="3" t="s">
        <v>5478</v>
      </c>
      <c r="H3867" s="1">
        <v>0.39389999999999997</v>
      </c>
      <c r="I3867" t="s">
        <v>5274</v>
      </c>
    </row>
    <row r="3868" spans="1:9" x14ac:dyDescent="0.2">
      <c r="A3868">
        <v>2011</v>
      </c>
      <c r="B3868" t="s">
        <v>826</v>
      </c>
      <c r="C3868" t="s">
        <v>5280</v>
      </c>
      <c r="D3868" s="3" t="str">
        <f t="shared" si="60"/>
        <v>Niagara Peninsula Energy Inc. - Niagara FallsSentinel LightingVC_GA_Rate_Rider_kW_2</v>
      </c>
      <c r="E3868" t="s">
        <v>5089</v>
      </c>
      <c r="F3868" t="s">
        <v>473</v>
      </c>
      <c r="G3868" s="3" t="s">
        <v>5478</v>
      </c>
      <c r="H3868" s="1">
        <v>0.97799999999999998</v>
      </c>
      <c r="I3868" t="s">
        <v>5180</v>
      </c>
    </row>
    <row r="3869" spans="1:9" x14ac:dyDescent="0.2">
      <c r="A3869">
        <v>2011</v>
      </c>
      <c r="B3869" t="s">
        <v>826</v>
      </c>
      <c r="C3869" t="s">
        <v>5280</v>
      </c>
      <c r="D3869" s="3" t="str">
        <f t="shared" si="60"/>
        <v>Niagara Peninsula Energy Inc. - Niagara FallsSentinel LightingVC_Rate_Rider_1</v>
      </c>
      <c r="E3869" t="s">
        <v>5090</v>
      </c>
      <c r="F3869" t="s">
        <v>1535</v>
      </c>
      <c r="G3869" s="3" t="s">
        <v>5478</v>
      </c>
      <c r="H3869" s="1">
        <v>-1.2972999999999999</v>
      </c>
      <c r="I3869" t="s">
        <v>5269</v>
      </c>
    </row>
    <row r="3870" spans="1:9" x14ac:dyDescent="0.2">
      <c r="A3870">
        <v>2011</v>
      </c>
      <c r="B3870" t="s">
        <v>826</v>
      </c>
      <c r="C3870" t="s">
        <v>5280</v>
      </c>
      <c r="D3870" s="3" t="str">
        <f t="shared" si="60"/>
        <v>Niagara Peninsula Energy Inc. - Niagara FallsSentinel LightingVC_Rate_Rider_2</v>
      </c>
      <c r="E3870" t="s">
        <v>5091</v>
      </c>
      <c r="F3870" t="s">
        <v>472</v>
      </c>
      <c r="G3870" s="3" t="s">
        <v>5478</v>
      </c>
      <c r="H3870" s="1">
        <v>2.149</v>
      </c>
      <c r="I3870" t="s">
        <v>5270</v>
      </c>
    </row>
    <row r="3871" spans="1:9" x14ac:dyDescent="0.2">
      <c r="A3871">
        <v>2011</v>
      </c>
      <c r="B3871" t="s">
        <v>826</v>
      </c>
      <c r="C3871" t="s">
        <v>5280</v>
      </c>
      <c r="D3871" s="3" t="str">
        <f t="shared" si="60"/>
        <v>Niagara Peninsula Energy Inc. - Niagara FallsSentinel LightingRTSR_Network</v>
      </c>
      <c r="E3871" t="s">
        <v>5092</v>
      </c>
      <c r="F3871" t="s">
        <v>1538</v>
      </c>
      <c r="G3871" s="3" t="s">
        <v>5478</v>
      </c>
      <c r="H3871" s="1">
        <v>1.6727000000000001</v>
      </c>
      <c r="I3871" t="s">
        <v>5272</v>
      </c>
    </row>
    <row r="3872" spans="1:9" x14ac:dyDescent="0.2">
      <c r="A3872">
        <v>2011</v>
      </c>
      <c r="B3872" t="s">
        <v>826</v>
      </c>
      <c r="C3872" t="s">
        <v>5280</v>
      </c>
      <c r="D3872" s="3" t="str">
        <f t="shared" si="60"/>
        <v>Niagara Peninsula Energy Inc. - Niagara FallsSentinel LightingRTSR_Connection</v>
      </c>
      <c r="E3872" t="s">
        <v>5093</v>
      </c>
      <c r="F3872" t="s">
        <v>1539</v>
      </c>
      <c r="G3872" s="3" t="s">
        <v>5478</v>
      </c>
      <c r="H3872" s="1">
        <v>1.3089999999999999</v>
      </c>
      <c r="I3872" t="s">
        <v>5273</v>
      </c>
    </row>
    <row r="3873" spans="1:9" x14ac:dyDescent="0.2">
      <c r="A3873">
        <v>2011</v>
      </c>
      <c r="B3873" t="s">
        <v>826</v>
      </c>
      <c r="C3873" t="s">
        <v>5281</v>
      </c>
      <c r="D3873" s="3" t="str">
        <f t="shared" si="60"/>
        <v>Niagara Peninsula Energy Inc. - Niagara FallsStreet LightingMSC</v>
      </c>
      <c r="E3873" t="s">
        <v>5094</v>
      </c>
      <c r="F3873" t="s">
        <v>1541</v>
      </c>
      <c r="G3873" s="3" t="s">
        <v>5256</v>
      </c>
      <c r="H3873" s="1">
        <v>0.76</v>
      </c>
      <c r="I3873" t="s">
        <v>5264</v>
      </c>
    </row>
    <row r="3874" spans="1:9" x14ac:dyDescent="0.2">
      <c r="A3874">
        <v>2011</v>
      </c>
      <c r="B3874" t="s">
        <v>826</v>
      </c>
      <c r="C3874" t="s">
        <v>5281</v>
      </c>
      <c r="D3874" s="3" t="str">
        <f t="shared" si="60"/>
        <v>Niagara Peninsula Energy Inc. - Niagara FallsStreet LightingMSC_Rate_Rider_1</v>
      </c>
      <c r="E3874" t="s">
        <v>5095</v>
      </c>
      <c r="F3874" t="s">
        <v>3912</v>
      </c>
      <c r="G3874" s="3" t="s">
        <v>5256</v>
      </c>
      <c r="H3874" s="1">
        <v>0</v>
      </c>
      <c r="I3874" t="s">
        <v>4741</v>
      </c>
    </row>
    <row r="3875" spans="1:9" x14ac:dyDescent="0.2">
      <c r="A3875">
        <v>2011</v>
      </c>
      <c r="B3875" t="s">
        <v>826</v>
      </c>
      <c r="C3875" t="s">
        <v>5281</v>
      </c>
      <c r="D3875" s="3" t="str">
        <f t="shared" si="60"/>
        <v>Niagara Peninsula Energy Inc. - Niagara FallsStreet LightingVC</v>
      </c>
      <c r="E3875" t="s">
        <v>5096</v>
      </c>
      <c r="F3875" t="s">
        <v>2462</v>
      </c>
      <c r="G3875" s="3" t="s">
        <v>5478</v>
      </c>
      <c r="H3875" s="1">
        <v>2.976</v>
      </c>
      <c r="I3875" t="s">
        <v>5266</v>
      </c>
    </row>
    <row r="3876" spans="1:9" x14ac:dyDescent="0.2">
      <c r="A3876">
        <v>2011</v>
      </c>
      <c r="B3876" t="s">
        <v>826</v>
      </c>
      <c r="C3876" t="s">
        <v>5281</v>
      </c>
      <c r="D3876" s="3" t="str">
        <f t="shared" si="60"/>
        <v>Niagara Peninsula Energy Inc. - Niagara FallsStreet LightingVC_LV_Rate</v>
      </c>
      <c r="E3876" t="s">
        <v>5097</v>
      </c>
      <c r="F3876" t="s">
        <v>2463</v>
      </c>
      <c r="G3876" s="3" t="s">
        <v>5478</v>
      </c>
      <c r="H3876" s="1">
        <v>0.12230000000000001</v>
      </c>
      <c r="I3876" t="s">
        <v>5267</v>
      </c>
    </row>
    <row r="3877" spans="1:9" x14ac:dyDescent="0.2">
      <c r="A3877">
        <v>2011</v>
      </c>
      <c r="B3877" t="s">
        <v>826</v>
      </c>
      <c r="C3877" t="s">
        <v>5281</v>
      </c>
      <c r="D3877" s="3" t="str">
        <f t="shared" si="60"/>
        <v>Niagara Peninsula Energy Inc. - Niagara FallsStreet LightingVC_GA_Rate_Rider_kW_1</v>
      </c>
      <c r="E3877" t="s">
        <v>5098</v>
      </c>
      <c r="F3877" t="s">
        <v>1534</v>
      </c>
      <c r="G3877" s="3" t="s">
        <v>5478</v>
      </c>
      <c r="H3877" s="1">
        <v>0</v>
      </c>
      <c r="I3877" t="s">
        <v>5274</v>
      </c>
    </row>
    <row r="3878" spans="1:9" x14ac:dyDescent="0.2">
      <c r="A3878">
        <v>2011</v>
      </c>
      <c r="B3878" t="s">
        <v>826</v>
      </c>
      <c r="C3878" t="s">
        <v>5281</v>
      </c>
      <c r="D3878" s="3" t="str">
        <f t="shared" si="60"/>
        <v>Niagara Peninsula Energy Inc. - Niagara FallsStreet LightingVC_GA_Rate_Rider_kW_2</v>
      </c>
      <c r="E3878" t="s">
        <v>5099</v>
      </c>
      <c r="F3878" t="s">
        <v>473</v>
      </c>
      <c r="G3878" s="3" t="s">
        <v>5478</v>
      </c>
      <c r="H3878" s="1">
        <v>0.6613</v>
      </c>
      <c r="I3878" t="s">
        <v>5180</v>
      </c>
    </row>
    <row r="3879" spans="1:9" x14ac:dyDescent="0.2">
      <c r="A3879">
        <v>2011</v>
      </c>
      <c r="B3879" t="s">
        <v>826</v>
      </c>
      <c r="C3879" t="s">
        <v>5281</v>
      </c>
      <c r="D3879" s="3" t="str">
        <f t="shared" si="60"/>
        <v>Niagara Peninsula Energy Inc. - Niagara FallsStreet LightingVC_Rate_Rider_1</v>
      </c>
      <c r="E3879" t="s">
        <v>5100</v>
      </c>
      <c r="F3879" t="s">
        <v>1535</v>
      </c>
      <c r="G3879" s="3" t="s">
        <v>5478</v>
      </c>
      <c r="H3879" s="1">
        <v>-0.50380000000000003</v>
      </c>
      <c r="I3879" t="s">
        <v>5269</v>
      </c>
    </row>
    <row r="3880" spans="1:9" x14ac:dyDescent="0.2">
      <c r="A3880">
        <v>2011</v>
      </c>
      <c r="B3880" t="s">
        <v>826</v>
      </c>
      <c r="C3880" t="s">
        <v>5281</v>
      </c>
      <c r="D3880" s="3" t="str">
        <f t="shared" si="60"/>
        <v>Niagara Peninsula Energy Inc. - Niagara FallsStreet LightingVC_Rate_Rider_2</v>
      </c>
      <c r="E3880" t="s">
        <v>5101</v>
      </c>
      <c r="F3880" t="s">
        <v>472</v>
      </c>
      <c r="G3880" s="3" t="s">
        <v>5478</v>
      </c>
      <c r="H3880" s="1">
        <v>-0.63249999999999995</v>
      </c>
      <c r="I3880" t="s">
        <v>5270</v>
      </c>
    </row>
    <row r="3881" spans="1:9" x14ac:dyDescent="0.2">
      <c r="A3881">
        <v>2011</v>
      </c>
      <c r="B3881" t="s">
        <v>826</v>
      </c>
      <c r="C3881" t="s">
        <v>5281</v>
      </c>
      <c r="D3881" s="3" t="str">
        <f t="shared" si="60"/>
        <v>Niagara Peninsula Energy Inc. - Niagara FallsStreet LightingRTSR_Network</v>
      </c>
      <c r="E3881" t="s">
        <v>3910</v>
      </c>
      <c r="F3881" t="s">
        <v>1538</v>
      </c>
      <c r="G3881" s="3" t="s">
        <v>5478</v>
      </c>
      <c r="H3881" s="1">
        <v>1.708</v>
      </c>
      <c r="I3881" t="s">
        <v>5272</v>
      </c>
    </row>
    <row r="3882" spans="1:9" x14ac:dyDescent="0.2">
      <c r="A3882">
        <v>2011</v>
      </c>
      <c r="B3882" t="s">
        <v>826</v>
      </c>
      <c r="C3882" t="s">
        <v>5281</v>
      </c>
      <c r="D3882" s="3" t="str">
        <f t="shared" si="60"/>
        <v>Niagara Peninsula Energy Inc. - Niagara FallsStreet LightingRTSR_Connection</v>
      </c>
      <c r="E3882" t="s">
        <v>3911</v>
      </c>
      <c r="F3882" t="s">
        <v>1539</v>
      </c>
      <c r="G3882" s="3" t="s">
        <v>5478</v>
      </c>
      <c r="H3882" s="1">
        <v>1.2035</v>
      </c>
      <c r="I3882" t="s">
        <v>5273</v>
      </c>
    </row>
    <row r="3883" spans="1:9" x14ac:dyDescent="0.2">
      <c r="A3883">
        <v>2011</v>
      </c>
      <c r="B3883" t="s">
        <v>826</v>
      </c>
      <c r="C3883" t="s">
        <v>5275</v>
      </c>
      <c r="D3883" s="3" t="str">
        <f t="shared" si="60"/>
        <v>Niagara Peninsula Energy Inc. - Niagara FallsTLF_Secondary_LT_5000kW</v>
      </c>
      <c r="E3883" t="s">
        <v>4866</v>
      </c>
      <c r="F3883" t="s">
        <v>2456</v>
      </c>
      <c r="H3883" s="1">
        <v>1.056</v>
      </c>
      <c r="I3883" t="s">
        <v>5260</v>
      </c>
    </row>
    <row r="3884" spans="1:9" x14ac:dyDescent="0.2">
      <c r="A3884">
        <v>2011</v>
      </c>
      <c r="B3884" t="s">
        <v>826</v>
      </c>
      <c r="C3884" t="s">
        <v>5275</v>
      </c>
      <c r="D3884" s="3" t="str">
        <f t="shared" si="60"/>
        <v>Niagara Peninsula Energy Inc. - Niagara FallsTLF_Primary_LT_5000kW</v>
      </c>
      <c r="E3884" t="s">
        <v>4867</v>
      </c>
      <c r="F3884" t="s">
        <v>2458</v>
      </c>
      <c r="H3884" s="1">
        <v>1.0454000000000001</v>
      </c>
      <c r="I3884" t="s">
        <v>5262</v>
      </c>
    </row>
    <row r="3885" spans="1:9" x14ac:dyDescent="0.2">
      <c r="A3885">
        <v>2011</v>
      </c>
      <c r="B3885" t="s">
        <v>826</v>
      </c>
      <c r="C3885" t="s">
        <v>5276</v>
      </c>
      <c r="D3885" s="3" t="str">
        <f t="shared" si="60"/>
        <v>Niagara Peninsula Energy Inc. - Niagara FallsResidentialMSC</v>
      </c>
      <c r="E3885" t="s">
        <v>4868</v>
      </c>
      <c r="F3885" t="s">
        <v>2460</v>
      </c>
      <c r="G3885" s="3" t="s">
        <v>5256</v>
      </c>
      <c r="H3885" s="1">
        <v>15.62</v>
      </c>
      <c r="I3885" t="s">
        <v>5264</v>
      </c>
    </row>
    <row r="3886" spans="1:9" x14ac:dyDescent="0.2">
      <c r="A3886">
        <v>2011</v>
      </c>
      <c r="B3886" t="s">
        <v>826</v>
      </c>
      <c r="C3886" t="s">
        <v>5276</v>
      </c>
      <c r="D3886" s="3" t="str">
        <f t="shared" si="60"/>
        <v>Niagara Peninsula Energy Inc. - Niagara FallsResidentialSM_Rate_Adder</v>
      </c>
      <c r="E3886" t="s">
        <v>4869</v>
      </c>
      <c r="F3886" t="s">
        <v>3135</v>
      </c>
      <c r="G3886" s="3" t="s">
        <v>5256</v>
      </c>
      <c r="H3886" s="1">
        <v>1</v>
      </c>
      <c r="I3886" t="s">
        <v>5265</v>
      </c>
    </row>
    <row r="3887" spans="1:9" x14ac:dyDescent="0.2">
      <c r="A3887">
        <v>2011</v>
      </c>
      <c r="B3887" t="s">
        <v>826</v>
      </c>
      <c r="C3887" t="s">
        <v>5276</v>
      </c>
      <c r="D3887" s="3" t="str">
        <f t="shared" si="60"/>
        <v>Niagara Peninsula Energy Inc. - Niagara FallsResidentialMSC_Rate_Rider_1</v>
      </c>
      <c r="E3887" t="s">
        <v>4870</v>
      </c>
      <c r="F3887" t="s">
        <v>3912</v>
      </c>
      <c r="G3887" s="3" t="s">
        <v>5256</v>
      </c>
      <c r="H3887" s="1">
        <v>0.16</v>
      </c>
      <c r="I3887" t="s">
        <v>4741</v>
      </c>
    </row>
    <row r="3888" spans="1:9" x14ac:dyDescent="0.2">
      <c r="A3888">
        <v>2011</v>
      </c>
      <c r="B3888" t="s">
        <v>826</v>
      </c>
      <c r="C3888" t="s">
        <v>5276</v>
      </c>
      <c r="D3888" s="3" t="str">
        <f t="shared" si="60"/>
        <v>Niagara Peninsula Energy Inc. - Niagara FallsResidentialVC</v>
      </c>
      <c r="E3888" t="s">
        <v>4871</v>
      </c>
      <c r="F3888" t="s">
        <v>2462</v>
      </c>
      <c r="G3888" s="3" t="s">
        <v>5257</v>
      </c>
      <c r="H3888" s="1">
        <v>1.5699999999999999E-2</v>
      </c>
      <c r="I3888" t="s">
        <v>5266</v>
      </c>
    </row>
    <row r="3889" spans="1:9" x14ac:dyDescent="0.2">
      <c r="A3889">
        <v>2011</v>
      </c>
      <c r="B3889" t="s">
        <v>826</v>
      </c>
      <c r="C3889" t="s">
        <v>5276</v>
      </c>
      <c r="D3889" s="3" t="str">
        <f t="shared" si="60"/>
        <v>Niagara Peninsula Energy Inc. - Niagara FallsResidentialVC_LV_Rate</v>
      </c>
      <c r="E3889" t="s">
        <v>4872</v>
      </c>
      <c r="F3889" t="s">
        <v>2463</v>
      </c>
      <c r="G3889" s="3" t="s">
        <v>5257</v>
      </c>
      <c r="H3889" s="1">
        <v>5.0000000000000001E-4</v>
      </c>
      <c r="I3889" t="s">
        <v>5267</v>
      </c>
    </row>
    <row r="3890" spans="1:9" x14ac:dyDescent="0.2">
      <c r="A3890">
        <v>2011</v>
      </c>
      <c r="B3890" t="s">
        <v>826</v>
      </c>
      <c r="C3890" t="s">
        <v>5276</v>
      </c>
      <c r="D3890" s="3" t="str">
        <f t="shared" si="60"/>
        <v>Niagara Peninsula Energy Inc. - Niagara FallsResidentialVC_GA_Rate_Rider_kWh_1</v>
      </c>
      <c r="E3890" t="s">
        <v>4873</v>
      </c>
      <c r="F3890" t="s">
        <v>1534</v>
      </c>
      <c r="G3890" s="3" t="s">
        <v>5257</v>
      </c>
      <c r="H3890" s="1">
        <v>6.9999999999999999E-4</v>
      </c>
      <c r="I3890" t="s">
        <v>5268</v>
      </c>
    </row>
    <row r="3891" spans="1:9" x14ac:dyDescent="0.2">
      <c r="A3891">
        <v>2011</v>
      </c>
      <c r="B3891" t="s">
        <v>826</v>
      </c>
      <c r="C3891" t="s">
        <v>5276</v>
      </c>
      <c r="D3891" s="3" t="str">
        <f t="shared" si="60"/>
        <v>Niagara Peninsula Energy Inc. - Niagara FallsResidentialVC_GA_Rate_Rider_kWh_2</v>
      </c>
      <c r="E3891" t="s">
        <v>4874</v>
      </c>
      <c r="F3891" t="s">
        <v>473</v>
      </c>
      <c r="G3891" s="3" t="s">
        <v>5257</v>
      </c>
      <c r="H3891" s="1">
        <v>1.6000000000000001E-3</v>
      </c>
      <c r="I3891" t="s">
        <v>5179</v>
      </c>
    </row>
    <row r="3892" spans="1:9" x14ac:dyDescent="0.2">
      <c r="A3892">
        <v>2011</v>
      </c>
      <c r="B3892" t="s">
        <v>826</v>
      </c>
      <c r="C3892" t="s">
        <v>5276</v>
      </c>
      <c r="D3892" s="3" t="str">
        <f t="shared" si="60"/>
        <v>Niagara Peninsula Energy Inc. - Niagara FallsResidentialVC_Rate_Rider_1</v>
      </c>
      <c r="E3892" t="s">
        <v>4875</v>
      </c>
      <c r="F3892" t="s">
        <v>1535</v>
      </c>
      <c r="G3892" s="3" t="s">
        <v>5257</v>
      </c>
      <c r="H3892" s="1">
        <v>-6.4000000000000003E-3</v>
      </c>
      <c r="I3892" t="s">
        <v>5269</v>
      </c>
    </row>
    <row r="3893" spans="1:9" x14ac:dyDescent="0.2">
      <c r="A3893">
        <v>2011</v>
      </c>
      <c r="B3893" t="s">
        <v>826</v>
      </c>
      <c r="C3893" t="s">
        <v>5276</v>
      </c>
      <c r="D3893" s="3" t="str">
        <f t="shared" si="60"/>
        <v>Niagara Peninsula Energy Inc. - Niagara FallsResidentialVC_Rate_Rider_2</v>
      </c>
      <c r="E3893" t="s">
        <v>4295</v>
      </c>
      <c r="F3893" t="s">
        <v>472</v>
      </c>
      <c r="G3893" s="3" t="s">
        <v>5257</v>
      </c>
      <c r="H3893" s="1">
        <v>1E-4</v>
      </c>
      <c r="I3893" t="s">
        <v>5270</v>
      </c>
    </row>
    <row r="3894" spans="1:9" x14ac:dyDescent="0.2">
      <c r="A3894">
        <v>2011</v>
      </c>
      <c r="B3894" t="s">
        <v>826</v>
      </c>
      <c r="C3894" t="s">
        <v>5276</v>
      </c>
      <c r="D3894" s="3" t="str">
        <f t="shared" si="60"/>
        <v>Niagara Peninsula Energy Inc. - Niagara FallsResidentialRTSR_Network</v>
      </c>
      <c r="E3894" t="s">
        <v>4296</v>
      </c>
      <c r="F3894" t="s">
        <v>1538</v>
      </c>
      <c r="G3894" s="3" t="s">
        <v>5257</v>
      </c>
      <c r="H3894" s="1">
        <v>6.0000000000000001E-3</v>
      </c>
      <c r="I3894" t="s">
        <v>5272</v>
      </c>
    </row>
    <row r="3895" spans="1:9" x14ac:dyDescent="0.2">
      <c r="A3895">
        <v>2011</v>
      </c>
      <c r="B3895" t="s">
        <v>826</v>
      </c>
      <c r="C3895" t="s">
        <v>5276</v>
      </c>
      <c r="D3895" s="3" t="str">
        <f t="shared" si="60"/>
        <v>Niagara Peninsula Energy Inc. - Niagara FallsResidentialRTSR_Connection</v>
      </c>
      <c r="E3895" t="s">
        <v>4297</v>
      </c>
      <c r="F3895" t="s">
        <v>1539</v>
      </c>
      <c r="G3895" s="3" t="s">
        <v>5257</v>
      </c>
      <c r="H3895" s="1">
        <v>4.4999999999999997E-3</v>
      </c>
      <c r="I3895" t="s">
        <v>5273</v>
      </c>
    </row>
    <row r="3896" spans="1:9" x14ac:dyDescent="0.2">
      <c r="A3896">
        <v>2011</v>
      </c>
      <c r="B3896" t="s">
        <v>826</v>
      </c>
      <c r="C3896" t="s">
        <v>5277</v>
      </c>
      <c r="D3896" s="3" t="str">
        <f t="shared" si="60"/>
        <v>Niagara Peninsula Energy Inc. - Niagara FallsGeneral Service Less Than 50 kWMSC</v>
      </c>
      <c r="E3896" t="s">
        <v>4879</v>
      </c>
      <c r="F3896" t="s">
        <v>2460</v>
      </c>
      <c r="G3896" s="3" t="s">
        <v>5256</v>
      </c>
      <c r="H3896" s="1">
        <v>36.770000000000003</v>
      </c>
      <c r="I3896" t="s">
        <v>5264</v>
      </c>
    </row>
    <row r="3897" spans="1:9" x14ac:dyDescent="0.2">
      <c r="A3897">
        <v>2011</v>
      </c>
      <c r="B3897" t="s">
        <v>826</v>
      </c>
      <c r="C3897" t="s">
        <v>5277</v>
      </c>
      <c r="D3897" s="3" t="str">
        <f t="shared" si="60"/>
        <v>Niagara Peninsula Energy Inc. - Niagara FallsGeneral Service Less Than 50 kWSM_Rate_Adder</v>
      </c>
      <c r="E3897" t="s">
        <v>4880</v>
      </c>
      <c r="F3897" t="s">
        <v>3135</v>
      </c>
      <c r="G3897" s="3" t="s">
        <v>5256</v>
      </c>
      <c r="H3897" s="1">
        <v>1</v>
      </c>
      <c r="I3897" t="s">
        <v>5265</v>
      </c>
    </row>
    <row r="3898" spans="1:9" x14ac:dyDescent="0.2">
      <c r="A3898">
        <v>2011</v>
      </c>
      <c r="B3898" t="s">
        <v>826</v>
      </c>
      <c r="C3898" t="s">
        <v>5277</v>
      </c>
      <c r="D3898" s="3" t="str">
        <f t="shared" si="60"/>
        <v>Niagara Peninsula Energy Inc. - Niagara FallsGeneral Service Less Than 50 kWMSC_Rate_Rider_1</v>
      </c>
      <c r="E3898" t="s">
        <v>4881</v>
      </c>
      <c r="F3898" t="s">
        <v>3912</v>
      </c>
      <c r="G3898" s="3" t="s">
        <v>5256</v>
      </c>
      <c r="H3898" s="1">
        <v>0.34</v>
      </c>
      <c r="I3898" t="s">
        <v>4741</v>
      </c>
    </row>
    <row r="3899" spans="1:9" x14ac:dyDescent="0.2">
      <c r="A3899">
        <v>2011</v>
      </c>
      <c r="B3899" t="s">
        <v>826</v>
      </c>
      <c r="C3899" t="s">
        <v>5277</v>
      </c>
      <c r="D3899" s="3" t="str">
        <f t="shared" si="60"/>
        <v>Niagara Peninsula Energy Inc. - Niagara FallsGeneral Service Less Than 50 kWVC</v>
      </c>
      <c r="E3899" t="s">
        <v>4882</v>
      </c>
      <c r="F3899" t="s">
        <v>2462</v>
      </c>
      <c r="G3899" s="3" t="s">
        <v>5257</v>
      </c>
      <c r="H3899" s="1">
        <v>1.34E-2</v>
      </c>
      <c r="I3899" t="s">
        <v>5266</v>
      </c>
    </row>
    <row r="3900" spans="1:9" x14ac:dyDescent="0.2">
      <c r="A3900">
        <v>2011</v>
      </c>
      <c r="B3900" t="s">
        <v>826</v>
      </c>
      <c r="C3900" t="s">
        <v>5277</v>
      </c>
      <c r="D3900" s="3" t="str">
        <f t="shared" si="60"/>
        <v>Niagara Peninsula Energy Inc. - Niagara FallsGeneral Service Less Than 50 kWVC_LV_Rate</v>
      </c>
      <c r="E3900" t="s">
        <v>4883</v>
      </c>
      <c r="F3900" t="s">
        <v>2463</v>
      </c>
      <c r="G3900" s="3" t="s">
        <v>5257</v>
      </c>
      <c r="H3900" s="1">
        <v>4.0000000000000002E-4</v>
      </c>
      <c r="I3900" t="s">
        <v>5267</v>
      </c>
    </row>
    <row r="3901" spans="1:9" x14ac:dyDescent="0.2">
      <c r="A3901">
        <v>2011</v>
      </c>
      <c r="B3901" t="s">
        <v>826</v>
      </c>
      <c r="C3901" t="s">
        <v>5277</v>
      </c>
      <c r="D3901" s="3" t="str">
        <f t="shared" si="60"/>
        <v>Niagara Peninsula Energy Inc. - Niagara FallsGeneral Service Less Than 50 kWVC_GA_Rate_Rider_kWh_1</v>
      </c>
      <c r="E3901" t="s">
        <v>4884</v>
      </c>
      <c r="F3901" t="s">
        <v>1534</v>
      </c>
      <c r="G3901" s="3" t="s">
        <v>5257</v>
      </c>
      <c r="H3901" s="1">
        <v>6.9999999999999999E-4</v>
      </c>
      <c r="I3901" t="s">
        <v>5268</v>
      </c>
    </row>
    <row r="3902" spans="1:9" x14ac:dyDescent="0.2">
      <c r="A3902">
        <v>2011</v>
      </c>
      <c r="B3902" t="s">
        <v>826</v>
      </c>
      <c r="C3902" t="s">
        <v>5277</v>
      </c>
      <c r="D3902" s="3" t="str">
        <f t="shared" si="60"/>
        <v>Niagara Peninsula Energy Inc. - Niagara FallsGeneral Service Less Than 50 kWVC_GA_Rate_Rider_kWh_2</v>
      </c>
      <c r="E3902" t="s">
        <v>4885</v>
      </c>
      <c r="F3902" t="s">
        <v>473</v>
      </c>
      <c r="G3902" s="3" t="s">
        <v>5257</v>
      </c>
      <c r="H3902" s="1">
        <v>1.9E-3</v>
      </c>
      <c r="I3902" t="s">
        <v>5179</v>
      </c>
    </row>
    <row r="3903" spans="1:9" x14ac:dyDescent="0.2">
      <c r="A3903">
        <v>2011</v>
      </c>
      <c r="B3903" t="s">
        <v>826</v>
      </c>
      <c r="C3903" t="s">
        <v>5277</v>
      </c>
      <c r="D3903" s="3" t="str">
        <f t="shared" si="60"/>
        <v>Niagara Peninsula Energy Inc. - Niagara FallsGeneral Service Less Than 50 kWVC_Rate_Rider_1</v>
      </c>
      <c r="E3903" t="s">
        <v>4886</v>
      </c>
      <c r="F3903" t="s">
        <v>1535</v>
      </c>
      <c r="G3903" s="3" t="s">
        <v>5257</v>
      </c>
      <c r="H3903" s="1">
        <v>-6.4999999999999997E-3</v>
      </c>
      <c r="I3903" t="s">
        <v>5269</v>
      </c>
    </row>
    <row r="3904" spans="1:9" x14ac:dyDescent="0.2">
      <c r="A3904">
        <v>2011</v>
      </c>
      <c r="B3904" t="s">
        <v>826</v>
      </c>
      <c r="C3904" t="s">
        <v>5277</v>
      </c>
      <c r="D3904" s="3" t="str">
        <f t="shared" si="60"/>
        <v>Niagara Peninsula Energy Inc. - Niagara FallsGeneral Service Less Than 50 kWVC_Rate_Rider_2</v>
      </c>
      <c r="E3904" t="s">
        <v>4887</v>
      </c>
      <c r="F3904" t="s">
        <v>472</v>
      </c>
      <c r="G3904" s="3" t="s">
        <v>5257</v>
      </c>
      <c r="H3904" s="1">
        <v>-1.2999999999999999E-3</v>
      </c>
      <c r="I3904" t="s">
        <v>5270</v>
      </c>
    </row>
    <row r="3905" spans="1:9" x14ac:dyDescent="0.2">
      <c r="A3905">
        <v>2011</v>
      </c>
      <c r="B3905" t="s">
        <v>826</v>
      </c>
      <c r="C3905" t="s">
        <v>5277</v>
      </c>
      <c r="D3905" s="3" t="str">
        <f t="shared" si="60"/>
        <v>Niagara Peninsula Energy Inc. - Niagara FallsGeneral Service Less Than 50 kWRTSR_Network</v>
      </c>
      <c r="E3905" t="s">
        <v>4888</v>
      </c>
      <c r="F3905" t="s">
        <v>1538</v>
      </c>
      <c r="G3905" s="3" t="s">
        <v>5257</v>
      </c>
      <c r="H3905" s="1">
        <v>5.4999999999999997E-3</v>
      </c>
      <c r="I3905" t="s">
        <v>5272</v>
      </c>
    </row>
    <row r="3906" spans="1:9" x14ac:dyDescent="0.2">
      <c r="A3906">
        <v>2011</v>
      </c>
      <c r="B3906" t="s">
        <v>826</v>
      </c>
      <c r="C3906" t="s">
        <v>5277</v>
      </c>
      <c r="D3906" s="3" t="str">
        <f t="shared" si="60"/>
        <v>Niagara Peninsula Energy Inc. - Niagara FallsGeneral Service Less Than 50 kWRTSR_Connection</v>
      </c>
      <c r="E3906" t="s">
        <v>4889</v>
      </c>
      <c r="F3906" t="s">
        <v>1539</v>
      </c>
      <c r="G3906" s="3" t="s">
        <v>5257</v>
      </c>
      <c r="H3906" s="1">
        <v>4.0000000000000001E-3</v>
      </c>
      <c r="I3906" t="s">
        <v>5273</v>
      </c>
    </row>
    <row r="3907" spans="1:9" x14ac:dyDescent="0.2">
      <c r="A3907">
        <v>2011</v>
      </c>
      <c r="B3907" t="s">
        <v>826</v>
      </c>
      <c r="C3907" t="s">
        <v>5278</v>
      </c>
      <c r="D3907" s="3" t="str">
        <f t="shared" ref="D3907:D3970" si="61">IF(C3907="Loss Factors", B3907&amp;I3907, B3907&amp;C3907&amp;I3907)</f>
        <v>Niagara Peninsula Energy Inc. - Niagara FallsGeneral Service 50 to 4,999 kWMSC</v>
      </c>
      <c r="E3907" t="s">
        <v>4890</v>
      </c>
      <c r="F3907" t="s">
        <v>2460</v>
      </c>
      <c r="G3907" s="3" t="s">
        <v>5256</v>
      </c>
      <c r="H3907" s="1">
        <v>177</v>
      </c>
      <c r="I3907" t="s">
        <v>5264</v>
      </c>
    </row>
    <row r="3908" spans="1:9" x14ac:dyDescent="0.2">
      <c r="A3908">
        <v>2011</v>
      </c>
      <c r="B3908" t="s">
        <v>826</v>
      </c>
      <c r="C3908" t="s">
        <v>5278</v>
      </c>
      <c r="D3908" s="3" t="str">
        <f t="shared" si="61"/>
        <v>Niagara Peninsula Energy Inc. - Niagara FallsGeneral Service 50 to 4,999 kWSM_Rate_Adder</v>
      </c>
      <c r="E3908" t="s">
        <v>4891</v>
      </c>
      <c r="F3908" t="s">
        <v>3135</v>
      </c>
      <c r="G3908" s="3" t="s">
        <v>5256</v>
      </c>
      <c r="H3908" s="1">
        <v>1</v>
      </c>
      <c r="I3908" t="s">
        <v>5265</v>
      </c>
    </row>
    <row r="3909" spans="1:9" x14ac:dyDescent="0.2">
      <c r="A3909">
        <v>2011</v>
      </c>
      <c r="B3909" t="s">
        <v>826</v>
      </c>
      <c r="C3909" t="s">
        <v>5278</v>
      </c>
      <c r="D3909" s="3" t="str">
        <f t="shared" si="61"/>
        <v>Niagara Peninsula Energy Inc. - Niagara FallsGeneral Service 50 to 4,999 kWMSC_Rate_Rider_1</v>
      </c>
      <c r="E3909" t="s">
        <v>4892</v>
      </c>
      <c r="F3909" t="s">
        <v>3912</v>
      </c>
      <c r="G3909" s="3" t="s">
        <v>5256</v>
      </c>
      <c r="H3909" s="1">
        <v>6.45</v>
      </c>
      <c r="I3909" t="s">
        <v>4741</v>
      </c>
    </row>
    <row r="3910" spans="1:9" x14ac:dyDescent="0.2">
      <c r="A3910">
        <v>2011</v>
      </c>
      <c r="B3910" t="s">
        <v>826</v>
      </c>
      <c r="C3910" t="s">
        <v>5278</v>
      </c>
      <c r="D3910" s="3" t="str">
        <f t="shared" si="61"/>
        <v>Niagara Peninsula Energy Inc. - Niagara FallsGeneral Service 50 to 4,999 kWVC</v>
      </c>
      <c r="E3910" t="s">
        <v>4893</v>
      </c>
      <c r="F3910" t="s">
        <v>2462</v>
      </c>
      <c r="G3910" s="3" t="s">
        <v>5478</v>
      </c>
      <c r="H3910" s="1">
        <v>4.1794000000000002</v>
      </c>
      <c r="I3910" t="s">
        <v>5266</v>
      </c>
    </row>
    <row r="3911" spans="1:9" x14ac:dyDescent="0.2">
      <c r="A3911">
        <v>2011</v>
      </c>
      <c r="B3911" t="s">
        <v>826</v>
      </c>
      <c r="C3911" t="s">
        <v>5278</v>
      </c>
      <c r="D3911" s="3" t="str">
        <f t="shared" si="61"/>
        <v>Niagara Peninsula Energy Inc. - Niagara FallsGeneral Service 50 to 4,999 kWVC_LV_Rate</v>
      </c>
      <c r="E3911" t="s">
        <v>4894</v>
      </c>
      <c r="F3911" t="s">
        <v>2463</v>
      </c>
      <c r="G3911" s="3" t="s">
        <v>5478</v>
      </c>
      <c r="H3911" s="1">
        <v>0.15920000000000001</v>
      </c>
      <c r="I3911" t="s">
        <v>5267</v>
      </c>
    </row>
    <row r="3912" spans="1:9" x14ac:dyDescent="0.2">
      <c r="A3912">
        <v>2011</v>
      </c>
      <c r="B3912" t="s">
        <v>826</v>
      </c>
      <c r="C3912" t="s">
        <v>5278</v>
      </c>
      <c r="D3912" s="3" t="str">
        <f t="shared" si="61"/>
        <v>Niagara Peninsula Energy Inc. - Niagara FallsGeneral Service 50 to 4,999 kWVC_GA_Rate_Rider_kW_1</v>
      </c>
      <c r="E3912" t="s">
        <v>4895</v>
      </c>
      <c r="F3912" t="s">
        <v>1534</v>
      </c>
      <c r="G3912" s="3" t="s">
        <v>5478</v>
      </c>
      <c r="H3912" s="1">
        <v>0.31159999999999999</v>
      </c>
      <c r="I3912" t="s">
        <v>5274</v>
      </c>
    </row>
    <row r="3913" spans="1:9" x14ac:dyDescent="0.2">
      <c r="A3913">
        <v>2011</v>
      </c>
      <c r="B3913" t="s">
        <v>826</v>
      </c>
      <c r="C3913" t="s">
        <v>5278</v>
      </c>
      <c r="D3913" s="3" t="str">
        <f t="shared" si="61"/>
        <v>Niagara Peninsula Energy Inc. - Niagara FallsGeneral Service 50 to 4,999 kWVC_GA_Rate_Rider_kW_2</v>
      </c>
      <c r="E3913" t="s">
        <v>4896</v>
      </c>
      <c r="F3913" t="s">
        <v>473</v>
      </c>
      <c r="G3913" s="3" t="s">
        <v>5478</v>
      </c>
      <c r="H3913" s="1">
        <v>0.63980000000000004</v>
      </c>
      <c r="I3913" t="s">
        <v>5180</v>
      </c>
    </row>
    <row r="3914" spans="1:9" x14ac:dyDescent="0.2">
      <c r="A3914">
        <v>2011</v>
      </c>
      <c r="B3914" t="s">
        <v>826</v>
      </c>
      <c r="C3914" t="s">
        <v>5278</v>
      </c>
      <c r="D3914" s="3" t="str">
        <f t="shared" si="61"/>
        <v>Niagara Peninsula Energy Inc. - Niagara FallsGeneral Service 50 to 4,999 kWVC_Rate_Rider_1</v>
      </c>
      <c r="E3914" t="s">
        <v>3873</v>
      </c>
      <c r="F3914" t="s">
        <v>1535</v>
      </c>
      <c r="G3914" s="3" t="s">
        <v>5478</v>
      </c>
      <c r="H3914" s="1">
        <v>-1.9651000000000001</v>
      </c>
      <c r="I3914" t="s">
        <v>5269</v>
      </c>
    </row>
    <row r="3915" spans="1:9" x14ac:dyDescent="0.2">
      <c r="A3915">
        <v>2011</v>
      </c>
      <c r="B3915" t="s">
        <v>826</v>
      </c>
      <c r="C3915" t="s">
        <v>5278</v>
      </c>
      <c r="D3915" s="3" t="str">
        <f t="shared" si="61"/>
        <v>Niagara Peninsula Energy Inc. - Niagara FallsGeneral Service 50 to 4,999 kWVC_Rate_Rider_2</v>
      </c>
      <c r="E3915" t="s">
        <v>3874</v>
      </c>
      <c r="F3915" t="s">
        <v>472</v>
      </c>
      <c r="G3915" s="3" t="s">
        <v>5478</v>
      </c>
      <c r="H3915" s="1">
        <v>-0.60740000000000005</v>
      </c>
      <c r="I3915" t="s">
        <v>5270</v>
      </c>
    </row>
    <row r="3916" spans="1:9" x14ac:dyDescent="0.2">
      <c r="A3916">
        <v>2011</v>
      </c>
      <c r="B3916" t="s">
        <v>826</v>
      </c>
      <c r="C3916" t="s">
        <v>5278</v>
      </c>
      <c r="D3916" s="3" t="str">
        <f t="shared" si="61"/>
        <v>Niagara Peninsula Energy Inc. - Niagara FallsGeneral Service 50 to 4,999 kWRTSR_Network</v>
      </c>
      <c r="E3916" t="s">
        <v>3875</v>
      </c>
      <c r="F3916" t="s">
        <v>1538</v>
      </c>
      <c r="G3916" s="3" t="s">
        <v>5478</v>
      </c>
      <c r="H3916" s="1">
        <v>2.2593000000000001</v>
      </c>
      <c r="I3916" t="s">
        <v>5272</v>
      </c>
    </row>
    <row r="3917" spans="1:9" x14ac:dyDescent="0.2">
      <c r="A3917">
        <v>2011</v>
      </c>
      <c r="B3917" t="s">
        <v>826</v>
      </c>
      <c r="C3917" t="s">
        <v>5278</v>
      </c>
      <c r="D3917" s="3" t="str">
        <f t="shared" si="61"/>
        <v>Niagara Peninsula Energy Inc. - Niagara FallsGeneral Service 50 to 4,999 kWRTSR_Connection</v>
      </c>
      <c r="E3917" t="s">
        <v>3876</v>
      </c>
      <c r="F3917" t="s">
        <v>1539</v>
      </c>
      <c r="G3917" s="3" t="s">
        <v>5478</v>
      </c>
      <c r="H3917" s="1">
        <v>1.5665</v>
      </c>
      <c r="I3917" t="s">
        <v>5273</v>
      </c>
    </row>
    <row r="3918" spans="1:9" x14ac:dyDescent="0.2">
      <c r="A3918">
        <v>2011</v>
      </c>
      <c r="B3918" t="s">
        <v>826</v>
      </c>
      <c r="C3918" t="s">
        <v>5279</v>
      </c>
      <c r="D3918" s="3" t="str">
        <f t="shared" si="61"/>
        <v>Niagara Peninsula Energy Inc. - Niagara FallsUnmetered Scattered LoadMSC</v>
      </c>
      <c r="E3918" t="s">
        <v>3877</v>
      </c>
      <c r="F3918" t="s">
        <v>1541</v>
      </c>
      <c r="G3918" s="3" t="s">
        <v>5256</v>
      </c>
      <c r="H3918" s="1">
        <v>19</v>
      </c>
      <c r="I3918" t="s">
        <v>5264</v>
      </c>
    </row>
    <row r="3919" spans="1:9" x14ac:dyDescent="0.2">
      <c r="A3919">
        <v>2011</v>
      </c>
      <c r="B3919" t="s">
        <v>826</v>
      </c>
      <c r="C3919" t="s">
        <v>5279</v>
      </c>
      <c r="D3919" s="3" t="str">
        <f t="shared" si="61"/>
        <v>Niagara Peninsula Energy Inc. - Niagara FallsUnmetered Scattered LoadMSC_Rate_Rider_1</v>
      </c>
      <c r="E3919" t="s">
        <v>3878</v>
      </c>
      <c r="F3919" t="s">
        <v>3912</v>
      </c>
      <c r="G3919" s="3" t="s">
        <v>5256</v>
      </c>
      <c r="H3919" s="1">
        <v>0.1</v>
      </c>
      <c r="I3919" t="s">
        <v>4741</v>
      </c>
    </row>
    <row r="3920" spans="1:9" x14ac:dyDescent="0.2">
      <c r="A3920">
        <v>2011</v>
      </c>
      <c r="B3920" t="s">
        <v>826</v>
      </c>
      <c r="C3920" t="s">
        <v>5279</v>
      </c>
      <c r="D3920" s="3" t="str">
        <f t="shared" si="61"/>
        <v>Niagara Peninsula Energy Inc. - Niagara FallsUnmetered Scattered LoadVC</v>
      </c>
      <c r="E3920" t="s">
        <v>3879</v>
      </c>
      <c r="F3920" t="s">
        <v>2462</v>
      </c>
      <c r="G3920" s="3" t="s">
        <v>5257</v>
      </c>
      <c r="H3920" s="1">
        <v>1.3299999999999999E-2</v>
      </c>
      <c r="I3920" t="s">
        <v>5266</v>
      </c>
    </row>
    <row r="3921" spans="1:9" x14ac:dyDescent="0.2">
      <c r="A3921">
        <v>2011</v>
      </c>
      <c r="B3921" t="s">
        <v>826</v>
      </c>
      <c r="C3921" t="s">
        <v>5279</v>
      </c>
      <c r="D3921" s="3" t="str">
        <f t="shared" si="61"/>
        <v>Niagara Peninsula Energy Inc. - Niagara FallsUnmetered Scattered LoadVC_LV_Rate</v>
      </c>
      <c r="E3921" t="s">
        <v>3880</v>
      </c>
      <c r="F3921" t="s">
        <v>2463</v>
      </c>
      <c r="G3921" s="3" t="s">
        <v>5257</v>
      </c>
      <c r="H3921" s="1">
        <v>4.0000000000000002E-4</v>
      </c>
      <c r="I3921" t="s">
        <v>5267</v>
      </c>
    </row>
    <row r="3922" spans="1:9" x14ac:dyDescent="0.2">
      <c r="A3922">
        <v>2011</v>
      </c>
      <c r="B3922" t="s">
        <v>826</v>
      </c>
      <c r="C3922" t="s">
        <v>5279</v>
      </c>
      <c r="D3922" s="3" t="str">
        <f t="shared" si="61"/>
        <v>Niagara Peninsula Energy Inc. - Niagara FallsUnmetered Scattered LoadVC_GA_Rate_Rider_kWh_1</v>
      </c>
      <c r="E3922" t="s">
        <v>3881</v>
      </c>
      <c r="F3922" t="s">
        <v>1534</v>
      </c>
      <c r="G3922" s="3" t="s">
        <v>5257</v>
      </c>
      <c r="H3922" s="1">
        <v>1E-3</v>
      </c>
      <c r="I3922" t="s">
        <v>5268</v>
      </c>
    </row>
    <row r="3923" spans="1:9" x14ac:dyDescent="0.2">
      <c r="A3923">
        <v>2011</v>
      </c>
      <c r="B3923" t="s">
        <v>826</v>
      </c>
      <c r="C3923" t="s">
        <v>5279</v>
      </c>
      <c r="D3923" s="3" t="str">
        <f t="shared" si="61"/>
        <v>Niagara Peninsula Energy Inc. - Niagara FallsUnmetered Scattered LoadVC_GA_Rate_Rider_kWh_2</v>
      </c>
      <c r="E3923" t="s">
        <v>3882</v>
      </c>
      <c r="F3923" t="s">
        <v>473</v>
      </c>
      <c r="G3923" s="3" t="s">
        <v>5257</v>
      </c>
      <c r="H3923" s="1">
        <v>1.6000000000000001E-3</v>
      </c>
      <c r="I3923" t="s">
        <v>5179</v>
      </c>
    </row>
    <row r="3924" spans="1:9" x14ac:dyDescent="0.2">
      <c r="A3924">
        <v>2011</v>
      </c>
      <c r="B3924" t="s">
        <v>826</v>
      </c>
      <c r="C3924" t="s">
        <v>5279</v>
      </c>
      <c r="D3924" s="3" t="str">
        <f t="shared" si="61"/>
        <v>Niagara Peninsula Energy Inc. - Niagara FallsUnmetered Scattered LoadVC_Rate_Rider_1</v>
      </c>
      <c r="E3924" t="s">
        <v>3883</v>
      </c>
      <c r="F3924" t="s">
        <v>1535</v>
      </c>
      <c r="G3924" s="3" t="s">
        <v>5257</v>
      </c>
      <c r="H3924" s="1">
        <v>-6.4000000000000003E-3</v>
      </c>
      <c r="I3924" t="s">
        <v>5269</v>
      </c>
    </row>
    <row r="3925" spans="1:9" x14ac:dyDescent="0.2">
      <c r="A3925">
        <v>2011</v>
      </c>
      <c r="B3925" t="s">
        <v>826</v>
      </c>
      <c r="C3925" t="s">
        <v>5279</v>
      </c>
      <c r="D3925" s="3" t="str">
        <f t="shared" si="61"/>
        <v>Niagara Peninsula Energy Inc. - Niagara FallsUnmetered Scattered LoadVC_Rate_Rider_2</v>
      </c>
      <c r="E3925" t="s">
        <v>3884</v>
      </c>
      <c r="F3925" t="s">
        <v>472</v>
      </c>
      <c r="G3925" s="3" t="s">
        <v>5257</v>
      </c>
      <c r="H3925" s="1">
        <v>-5.0000000000000001E-4</v>
      </c>
      <c r="I3925" t="s">
        <v>5270</v>
      </c>
    </row>
    <row r="3926" spans="1:9" x14ac:dyDescent="0.2">
      <c r="A3926">
        <v>2011</v>
      </c>
      <c r="B3926" t="s">
        <v>826</v>
      </c>
      <c r="C3926" t="s">
        <v>5279</v>
      </c>
      <c r="D3926" s="3" t="str">
        <f t="shared" si="61"/>
        <v>Niagara Peninsula Energy Inc. - Niagara FallsUnmetered Scattered LoadRTSR_Network</v>
      </c>
      <c r="E3926" t="s">
        <v>3885</v>
      </c>
      <c r="F3926" t="s">
        <v>1538</v>
      </c>
      <c r="G3926" s="3" t="s">
        <v>5257</v>
      </c>
      <c r="H3926" s="1">
        <v>5.4999999999999997E-3</v>
      </c>
      <c r="I3926" t="s">
        <v>5272</v>
      </c>
    </row>
    <row r="3927" spans="1:9" x14ac:dyDescent="0.2">
      <c r="A3927">
        <v>2011</v>
      </c>
      <c r="B3927" t="s">
        <v>826</v>
      </c>
      <c r="C3927" t="s">
        <v>5279</v>
      </c>
      <c r="D3927" s="3" t="str">
        <f t="shared" si="61"/>
        <v>Niagara Peninsula Energy Inc. - Niagara FallsUnmetered Scattered LoadRTSR_Connection</v>
      </c>
      <c r="E3927" t="s">
        <v>3886</v>
      </c>
      <c r="F3927" t="s">
        <v>1539</v>
      </c>
      <c r="G3927" s="3" t="s">
        <v>5257</v>
      </c>
      <c r="H3927" s="1">
        <v>4.0000000000000001E-3</v>
      </c>
      <c r="I3927" t="s">
        <v>5273</v>
      </c>
    </row>
    <row r="3928" spans="1:9" x14ac:dyDescent="0.2">
      <c r="A3928">
        <v>2011</v>
      </c>
      <c r="B3928" t="s">
        <v>826</v>
      </c>
      <c r="C3928" t="s">
        <v>5280</v>
      </c>
      <c r="D3928" s="3" t="str">
        <f t="shared" si="61"/>
        <v>Niagara Peninsula Energy Inc. - Niagara FallsSentinel LightingMSC</v>
      </c>
      <c r="E3928" t="s">
        <v>3887</v>
      </c>
      <c r="F3928" t="s">
        <v>1541</v>
      </c>
      <c r="G3928" s="3" t="s">
        <v>5256</v>
      </c>
      <c r="H3928" s="1">
        <v>6.85</v>
      </c>
      <c r="I3928" t="s">
        <v>5264</v>
      </c>
    </row>
    <row r="3929" spans="1:9" x14ac:dyDescent="0.2">
      <c r="A3929">
        <v>2011</v>
      </c>
      <c r="B3929" t="s">
        <v>826</v>
      </c>
      <c r="C3929" t="s">
        <v>5280</v>
      </c>
      <c r="D3929" s="3" t="str">
        <f t="shared" si="61"/>
        <v>Niagara Peninsula Energy Inc. - Niagara FallsSentinel LightingMSC_Rate_Rider_1</v>
      </c>
      <c r="E3929" t="s">
        <v>3888</v>
      </c>
      <c r="F3929" t="s">
        <v>3912</v>
      </c>
      <c r="G3929" s="3" t="s">
        <v>5256</v>
      </c>
      <c r="H3929" s="1">
        <v>0.01</v>
      </c>
      <c r="I3929" t="s">
        <v>4741</v>
      </c>
    </row>
    <row r="3930" spans="1:9" x14ac:dyDescent="0.2">
      <c r="A3930">
        <v>2011</v>
      </c>
      <c r="B3930" t="s">
        <v>826</v>
      </c>
      <c r="C3930" t="s">
        <v>5280</v>
      </c>
      <c r="D3930" s="3" t="str">
        <f t="shared" si="61"/>
        <v>Niagara Peninsula Energy Inc. - Niagara FallsSentinel LightingVC</v>
      </c>
      <c r="E3930" t="s">
        <v>3889</v>
      </c>
      <c r="F3930" t="s">
        <v>2462</v>
      </c>
      <c r="G3930" s="3" t="s">
        <v>5478</v>
      </c>
      <c r="H3930" s="1">
        <v>8.5541999999999998</v>
      </c>
      <c r="I3930" t="s">
        <v>5266</v>
      </c>
    </row>
    <row r="3931" spans="1:9" x14ac:dyDescent="0.2">
      <c r="A3931">
        <v>2011</v>
      </c>
      <c r="B3931" t="s">
        <v>826</v>
      </c>
      <c r="C3931" t="s">
        <v>5280</v>
      </c>
      <c r="D3931" s="3" t="str">
        <f t="shared" si="61"/>
        <v>Niagara Peninsula Energy Inc. - Niagara FallsSentinel LightingVC_LV_Rate</v>
      </c>
      <c r="E3931" t="s">
        <v>3890</v>
      </c>
      <c r="F3931" t="s">
        <v>2463</v>
      </c>
      <c r="G3931" s="3" t="s">
        <v>5478</v>
      </c>
      <c r="H3931" s="1">
        <v>0.13300000000000001</v>
      </c>
      <c r="I3931" t="s">
        <v>5267</v>
      </c>
    </row>
    <row r="3932" spans="1:9" x14ac:dyDescent="0.2">
      <c r="A3932">
        <v>2011</v>
      </c>
      <c r="B3932" t="s">
        <v>826</v>
      </c>
      <c r="C3932" t="s">
        <v>5280</v>
      </c>
      <c r="D3932" s="3" t="str">
        <f t="shared" si="61"/>
        <v>Niagara Peninsula Energy Inc. - Niagara FallsSentinel LightingVC_GA_Rate_Rider_kW_1</v>
      </c>
      <c r="E3932" t="s">
        <v>5088</v>
      </c>
      <c r="F3932" t="s">
        <v>1534</v>
      </c>
      <c r="G3932" s="3" t="s">
        <v>5478</v>
      </c>
      <c r="H3932" s="1">
        <v>0.27989999999999998</v>
      </c>
      <c r="I3932" t="s">
        <v>5274</v>
      </c>
    </row>
    <row r="3933" spans="1:9" x14ac:dyDescent="0.2">
      <c r="A3933">
        <v>2011</v>
      </c>
      <c r="B3933" t="s">
        <v>826</v>
      </c>
      <c r="C3933" t="s">
        <v>5280</v>
      </c>
      <c r="D3933" s="3" t="str">
        <f t="shared" si="61"/>
        <v>Niagara Peninsula Energy Inc. - Niagara FallsSentinel LightingVC_GA_Rate_Rider_kW_2</v>
      </c>
      <c r="E3933" t="s">
        <v>5089</v>
      </c>
      <c r="F3933" t="s">
        <v>473</v>
      </c>
      <c r="G3933" s="3" t="s">
        <v>5478</v>
      </c>
      <c r="H3933" s="1">
        <v>0.97799999999999998</v>
      </c>
      <c r="I3933" t="s">
        <v>5180</v>
      </c>
    </row>
    <row r="3934" spans="1:9" x14ac:dyDescent="0.2">
      <c r="A3934">
        <v>2011</v>
      </c>
      <c r="B3934" t="s">
        <v>826</v>
      </c>
      <c r="C3934" t="s">
        <v>5280</v>
      </c>
      <c r="D3934" s="3" t="str">
        <f t="shared" si="61"/>
        <v>Niagara Peninsula Energy Inc. - Niagara FallsSentinel LightingVC_Rate_Rider_1</v>
      </c>
      <c r="E3934" t="s">
        <v>5090</v>
      </c>
      <c r="F3934" t="s">
        <v>1535</v>
      </c>
      <c r="G3934" s="3" t="s">
        <v>5478</v>
      </c>
      <c r="H3934" s="1">
        <v>-2.2732000000000001</v>
      </c>
      <c r="I3934" t="s">
        <v>5269</v>
      </c>
    </row>
    <row r="3935" spans="1:9" x14ac:dyDescent="0.2">
      <c r="A3935">
        <v>2011</v>
      </c>
      <c r="B3935" t="s">
        <v>826</v>
      </c>
      <c r="C3935" t="s">
        <v>5280</v>
      </c>
      <c r="D3935" s="3" t="str">
        <f t="shared" si="61"/>
        <v>Niagara Peninsula Energy Inc. - Niagara FallsSentinel LightingVC_Rate_Rider_2</v>
      </c>
      <c r="E3935" t="s">
        <v>5091</v>
      </c>
      <c r="F3935" t="s">
        <v>472</v>
      </c>
      <c r="G3935" s="3" t="s">
        <v>5478</v>
      </c>
      <c r="H3935" s="1">
        <v>2.149</v>
      </c>
      <c r="I3935" t="s">
        <v>5270</v>
      </c>
    </row>
    <row r="3936" spans="1:9" x14ac:dyDescent="0.2">
      <c r="A3936">
        <v>2011</v>
      </c>
      <c r="B3936" t="s">
        <v>826</v>
      </c>
      <c r="C3936" t="s">
        <v>5280</v>
      </c>
      <c r="D3936" s="3" t="str">
        <f t="shared" si="61"/>
        <v>Niagara Peninsula Energy Inc. - Niagara FallsSentinel LightingRTSR_Network</v>
      </c>
      <c r="E3936" t="s">
        <v>5092</v>
      </c>
      <c r="F3936" t="s">
        <v>1538</v>
      </c>
      <c r="G3936" s="3" t="s">
        <v>5478</v>
      </c>
      <c r="H3936" s="1">
        <v>1.6727000000000001</v>
      </c>
      <c r="I3936" t="s">
        <v>5272</v>
      </c>
    </row>
    <row r="3937" spans="1:9" x14ac:dyDescent="0.2">
      <c r="A3937">
        <v>2011</v>
      </c>
      <c r="B3937" t="s">
        <v>826</v>
      </c>
      <c r="C3937" t="s">
        <v>5280</v>
      </c>
      <c r="D3937" s="3" t="str">
        <f t="shared" si="61"/>
        <v>Niagara Peninsula Energy Inc. - Niagara FallsSentinel LightingRTSR_Connection</v>
      </c>
      <c r="E3937" t="s">
        <v>5093</v>
      </c>
      <c r="F3937" t="s">
        <v>1539</v>
      </c>
      <c r="G3937" s="3" t="s">
        <v>5478</v>
      </c>
      <c r="H3937" s="1">
        <v>1.3089999999999999</v>
      </c>
      <c r="I3937" t="s">
        <v>5273</v>
      </c>
    </row>
    <row r="3938" spans="1:9" x14ac:dyDescent="0.2">
      <c r="A3938">
        <v>2011</v>
      </c>
      <c r="B3938" t="s">
        <v>826</v>
      </c>
      <c r="C3938" t="s">
        <v>5281</v>
      </c>
      <c r="D3938" s="3" t="str">
        <f t="shared" si="61"/>
        <v>Niagara Peninsula Energy Inc. - Niagara FallsStreet LightingMSC</v>
      </c>
      <c r="E3938" t="s">
        <v>5094</v>
      </c>
      <c r="F3938" t="s">
        <v>1541</v>
      </c>
      <c r="G3938" s="3" t="s">
        <v>5256</v>
      </c>
      <c r="H3938" s="1">
        <v>0.76</v>
      </c>
      <c r="I3938" t="s">
        <v>5264</v>
      </c>
    </row>
    <row r="3939" spans="1:9" x14ac:dyDescent="0.2">
      <c r="A3939">
        <v>2011</v>
      </c>
      <c r="B3939" t="s">
        <v>826</v>
      </c>
      <c r="C3939" t="s">
        <v>5281</v>
      </c>
      <c r="D3939" s="3" t="str">
        <f t="shared" si="61"/>
        <v>Niagara Peninsula Energy Inc. - Niagara FallsStreet LightingMSC_Rate_Rider_1</v>
      </c>
      <c r="E3939" t="s">
        <v>5095</v>
      </c>
      <c r="F3939" t="s">
        <v>3912</v>
      </c>
      <c r="G3939" s="3" t="s">
        <v>5256</v>
      </c>
      <c r="H3939" s="1">
        <v>0</v>
      </c>
      <c r="I3939" t="s">
        <v>4741</v>
      </c>
    </row>
    <row r="3940" spans="1:9" x14ac:dyDescent="0.2">
      <c r="A3940">
        <v>2011</v>
      </c>
      <c r="B3940" t="s">
        <v>826</v>
      </c>
      <c r="C3940" t="s">
        <v>5281</v>
      </c>
      <c r="D3940" s="3" t="str">
        <f t="shared" si="61"/>
        <v>Niagara Peninsula Energy Inc. - Niagara FallsStreet LightingVC</v>
      </c>
      <c r="E3940" t="s">
        <v>5096</v>
      </c>
      <c r="F3940" t="s">
        <v>2462</v>
      </c>
      <c r="G3940" s="3" t="s">
        <v>5478</v>
      </c>
      <c r="H3940" s="1">
        <v>2.976</v>
      </c>
      <c r="I3940" t="s">
        <v>5266</v>
      </c>
    </row>
    <row r="3941" spans="1:9" x14ac:dyDescent="0.2">
      <c r="A3941">
        <v>2011</v>
      </c>
      <c r="B3941" t="s">
        <v>826</v>
      </c>
      <c r="C3941" t="s">
        <v>5281</v>
      </c>
      <c r="D3941" s="3" t="str">
        <f t="shared" si="61"/>
        <v>Niagara Peninsula Energy Inc. - Niagara FallsStreet LightingVC_LV_Rate</v>
      </c>
      <c r="E3941" t="s">
        <v>5097</v>
      </c>
      <c r="F3941" t="s">
        <v>2463</v>
      </c>
      <c r="G3941" s="3" t="s">
        <v>5478</v>
      </c>
      <c r="H3941" s="1">
        <v>0.12230000000000001</v>
      </c>
      <c r="I3941" t="s">
        <v>5267</v>
      </c>
    </row>
    <row r="3942" spans="1:9" x14ac:dyDescent="0.2">
      <c r="A3942">
        <v>2011</v>
      </c>
      <c r="B3942" t="s">
        <v>826</v>
      </c>
      <c r="C3942" t="s">
        <v>5281</v>
      </c>
      <c r="D3942" s="3" t="str">
        <f t="shared" si="61"/>
        <v>Niagara Peninsula Energy Inc. - Niagara FallsStreet LightingVC_GA_Rate_Rider_kW_1</v>
      </c>
      <c r="E3942" t="s">
        <v>5098</v>
      </c>
      <c r="F3942" t="s">
        <v>1534</v>
      </c>
      <c r="G3942" s="3" t="s">
        <v>5478</v>
      </c>
      <c r="H3942" s="1">
        <v>0</v>
      </c>
      <c r="I3942" t="s">
        <v>5274</v>
      </c>
    </row>
    <row r="3943" spans="1:9" x14ac:dyDescent="0.2">
      <c r="A3943">
        <v>2011</v>
      </c>
      <c r="B3943" t="s">
        <v>826</v>
      </c>
      <c r="C3943" t="s">
        <v>5281</v>
      </c>
      <c r="D3943" s="3" t="str">
        <f t="shared" si="61"/>
        <v>Niagara Peninsula Energy Inc. - Niagara FallsStreet LightingVC_GA_Rate_Rider_kW_2</v>
      </c>
      <c r="E3943" t="s">
        <v>5099</v>
      </c>
      <c r="F3943" t="s">
        <v>473</v>
      </c>
      <c r="G3943" s="3" t="s">
        <v>5478</v>
      </c>
      <c r="H3943" s="1">
        <v>0.6613</v>
      </c>
      <c r="I3943" t="s">
        <v>5180</v>
      </c>
    </row>
    <row r="3944" spans="1:9" x14ac:dyDescent="0.2">
      <c r="A3944">
        <v>2011</v>
      </c>
      <c r="B3944" t="s">
        <v>826</v>
      </c>
      <c r="C3944" t="s">
        <v>5281</v>
      </c>
      <c r="D3944" s="3" t="str">
        <f t="shared" si="61"/>
        <v>Niagara Peninsula Energy Inc. - Niagara FallsStreet LightingVC_Rate_Rider_1</v>
      </c>
      <c r="E3944" t="s">
        <v>5100</v>
      </c>
      <c r="F3944" t="s">
        <v>1535</v>
      </c>
      <c r="G3944" s="3" t="s">
        <v>5478</v>
      </c>
      <c r="H3944" s="1">
        <v>-2.1909000000000001</v>
      </c>
      <c r="I3944" t="s">
        <v>5269</v>
      </c>
    </row>
    <row r="3945" spans="1:9" x14ac:dyDescent="0.2">
      <c r="A3945">
        <v>2011</v>
      </c>
      <c r="B3945" t="s">
        <v>826</v>
      </c>
      <c r="C3945" t="s">
        <v>5281</v>
      </c>
      <c r="D3945" s="3" t="str">
        <f t="shared" si="61"/>
        <v>Niagara Peninsula Energy Inc. - Niagara FallsStreet LightingVC_Rate_Rider_2</v>
      </c>
      <c r="E3945" t="s">
        <v>5101</v>
      </c>
      <c r="F3945" t="s">
        <v>472</v>
      </c>
      <c r="G3945" s="3" t="s">
        <v>5478</v>
      </c>
      <c r="H3945" s="1">
        <v>-0.63249999999999995</v>
      </c>
      <c r="I3945" t="s">
        <v>5270</v>
      </c>
    </row>
    <row r="3946" spans="1:9" x14ac:dyDescent="0.2">
      <c r="A3946">
        <v>2011</v>
      </c>
      <c r="B3946" t="s">
        <v>826</v>
      </c>
      <c r="C3946" t="s">
        <v>5281</v>
      </c>
      <c r="D3946" s="3" t="str">
        <f t="shared" si="61"/>
        <v>Niagara Peninsula Energy Inc. - Niagara FallsStreet LightingRTSR_Network</v>
      </c>
      <c r="E3946" t="s">
        <v>3910</v>
      </c>
      <c r="F3946" t="s">
        <v>1538</v>
      </c>
      <c r="G3946" s="3" t="s">
        <v>5478</v>
      </c>
      <c r="H3946" s="1">
        <v>1.708</v>
      </c>
      <c r="I3946" t="s">
        <v>5272</v>
      </c>
    </row>
    <row r="3947" spans="1:9" x14ac:dyDescent="0.2">
      <c r="A3947">
        <v>2011</v>
      </c>
      <c r="B3947" t="s">
        <v>826</v>
      </c>
      <c r="C3947" t="s">
        <v>5281</v>
      </c>
      <c r="D3947" s="3" t="str">
        <f t="shared" si="61"/>
        <v>Niagara Peninsula Energy Inc. - Niagara FallsStreet LightingRTSR_Connection</v>
      </c>
      <c r="E3947" t="s">
        <v>3911</v>
      </c>
      <c r="F3947" t="s">
        <v>1539</v>
      </c>
      <c r="G3947" s="3" t="s">
        <v>5478</v>
      </c>
      <c r="H3947" s="1">
        <v>1.2035</v>
      </c>
      <c r="I3947" t="s">
        <v>5273</v>
      </c>
    </row>
    <row r="3948" spans="1:9" x14ac:dyDescent="0.2">
      <c r="A3948">
        <v>2011</v>
      </c>
      <c r="B3948" t="s">
        <v>827</v>
      </c>
      <c r="C3948" t="s">
        <v>5275</v>
      </c>
      <c r="D3948" s="3" t="str">
        <f t="shared" si="61"/>
        <v>Parry Sound Power CorporationTLF_Secondary_LT_5000kW</v>
      </c>
      <c r="E3948" t="s">
        <v>5342</v>
      </c>
      <c r="F3948" t="s">
        <v>2456</v>
      </c>
      <c r="H3948" s="1">
        <v>1.0809</v>
      </c>
      <c r="I3948" t="s">
        <v>5260</v>
      </c>
    </row>
    <row r="3949" spans="1:9" x14ac:dyDescent="0.2">
      <c r="A3949">
        <v>2011</v>
      </c>
      <c r="B3949" t="s">
        <v>827</v>
      </c>
      <c r="C3949" t="s">
        <v>5275</v>
      </c>
      <c r="D3949" s="3" t="str">
        <f t="shared" si="61"/>
        <v>Parry Sound Power CorporationTLF_Primary_LT_5000kW</v>
      </c>
      <c r="E3949" t="s">
        <v>5343</v>
      </c>
      <c r="F3949" t="s">
        <v>2458</v>
      </c>
      <c r="H3949" s="1">
        <v>1.07</v>
      </c>
      <c r="I3949" t="s">
        <v>5262</v>
      </c>
    </row>
    <row r="3950" spans="1:9" x14ac:dyDescent="0.2">
      <c r="A3950">
        <v>2011</v>
      </c>
      <c r="B3950" t="s">
        <v>827</v>
      </c>
      <c r="C3950" t="s">
        <v>5276</v>
      </c>
      <c r="D3950" s="3" t="str">
        <f t="shared" si="61"/>
        <v>Parry Sound Power CorporationResidentialMSC</v>
      </c>
      <c r="E3950" t="s">
        <v>5344</v>
      </c>
      <c r="F3950" t="s">
        <v>2460</v>
      </c>
      <c r="G3950" s="3" t="s">
        <v>5256</v>
      </c>
      <c r="H3950" s="1">
        <v>21.55</v>
      </c>
      <c r="I3950" t="s">
        <v>5264</v>
      </c>
    </row>
    <row r="3951" spans="1:9" x14ac:dyDescent="0.2">
      <c r="A3951">
        <v>2011</v>
      </c>
      <c r="B3951" t="s">
        <v>827</v>
      </c>
      <c r="C3951" t="s">
        <v>5276</v>
      </c>
      <c r="D3951" s="3" t="str">
        <f t="shared" si="61"/>
        <v>Parry Sound Power CorporationResidentialMSC_Rate_Rider_1</v>
      </c>
      <c r="E3951" t="s">
        <v>5345</v>
      </c>
      <c r="F3951" t="s">
        <v>5522</v>
      </c>
      <c r="G3951" s="3" t="s">
        <v>5256</v>
      </c>
      <c r="H3951" s="1">
        <v>0.15</v>
      </c>
      <c r="I3951" t="s">
        <v>4741</v>
      </c>
    </row>
    <row r="3952" spans="1:9" x14ac:dyDescent="0.2">
      <c r="A3952">
        <v>2011</v>
      </c>
      <c r="B3952" t="s">
        <v>827</v>
      </c>
      <c r="C3952" t="s">
        <v>5276</v>
      </c>
      <c r="D3952" s="3" t="str">
        <f t="shared" si="61"/>
        <v>Parry Sound Power CorporationResidentialMSC_Rate_Rider_2</v>
      </c>
      <c r="E3952" t="s">
        <v>5346</v>
      </c>
      <c r="F3952" t="s">
        <v>5523</v>
      </c>
      <c r="G3952" s="3" t="s">
        <v>5256</v>
      </c>
      <c r="H3952" s="1">
        <v>0.56000000000000005</v>
      </c>
      <c r="I3952" t="s">
        <v>3842</v>
      </c>
    </row>
    <row r="3953" spans="1:9" x14ac:dyDescent="0.2">
      <c r="A3953">
        <v>2011</v>
      </c>
      <c r="B3953" t="s">
        <v>827</v>
      </c>
      <c r="C3953" t="s">
        <v>5276</v>
      </c>
      <c r="D3953" s="3" t="str">
        <f t="shared" si="61"/>
        <v>Parry Sound Power CorporationResidentialVC</v>
      </c>
      <c r="E3953" t="s">
        <v>5347</v>
      </c>
      <c r="F3953" t="s">
        <v>2462</v>
      </c>
      <c r="G3953" s="3" t="s">
        <v>5257</v>
      </c>
      <c r="H3953" s="1">
        <v>1.72E-2</v>
      </c>
      <c r="I3953" t="s">
        <v>5266</v>
      </c>
    </row>
    <row r="3954" spans="1:9" x14ac:dyDescent="0.2">
      <c r="A3954">
        <v>2011</v>
      </c>
      <c r="B3954" t="s">
        <v>827</v>
      </c>
      <c r="C3954" t="s">
        <v>5276</v>
      </c>
      <c r="D3954" s="3" t="str">
        <f t="shared" si="61"/>
        <v>Parry Sound Power CorporationResidentialVC_LV_Rate</v>
      </c>
      <c r="E3954" t="s">
        <v>5348</v>
      </c>
      <c r="F3954" t="s">
        <v>2463</v>
      </c>
      <c r="G3954" s="3" t="s">
        <v>5257</v>
      </c>
      <c r="H3954" s="1">
        <v>1.1000000000000001E-3</v>
      </c>
      <c r="I3954" t="s">
        <v>5267</v>
      </c>
    </row>
    <row r="3955" spans="1:9" x14ac:dyDescent="0.2">
      <c r="A3955">
        <v>2011</v>
      </c>
      <c r="B3955" t="s">
        <v>827</v>
      </c>
      <c r="C3955" t="s">
        <v>5276</v>
      </c>
      <c r="D3955" s="3" t="str">
        <f t="shared" si="61"/>
        <v>Parry Sound Power CorporationResidentialVC_Rate_Rider_1</v>
      </c>
      <c r="E3955" t="s">
        <v>5349</v>
      </c>
      <c r="F3955" t="s">
        <v>5523</v>
      </c>
      <c r="G3955" s="3" t="s">
        <v>5257</v>
      </c>
      <c r="H3955" s="1">
        <v>5.0000000000000001E-4</v>
      </c>
      <c r="I3955" t="s">
        <v>5269</v>
      </c>
    </row>
    <row r="3956" spans="1:9" x14ac:dyDescent="0.2">
      <c r="A3956">
        <v>2011</v>
      </c>
      <c r="B3956" t="s">
        <v>827</v>
      </c>
      <c r="C3956" t="s">
        <v>5276</v>
      </c>
      <c r="D3956" s="3" t="str">
        <f t="shared" si="61"/>
        <v>Parry Sound Power CorporationResidentialVC_Rate_Rider_2</v>
      </c>
      <c r="E3956" t="s">
        <v>5350</v>
      </c>
      <c r="F3956" t="s">
        <v>4215</v>
      </c>
      <c r="G3956" s="3" t="s">
        <v>5257</v>
      </c>
      <c r="H3956" s="1">
        <v>6.9999999999999999E-4</v>
      </c>
      <c r="I3956" t="s">
        <v>5270</v>
      </c>
    </row>
    <row r="3957" spans="1:9" x14ac:dyDescent="0.2">
      <c r="A3957">
        <v>2011</v>
      </c>
      <c r="B3957" t="s">
        <v>827</v>
      </c>
      <c r="C3957" t="s">
        <v>5276</v>
      </c>
      <c r="D3957" s="3" t="str">
        <f t="shared" si="61"/>
        <v>Parry Sound Power CorporationResidentialVC_Rate_Rider_3</v>
      </c>
      <c r="E3957" t="s">
        <v>5351</v>
      </c>
      <c r="F3957" t="s">
        <v>4216</v>
      </c>
      <c r="G3957" s="3" t="s">
        <v>5257</v>
      </c>
      <c r="H3957" s="1">
        <v>-2.5999999999999999E-3</v>
      </c>
      <c r="I3957" t="s">
        <v>5271</v>
      </c>
    </row>
    <row r="3958" spans="1:9" x14ac:dyDescent="0.2">
      <c r="A3958">
        <v>2011</v>
      </c>
      <c r="B3958" t="s">
        <v>827</v>
      </c>
      <c r="C3958" t="s">
        <v>5276</v>
      </c>
      <c r="D3958" s="3" t="str">
        <f t="shared" si="61"/>
        <v>Parry Sound Power CorporationResidentialRTSR_Network</v>
      </c>
      <c r="E3958" t="s">
        <v>5352</v>
      </c>
      <c r="F3958" t="s">
        <v>1538</v>
      </c>
      <c r="G3958" s="3" t="s">
        <v>5257</v>
      </c>
      <c r="H3958" s="1">
        <v>5.4000000000000003E-3</v>
      </c>
      <c r="I3958" t="s">
        <v>5272</v>
      </c>
    </row>
    <row r="3959" spans="1:9" x14ac:dyDescent="0.2">
      <c r="A3959">
        <v>2011</v>
      </c>
      <c r="B3959" t="s">
        <v>827</v>
      </c>
      <c r="C3959" t="s">
        <v>5276</v>
      </c>
      <c r="D3959" s="3" t="str">
        <f t="shared" si="61"/>
        <v>Parry Sound Power CorporationResidentialRTSR_Connection</v>
      </c>
      <c r="E3959" t="s">
        <v>5353</v>
      </c>
      <c r="F3959" t="s">
        <v>1539</v>
      </c>
      <c r="G3959" s="3" t="s">
        <v>5257</v>
      </c>
      <c r="H3959" s="1">
        <v>4.7000000000000002E-3</v>
      </c>
      <c r="I3959" t="s">
        <v>5273</v>
      </c>
    </row>
    <row r="3960" spans="1:9" x14ac:dyDescent="0.2">
      <c r="A3960">
        <v>2011</v>
      </c>
      <c r="B3960" t="s">
        <v>827</v>
      </c>
      <c r="C3960" t="s">
        <v>5277</v>
      </c>
      <c r="D3960" s="3" t="str">
        <f t="shared" si="61"/>
        <v>Parry Sound Power CorporationGeneral Service Less Than 50 kWMSC</v>
      </c>
      <c r="E3960" t="s">
        <v>5354</v>
      </c>
      <c r="F3960" t="s">
        <v>2460</v>
      </c>
      <c r="G3960" s="3" t="s">
        <v>5256</v>
      </c>
      <c r="H3960" s="1">
        <v>32.19</v>
      </c>
      <c r="I3960" t="s">
        <v>5264</v>
      </c>
    </row>
    <row r="3961" spans="1:9" x14ac:dyDescent="0.2">
      <c r="A3961">
        <v>2011</v>
      </c>
      <c r="B3961" t="s">
        <v>827</v>
      </c>
      <c r="C3961" t="s">
        <v>5277</v>
      </c>
      <c r="D3961" s="3" t="str">
        <f t="shared" si="61"/>
        <v>Parry Sound Power CorporationGeneral Service Less Than 50 kWMSC_Rate_Rider_1</v>
      </c>
      <c r="E3961" t="s">
        <v>5355</v>
      </c>
      <c r="F3961" t="s">
        <v>5522</v>
      </c>
      <c r="G3961" s="3" t="s">
        <v>5256</v>
      </c>
      <c r="H3961" s="1">
        <v>0.25</v>
      </c>
      <c r="I3961" t="s">
        <v>4741</v>
      </c>
    </row>
    <row r="3962" spans="1:9" x14ac:dyDescent="0.2">
      <c r="A3962">
        <v>2011</v>
      </c>
      <c r="B3962" t="s">
        <v>827</v>
      </c>
      <c r="C3962" t="s">
        <v>5277</v>
      </c>
      <c r="D3962" s="3" t="str">
        <f t="shared" si="61"/>
        <v>Parry Sound Power CorporationGeneral Service Less Than 50 kWMSC_Rate_Rider_2</v>
      </c>
      <c r="E3962" t="s">
        <v>5356</v>
      </c>
      <c r="F3962" t="s">
        <v>5523</v>
      </c>
      <c r="G3962" s="3" t="s">
        <v>5256</v>
      </c>
      <c r="H3962" s="1">
        <v>0.81</v>
      </c>
      <c r="I3962" t="s">
        <v>3842</v>
      </c>
    </row>
    <row r="3963" spans="1:9" x14ac:dyDescent="0.2">
      <c r="A3963">
        <v>2011</v>
      </c>
      <c r="B3963" t="s">
        <v>827</v>
      </c>
      <c r="C3963" t="s">
        <v>5277</v>
      </c>
      <c r="D3963" s="3" t="str">
        <f t="shared" si="61"/>
        <v>Parry Sound Power CorporationGeneral Service Less Than 50 kWVC</v>
      </c>
      <c r="E3963" t="s">
        <v>5357</v>
      </c>
      <c r="F3963" t="s">
        <v>2462</v>
      </c>
      <c r="G3963" s="3" t="s">
        <v>5257</v>
      </c>
      <c r="H3963" s="1">
        <v>1.32E-2</v>
      </c>
      <c r="I3963" t="s">
        <v>5266</v>
      </c>
    </row>
    <row r="3964" spans="1:9" x14ac:dyDescent="0.2">
      <c r="A3964">
        <v>2011</v>
      </c>
      <c r="B3964" t="s">
        <v>827</v>
      </c>
      <c r="C3964" t="s">
        <v>5277</v>
      </c>
      <c r="D3964" s="3" t="str">
        <f t="shared" si="61"/>
        <v>Parry Sound Power CorporationGeneral Service Less Than 50 kWVC_LV_Rate</v>
      </c>
      <c r="E3964" t="s">
        <v>5358</v>
      </c>
      <c r="F3964" t="s">
        <v>2463</v>
      </c>
      <c r="G3964" s="3" t="s">
        <v>5257</v>
      </c>
      <c r="H3964" s="1">
        <v>8.0000000000000004E-4</v>
      </c>
      <c r="I3964" t="s">
        <v>5267</v>
      </c>
    </row>
    <row r="3965" spans="1:9" x14ac:dyDescent="0.2">
      <c r="A3965">
        <v>2011</v>
      </c>
      <c r="B3965" t="s">
        <v>827</v>
      </c>
      <c r="C3965" t="s">
        <v>5277</v>
      </c>
      <c r="D3965" s="3" t="str">
        <f t="shared" si="61"/>
        <v>Parry Sound Power CorporationGeneral Service Less Than 50 kWVC_Rate_Rider_1</v>
      </c>
      <c r="E3965" t="s">
        <v>5359</v>
      </c>
      <c r="F3965" t="s">
        <v>5523</v>
      </c>
      <c r="G3965" s="3" t="s">
        <v>5257</v>
      </c>
      <c r="H3965" s="1">
        <v>2.9999999999999997E-4</v>
      </c>
      <c r="I3965" t="s">
        <v>5269</v>
      </c>
    </row>
    <row r="3966" spans="1:9" x14ac:dyDescent="0.2">
      <c r="A3966">
        <v>2011</v>
      </c>
      <c r="B3966" t="s">
        <v>827</v>
      </c>
      <c r="C3966" t="s">
        <v>5277</v>
      </c>
      <c r="D3966" s="3" t="str">
        <f t="shared" si="61"/>
        <v>Parry Sound Power CorporationGeneral Service Less Than 50 kWVC_Rate_Rider_2</v>
      </c>
      <c r="E3966" t="s">
        <v>5360</v>
      </c>
      <c r="F3966" t="s">
        <v>4215</v>
      </c>
      <c r="G3966" s="3" t="s">
        <v>5257</v>
      </c>
      <c r="H3966" s="1">
        <v>4.0000000000000002E-4</v>
      </c>
      <c r="I3966" t="s">
        <v>5270</v>
      </c>
    </row>
    <row r="3967" spans="1:9" x14ac:dyDescent="0.2">
      <c r="A3967">
        <v>2011</v>
      </c>
      <c r="B3967" t="s">
        <v>827</v>
      </c>
      <c r="C3967" t="s">
        <v>5277</v>
      </c>
      <c r="D3967" s="3" t="str">
        <f t="shared" si="61"/>
        <v>Parry Sound Power CorporationGeneral Service Less Than 50 kWVC_Rate_Rider_3</v>
      </c>
      <c r="E3967" t="s">
        <v>5361</v>
      </c>
      <c r="F3967" t="s">
        <v>4216</v>
      </c>
      <c r="G3967" s="3" t="s">
        <v>5257</v>
      </c>
      <c r="H3967" s="1">
        <v>-4.0000000000000002E-4</v>
      </c>
      <c r="I3967" t="s">
        <v>5271</v>
      </c>
    </row>
    <row r="3968" spans="1:9" x14ac:dyDescent="0.2">
      <c r="A3968">
        <v>2011</v>
      </c>
      <c r="B3968" t="s">
        <v>827</v>
      </c>
      <c r="C3968" t="s">
        <v>5277</v>
      </c>
      <c r="D3968" s="3" t="str">
        <f t="shared" si="61"/>
        <v>Parry Sound Power CorporationGeneral Service Less Than 50 kWRTSR_Network</v>
      </c>
      <c r="E3968" t="s">
        <v>5362</v>
      </c>
      <c r="F3968" t="s">
        <v>1538</v>
      </c>
      <c r="G3968" s="3" t="s">
        <v>5257</v>
      </c>
      <c r="H3968" s="1">
        <v>4.8999999999999998E-3</v>
      </c>
      <c r="I3968" t="s">
        <v>5272</v>
      </c>
    </row>
    <row r="3969" spans="1:9" x14ac:dyDescent="0.2">
      <c r="A3969">
        <v>2011</v>
      </c>
      <c r="B3969" t="s">
        <v>827</v>
      </c>
      <c r="C3969" t="s">
        <v>5277</v>
      </c>
      <c r="D3969" s="3" t="str">
        <f t="shared" si="61"/>
        <v>Parry Sound Power CorporationGeneral Service Less Than 50 kWRTSR_Connection</v>
      </c>
      <c r="E3969" t="s">
        <v>5363</v>
      </c>
      <c r="F3969" t="s">
        <v>1539</v>
      </c>
      <c r="G3969" s="3" t="s">
        <v>5257</v>
      </c>
      <c r="H3969" s="1">
        <v>4.3E-3</v>
      </c>
      <c r="I3969" t="s">
        <v>5273</v>
      </c>
    </row>
    <row r="3970" spans="1:9" x14ac:dyDescent="0.2">
      <c r="A3970">
        <v>2011</v>
      </c>
      <c r="B3970" t="s">
        <v>827</v>
      </c>
      <c r="C3970" t="s">
        <v>2273</v>
      </c>
      <c r="D3970" s="3" t="str">
        <f t="shared" si="61"/>
        <v>Parry Sound Power CorporationGeneral Service 1,000 to 4,999 kWMSC</v>
      </c>
      <c r="E3970" t="s">
        <v>3698</v>
      </c>
      <c r="F3970" t="s">
        <v>2460</v>
      </c>
      <c r="G3970" s="3" t="s">
        <v>5256</v>
      </c>
      <c r="H3970" s="1">
        <v>203.06</v>
      </c>
      <c r="I3970" t="s">
        <v>5264</v>
      </c>
    </row>
    <row r="3971" spans="1:9" x14ac:dyDescent="0.2">
      <c r="A3971">
        <v>2011</v>
      </c>
      <c r="B3971" t="s">
        <v>827</v>
      </c>
      <c r="C3971" t="s">
        <v>2273</v>
      </c>
      <c r="D3971" s="3" t="str">
        <f t="shared" ref="D3971:D4034" si="62">IF(C3971="Loss Factors", B3971&amp;I3971, B3971&amp;C3971&amp;I3971)</f>
        <v>Parry Sound Power CorporationGeneral Service 1,000 to 4,999 kWMSC_Rate_Rider_1</v>
      </c>
      <c r="E3971" t="s">
        <v>3699</v>
      </c>
      <c r="F3971" t="s">
        <v>5522</v>
      </c>
      <c r="G3971" s="3" t="s">
        <v>5256</v>
      </c>
      <c r="H3971" s="1">
        <v>2.68</v>
      </c>
      <c r="I3971" t="s">
        <v>4741</v>
      </c>
    </row>
    <row r="3972" spans="1:9" x14ac:dyDescent="0.2">
      <c r="A3972">
        <v>2011</v>
      </c>
      <c r="B3972" t="s">
        <v>827</v>
      </c>
      <c r="C3972" t="s">
        <v>2273</v>
      </c>
      <c r="D3972" s="3" t="str">
        <f t="shared" si="62"/>
        <v>Parry Sound Power CorporationGeneral Service 1,000 to 4,999 kWMSC_Rate_Rider_2</v>
      </c>
      <c r="E3972" t="s">
        <v>3700</v>
      </c>
      <c r="F3972" t="s">
        <v>5523</v>
      </c>
      <c r="G3972" s="3" t="s">
        <v>5256</v>
      </c>
      <c r="H3972" s="1">
        <v>3.76</v>
      </c>
      <c r="I3972" t="s">
        <v>3842</v>
      </c>
    </row>
    <row r="3973" spans="1:9" x14ac:dyDescent="0.2">
      <c r="A3973">
        <v>2011</v>
      </c>
      <c r="B3973" t="s">
        <v>827</v>
      </c>
      <c r="C3973" t="s">
        <v>2273</v>
      </c>
      <c r="D3973" s="3" t="str">
        <f t="shared" si="62"/>
        <v>Parry Sound Power CorporationGeneral Service 1,000 to 4,999 kWVC</v>
      </c>
      <c r="E3973" t="s">
        <v>3701</v>
      </c>
      <c r="F3973" t="s">
        <v>2462</v>
      </c>
      <c r="G3973" s="3" t="s">
        <v>5478</v>
      </c>
      <c r="H3973" s="1">
        <v>4.0776000000000003</v>
      </c>
      <c r="I3973" t="s">
        <v>5266</v>
      </c>
    </row>
    <row r="3974" spans="1:9" x14ac:dyDescent="0.2">
      <c r="A3974">
        <v>2011</v>
      </c>
      <c r="B3974" t="s">
        <v>827</v>
      </c>
      <c r="C3974" t="s">
        <v>2273</v>
      </c>
      <c r="D3974" s="3" t="str">
        <f t="shared" si="62"/>
        <v>Parry Sound Power CorporationGeneral Service 1,000 to 4,999 kWVC_LV_Rate</v>
      </c>
      <c r="E3974" t="s">
        <v>3702</v>
      </c>
      <c r="F3974" t="s">
        <v>2463</v>
      </c>
      <c r="G3974" s="3" t="s">
        <v>5478</v>
      </c>
      <c r="H3974" s="1">
        <v>0.40710000000000002</v>
      </c>
      <c r="I3974" t="s">
        <v>5267</v>
      </c>
    </row>
    <row r="3975" spans="1:9" x14ac:dyDescent="0.2">
      <c r="A3975">
        <v>2011</v>
      </c>
      <c r="B3975" t="s">
        <v>827</v>
      </c>
      <c r="C3975" t="s">
        <v>2273</v>
      </c>
      <c r="D3975" s="3" t="str">
        <f t="shared" si="62"/>
        <v>Parry Sound Power CorporationGeneral Service 1,000 to 4,999 kWVC_Rate_Rider_1</v>
      </c>
      <c r="E3975" t="s">
        <v>3703</v>
      </c>
      <c r="F3975" t="s">
        <v>5523</v>
      </c>
      <c r="G3975" s="3" t="s">
        <v>5478</v>
      </c>
      <c r="H3975" s="1">
        <v>7.2800000000000004E-2</v>
      </c>
      <c r="I3975" t="s">
        <v>5269</v>
      </c>
    </row>
    <row r="3976" spans="1:9" x14ac:dyDescent="0.2">
      <c r="A3976">
        <v>2011</v>
      </c>
      <c r="B3976" t="s">
        <v>827</v>
      </c>
      <c r="C3976" t="s">
        <v>2273</v>
      </c>
      <c r="D3976" s="3" t="str">
        <f t="shared" si="62"/>
        <v>Parry Sound Power CorporationGeneral Service 1,000 to 4,999 kWVC_Rate_Rider_2</v>
      </c>
      <c r="E3976" t="s">
        <v>3704</v>
      </c>
      <c r="F3976" t="s">
        <v>4215</v>
      </c>
      <c r="G3976" s="3" t="s">
        <v>5478</v>
      </c>
      <c r="H3976" s="1">
        <v>0.36859999999999998</v>
      </c>
      <c r="I3976" t="s">
        <v>5270</v>
      </c>
    </row>
    <row r="3977" spans="1:9" x14ac:dyDescent="0.2">
      <c r="A3977">
        <v>2011</v>
      </c>
      <c r="B3977" t="s">
        <v>827</v>
      </c>
      <c r="C3977" t="s">
        <v>2273</v>
      </c>
      <c r="D3977" s="3" t="str">
        <f t="shared" si="62"/>
        <v>Parry Sound Power CorporationGeneral Service 1,000 to 4,999 kWRTSR_Network</v>
      </c>
      <c r="E3977" t="s">
        <v>3705</v>
      </c>
      <c r="F3977" t="s">
        <v>1538</v>
      </c>
      <c r="G3977" s="3" t="s">
        <v>5478</v>
      </c>
      <c r="H3977" s="1">
        <v>1.9979</v>
      </c>
      <c r="I3977" t="s">
        <v>5272</v>
      </c>
    </row>
    <row r="3978" spans="1:9" x14ac:dyDescent="0.2">
      <c r="A3978">
        <v>2011</v>
      </c>
      <c r="B3978" t="s">
        <v>827</v>
      </c>
      <c r="C3978" t="s">
        <v>2273</v>
      </c>
      <c r="D3978" s="3" t="str">
        <f t="shared" si="62"/>
        <v>Parry Sound Power CorporationGeneral Service 1,000 to 4,999 kWRTSR_Connection</v>
      </c>
      <c r="E3978" t="s">
        <v>3706</v>
      </c>
      <c r="F3978" t="s">
        <v>1539</v>
      </c>
      <c r="G3978" s="3" t="s">
        <v>5478</v>
      </c>
      <c r="H3978" s="1">
        <v>1.7032</v>
      </c>
      <c r="I3978" t="s">
        <v>5273</v>
      </c>
    </row>
    <row r="3979" spans="1:9" x14ac:dyDescent="0.2">
      <c r="A3979">
        <v>2011</v>
      </c>
      <c r="B3979" t="s">
        <v>827</v>
      </c>
      <c r="C3979" t="s">
        <v>2273</v>
      </c>
      <c r="D3979" s="3" t="str">
        <f t="shared" si="62"/>
        <v>Parry Sound Power CorporationGeneral Service 1,000 to 4,999 kWRTSR_Network_Interval</v>
      </c>
      <c r="E3979" t="s">
        <v>3707</v>
      </c>
      <c r="F3979" t="s">
        <v>1543</v>
      </c>
      <c r="G3979" s="3" t="s">
        <v>5478</v>
      </c>
      <c r="H3979" s="1">
        <v>2.3774999999999999</v>
      </c>
      <c r="I3979" t="s">
        <v>4742</v>
      </c>
    </row>
    <row r="3980" spans="1:9" x14ac:dyDescent="0.2">
      <c r="A3980">
        <v>2011</v>
      </c>
      <c r="B3980" t="s">
        <v>827</v>
      </c>
      <c r="C3980" t="s">
        <v>2273</v>
      </c>
      <c r="D3980" s="3" t="str">
        <f t="shared" si="62"/>
        <v>Parry Sound Power CorporationGeneral Service 1,000 to 4,999 kWRTSR_Connection_Interval</v>
      </c>
      <c r="E3980" t="s">
        <v>3708</v>
      </c>
      <c r="F3980" t="s">
        <v>2485</v>
      </c>
      <c r="G3980" s="3" t="s">
        <v>5478</v>
      </c>
      <c r="H3980" s="1">
        <v>2.0659000000000001</v>
      </c>
      <c r="I3980" t="s">
        <v>4744</v>
      </c>
    </row>
    <row r="3981" spans="1:9" x14ac:dyDescent="0.2">
      <c r="A3981">
        <v>2011</v>
      </c>
      <c r="B3981" t="s">
        <v>827</v>
      </c>
      <c r="C3981" t="s">
        <v>5279</v>
      </c>
      <c r="D3981" s="3" t="str">
        <f t="shared" si="62"/>
        <v>Parry Sound Power CorporationUnmetered Scattered LoadMSC</v>
      </c>
      <c r="E3981" t="s">
        <v>5497</v>
      </c>
      <c r="F3981" t="s">
        <v>1540</v>
      </c>
      <c r="G3981" s="3" t="s">
        <v>5256</v>
      </c>
      <c r="H3981" s="1">
        <v>22.29</v>
      </c>
      <c r="I3981" t="s">
        <v>5264</v>
      </c>
    </row>
    <row r="3982" spans="1:9" x14ac:dyDescent="0.2">
      <c r="A3982">
        <v>2011</v>
      </c>
      <c r="B3982" t="s">
        <v>827</v>
      </c>
      <c r="C3982" t="s">
        <v>5279</v>
      </c>
      <c r="D3982" s="3" t="str">
        <f t="shared" si="62"/>
        <v>Parry Sound Power CorporationUnmetered Scattered LoadMSC_Rate_Rider_1</v>
      </c>
      <c r="E3982" t="s">
        <v>5498</v>
      </c>
      <c r="F3982" t="s">
        <v>5522</v>
      </c>
      <c r="G3982" s="3" t="s">
        <v>5256</v>
      </c>
      <c r="H3982" s="1">
        <v>0.1</v>
      </c>
      <c r="I3982" t="s">
        <v>4741</v>
      </c>
    </row>
    <row r="3983" spans="1:9" x14ac:dyDescent="0.2">
      <c r="A3983">
        <v>2011</v>
      </c>
      <c r="B3983" t="s">
        <v>827</v>
      </c>
      <c r="C3983" t="s">
        <v>5279</v>
      </c>
      <c r="D3983" s="3" t="str">
        <f t="shared" si="62"/>
        <v>Parry Sound Power CorporationUnmetered Scattered LoadMSC_Rate_Rider_2</v>
      </c>
      <c r="E3983" t="s">
        <v>5499</v>
      </c>
      <c r="F3983" t="s">
        <v>5523</v>
      </c>
      <c r="G3983" s="3" t="s">
        <v>5256</v>
      </c>
      <c r="H3983" s="1">
        <v>1.57</v>
      </c>
      <c r="I3983" t="s">
        <v>3842</v>
      </c>
    </row>
    <row r="3984" spans="1:9" x14ac:dyDescent="0.2">
      <c r="A3984">
        <v>2011</v>
      </c>
      <c r="B3984" t="s">
        <v>827</v>
      </c>
      <c r="C3984" t="s">
        <v>5279</v>
      </c>
      <c r="D3984" s="3" t="str">
        <f t="shared" si="62"/>
        <v>Parry Sound Power CorporationUnmetered Scattered LoadVC</v>
      </c>
      <c r="E3984" t="s">
        <v>5500</v>
      </c>
      <c r="F3984" t="s">
        <v>2462</v>
      </c>
      <c r="G3984" s="3" t="s">
        <v>5257</v>
      </c>
      <c r="H3984" s="1">
        <v>0.13009999999999999</v>
      </c>
      <c r="I3984" t="s">
        <v>5266</v>
      </c>
    </row>
    <row r="3985" spans="1:9" x14ac:dyDescent="0.2">
      <c r="A3985">
        <v>2011</v>
      </c>
      <c r="B3985" t="s">
        <v>827</v>
      </c>
      <c r="C3985" t="s">
        <v>5279</v>
      </c>
      <c r="D3985" s="3" t="str">
        <f t="shared" si="62"/>
        <v>Parry Sound Power CorporationUnmetered Scattered LoadVC_LV_Rate</v>
      </c>
      <c r="E3985" t="s">
        <v>5501</v>
      </c>
      <c r="F3985" t="s">
        <v>2463</v>
      </c>
      <c r="G3985" s="3" t="s">
        <v>5257</v>
      </c>
      <c r="H3985" s="1">
        <v>1E-3</v>
      </c>
      <c r="I3985" t="s">
        <v>5267</v>
      </c>
    </row>
    <row r="3986" spans="1:9" x14ac:dyDescent="0.2">
      <c r="A3986">
        <v>2011</v>
      </c>
      <c r="B3986" t="s">
        <v>827</v>
      </c>
      <c r="C3986" t="s">
        <v>5279</v>
      </c>
      <c r="D3986" s="3" t="str">
        <f t="shared" si="62"/>
        <v>Parry Sound Power CorporationUnmetered Scattered LoadVC_Rate_Rider_1</v>
      </c>
      <c r="E3986" t="s">
        <v>5502</v>
      </c>
      <c r="F3986" t="s">
        <v>5523</v>
      </c>
      <c r="G3986" s="3" t="s">
        <v>5257</v>
      </c>
      <c r="H3986" s="1">
        <v>9.1999999999999998E-3</v>
      </c>
      <c r="I3986" t="s">
        <v>5269</v>
      </c>
    </row>
    <row r="3987" spans="1:9" x14ac:dyDescent="0.2">
      <c r="A3987">
        <v>2011</v>
      </c>
      <c r="B3987" t="s">
        <v>827</v>
      </c>
      <c r="C3987" t="s">
        <v>5279</v>
      </c>
      <c r="D3987" s="3" t="str">
        <f t="shared" si="62"/>
        <v>Parry Sound Power CorporationUnmetered Scattered LoadVC_Rate_Rider_2</v>
      </c>
      <c r="E3987" t="s">
        <v>5503</v>
      </c>
      <c r="F3987" t="s">
        <v>4215</v>
      </c>
      <c r="G3987" s="3" t="s">
        <v>5257</v>
      </c>
      <c r="H3987" s="1">
        <v>5.4600000000000003E-2</v>
      </c>
      <c r="I3987" t="s">
        <v>5270</v>
      </c>
    </row>
    <row r="3988" spans="1:9" x14ac:dyDescent="0.2">
      <c r="A3988">
        <v>2011</v>
      </c>
      <c r="B3988" t="s">
        <v>827</v>
      </c>
      <c r="C3988" t="s">
        <v>5279</v>
      </c>
      <c r="D3988" s="3" t="str">
        <f t="shared" si="62"/>
        <v>Parry Sound Power CorporationUnmetered Scattered LoadRTSR_Network</v>
      </c>
      <c r="E3988" t="s">
        <v>5504</v>
      </c>
      <c r="F3988" t="s">
        <v>1538</v>
      </c>
      <c r="G3988" s="3" t="s">
        <v>5257</v>
      </c>
      <c r="H3988" s="1">
        <v>4.8999999999999998E-3</v>
      </c>
      <c r="I3988" t="s">
        <v>5272</v>
      </c>
    </row>
    <row r="3989" spans="1:9" x14ac:dyDescent="0.2">
      <c r="A3989">
        <v>2011</v>
      </c>
      <c r="B3989" t="s">
        <v>827</v>
      </c>
      <c r="C3989" t="s">
        <v>5279</v>
      </c>
      <c r="D3989" s="3" t="str">
        <f t="shared" si="62"/>
        <v>Parry Sound Power CorporationUnmetered Scattered LoadRTSR_Connection</v>
      </c>
      <c r="E3989" t="s">
        <v>5505</v>
      </c>
      <c r="F3989" t="s">
        <v>1539</v>
      </c>
      <c r="G3989" s="3" t="s">
        <v>5257</v>
      </c>
      <c r="H3989" s="1">
        <v>4.3E-3</v>
      </c>
      <c r="I3989" t="s">
        <v>5273</v>
      </c>
    </row>
    <row r="3990" spans="1:9" x14ac:dyDescent="0.2">
      <c r="A3990">
        <v>2011</v>
      </c>
      <c r="B3990" t="s">
        <v>827</v>
      </c>
      <c r="C3990" t="s">
        <v>5280</v>
      </c>
      <c r="D3990" s="3" t="str">
        <f t="shared" si="62"/>
        <v>Parry Sound Power CorporationSentinel LightingMSC</v>
      </c>
      <c r="E3990" t="s">
        <v>5506</v>
      </c>
      <c r="F3990" t="s">
        <v>2460</v>
      </c>
      <c r="G3990" s="3" t="s">
        <v>5256</v>
      </c>
      <c r="H3990" s="1">
        <v>4.16</v>
      </c>
      <c r="I3990" t="s">
        <v>5264</v>
      </c>
    </row>
    <row r="3991" spans="1:9" x14ac:dyDescent="0.2">
      <c r="A3991">
        <v>2011</v>
      </c>
      <c r="B3991" t="s">
        <v>827</v>
      </c>
      <c r="C3991" t="s">
        <v>5280</v>
      </c>
      <c r="D3991" s="3" t="str">
        <f t="shared" si="62"/>
        <v>Parry Sound Power CorporationSentinel LightingMSC_Rate_Rider_1</v>
      </c>
      <c r="E3991" t="s">
        <v>5507</v>
      </c>
      <c r="F3991" t="s">
        <v>5522</v>
      </c>
      <c r="G3991" s="3" t="s">
        <v>5256</v>
      </c>
      <c r="H3991" s="1">
        <v>0.02</v>
      </c>
      <c r="I3991" t="s">
        <v>4741</v>
      </c>
    </row>
    <row r="3992" spans="1:9" x14ac:dyDescent="0.2">
      <c r="A3992">
        <v>2011</v>
      </c>
      <c r="B3992" t="s">
        <v>827</v>
      </c>
      <c r="C3992" t="s">
        <v>5280</v>
      </c>
      <c r="D3992" s="3" t="str">
        <f t="shared" si="62"/>
        <v>Parry Sound Power CorporationSentinel LightingMSC_Rate_Rider_2</v>
      </c>
      <c r="E3992" t="s">
        <v>5508</v>
      </c>
      <c r="F3992" t="s">
        <v>5523</v>
      </c>
      <c r="G3992" s="3" t="s">
        <v>5256</v>
      </c>
      <c r="H3992" s="1">
        <v>0.28000000000000003</v>
      </c>
      <c r="I3992" t="s">
        <v>3842</v>
      </c>
    </row>
    <row r="3993" spans="1:9" x14ac:dyDescent="0.2">
      <c r="A3993">
        <v>2011</v>
      </c>
      <c r="B3993" t="s">
        <v>827</v>
      </c>
      <c r="C3993" t="s">
        <v>5280</v>
      </c>
      <c r="D3993" s="3" t="str">
        <f t="shared" si="62"/>
        <v>Parry Sound Power CorporationSentinel LightingVC</v>
      </c>
      <c r="E3993" t="s">
        <v>5509</v>
      </c>
      <c r="F3993" t="s">
        <v>2462</v>
      </c>
      <c r="G3993" s="3" t="s">
        <v>5478</v>
      </c>
      <c r="H3993" s="1">
        <v>16.132999999999999</v>
      </c>
      <c r="I3993" t="s">
        <v>5266</v>
      </c>
    </row>
    <row r="3994" spans="1:9" x14ac:dyDescent="0.2">
      <c r="A3994">
        <v>2011</v>
      </c>
      <c r="B3994" t="s">
        <v>827</v>
      </c>
      <c r="C3994" t="s">
        <v>5280</v>
      </c>
      <c r="D3994" s="3" t="str">
        <f t="shared" si="62"/>
        <v>Parry Sound Power CorporationSentinel LightingVC_LV_Rate</v>
      </c>
      <c r="E3994" t="s">
        <v>5510</v>
      </c>
      <c r="F3994" t="s">
        <v>2463</v>
      </c>
      <c r="G3994" s="3" t="s">
        <v>5478</v>
      </c>
      <c r="H3994" s="1">
        <v>0.3916</v>
      </c>
      <c r="I3994" t="s">
        <v>5267</v>
      </c>
    </row>
    <row r="3995" spans="1:9" x14ac:dyDescent="0.2">
      <c r="A3995">
        <v>2011</v>
      </c>
      <c r="B3995" t="s">
        <v>827</v>
      </c>
      <c r="C3995" t="s">
        <v>5280</v>
      </c>
      <c r="D3995" s="3" t="str">
        <f t="shared" si="62"/>
        <v>Parry Sound Power CorporationSentinel LightingVC_Rate_Rider_1</v>
      </c>
      <c r="E3995" t="s">
        <v>5511</v>
      </c>
      <c r="F3995" t="s">
        <v>5523</v>
      </c>
      <c r="G3995" s="3" t="s">
        <v>5478</v>
      </c>
      <c r="H3995" s="1">
        <v>1.1039000000000001</v>
      </c>
      <c r="I3995" t="s">
        <v>5269</v>
      </c>
    </row>
    <row r="3996" spans="1:9" x14ac:dyDescent="0.2">
      <c r="A3996">
        <v>2011</v>
      </c>
      <c r="B3996" t="s">
        <v>827</v>
      </c>
      <c r="C3996" t="s">
        <v>5280</v>
      </c>
      <c r="D3996" s="3" t="str">
        <f t="shared" si="62"/>
        <v>Parry Sound Power CorporationSentinel LightingRTSR_Network</v>
      </c>
      <c r="E3996" t="s">
        <v>5512</v>
      </c>
      <c r="F3996" t="s">
        <v>1538</v>
      </c>
      <c r="G3996" s="3" t="s">
        <v>5478</v>
      </c>
      <c r="H3996" s="1">
        <v>1.5144</v>
      </c>
      <c r="I3996" t="s">
        <v>5272</v>
      </c>
    </row>
    <row r="3997" spans="1:9" x14ac:dyDescent="0.2">
      <c r="A3997">
        <v>2011</v>
      </c>
      <c r="B3997" t="s">
        <v>827</v>
      </c>
      <c r="C3997" t="s">
        <v>5280</v>
      </c>
      <c r="D3997" s="3" t="str">
        <f t="shared" si="62"/>
        <v>Parry Sound Power CorporationSentinel LightingRTSR_Connection</v>
      </c>
      <c r="E3997" t="s">
        <v>5513</v>
      </c>
      <c r="F3997" t="s">
        <v>1539</v>
      </c>
      <c r="G3997" s="3" t="s">
        <v>5478</v>
      </c>
      <c r="H3997" s="1">
        <v>1.3441000000000001</v>
      </c>
      <c r="I3997" t="s">
        <v>5273</v>
      </c>
    </row>
    <row r="3998" spans="1:9" x14ac:dyDescent="0.2">
      <c r="A3998">
        <v>2011</v>
      </c>
      <c r="B3998" t="s">
        <v>827</v>
      </c>
      <c r="C3998" t="s">
        <v>5281</v>
      </c>
      <c r="D3998" s="3" t="str">
        <f t="shared" si="62"/>
        <v>Parry Sound Power CorporationStreet LightingMSC</v>
      </c>
      <c r="E3998" t="s">
        <v>5514</v>
      </c>
      <c r="F3998" t="s">
        <v>1541</v>
      </c>
      <c r="G3998" s="3" t="s">
        <v>5256</v>
      </c>
      <c r="H3998" s="1">
        <v>1.31</v>
      </c>
      <c r="I3998" t="s">
        <v>5264</v>
      </c>
    </row>
    <row r="3999" spans="1:9" x14ac:dyDescent="0.2">
      <c r="A3999">
        <v>2011</v>
      </c>
      <c r="B3999" t="s">
        <v>827</v>
      </c>
      <c r="C3999" t="s">
        <v>5281</v>
      </c>
      <c r="D3999" s="3" t="str">
        <f t="shared" si="62"/>
        <v>Parry Sound Power CorporationStreet LightingMSC_Rate_Rider_1</v>
      </c>
      <c r="E3999" t="s">
        <v>5515</v>
      </c>
      <c r="F3999" t="s">
        <v>5522</v>
      </c>
      <c r="G3999" s="3" t="s">
        <v>5256</v>
      </c>
      <c r="H3999" s="1">
        <v>0.01</v>
      </c>
      <c r="I3999" t="s">
        <v>4741</v>
      </c>
    </row>
    <row r="4000" spans="1:9" x14ac:dyDescent="0.2">
      <c r="A4000">
        <v>2011</v>
      </c>
      <c r="B4000" t="s">
        <v>827</v>
      </c>
      <c r="C4000" t="s">
        <v>5281</v>
      </c>
      <c r="D4000" s="3" t="str">
        <f t="shared" si="62"/>
        <v>Parry Sound Power CorporationStreet LightingMSC_Rate_Rider_2</v>
      </c>
      <c r="E4000" t="s">
        <v>5516</v>
      </c>
      <c r="F4000" t="s">
        <v>5523</v>
      </c>
      <c r="G4000" s="3" t="s">
        <v>5256</v>
      </c>
      <c r="H4000" s="1">
        <v>0.11</v>
      </c>
      <c r="I4000" t="s">
        <v>3842</v>
      </c>
    </row>
    <row r="4001" spans="1:9" x14ac:dyDescent="0.2">
      <c r="A4001">
        <v>2011</v>
      </c>
      <c r="B4001" t="s">
        <v>827</v>
      </c>
      <c r="C4001" t="s">
        <v>5281</v>
      </c>
      <c r="D4001" s="3" t="str">
        <f t="shared" si="62"/>
        <v>Parry Sound Power CorporationStreet LightingVC</v>
      </c>
      <c r="E4001" t="s">
        <v>5517</v>
      </c>
      <c r="F4001" t="s">
        <v>2462</v>
      </c>
      <c r="G4001" s="3" t="s">
        <v>5478</v>
      </c>
      <c r="H4001" s="1">
        <v>13.1417</v>
      </c>
      <c r="I4001" t="s">
        <v>5266</v>
      </c>
    </row>
    <row r="4002" spans="1:9" x14ac:dyDescent="0.2">
      <c r="A4002">
        <v>2011</v>
      </c>
      <c r="B4002" t="s">
        <v>827</v>
      </c>
      <c r="C4002" t="s">
        <v>5281</v>
      </c>
      <c r="D4002" s="3" t="str">
        <f t="shared" si="62"/>
        <v>Parry Sound Power CorporationStreet LightingVC_LV_Rate</v>
      </c>
      <c r="E4002" t="s">
        <v>5518</v>
      </c>
      <c r="F4002" t="s">
        <v>2463</v>
      </c>
      <c r="G4002" s="3" t="s">
        <v>5478</v>
      </c>
      <c r="H4002" s="1">
        <v>0.36349999999999999</v>
      </c>
      <c r="I4002" t="s">
        <v>5267</v>
      </c>
    </row>
    <row r="4003" spans="1:9" x14ac:dyDescent="0.2">
      <c r="A4003">
        <v>2011</v>
      </c>
      <c r="B4003" t="s">
        <v>827</v>
      </c>
      <c r="C4003" t="s">
        <v>5281</v>
      </c>
      <c r="D4003" s="3" t="str">
        <f t="shared" si="62"/>
        <v>Parry Sound Power CorporationStreet LightingVC_Rate_Rider_1</v>
      </c>
      <c r="E4003" t="s">
        <v>5519</v>
      </c>
      <c r="F4003" t="s">
        <v>5523</v>
      </c>
      <c r="G4003" s="3" t="s">
        <v>5478</v>
      </c>
      <c r="H4003" s="1">
        <v>1.0618000000000001</v>
      </c>
      <c r="I4003" t="s">
        <v>5269</v>
      </c>
    </row>
    <row r="4004" spans="1:9" x14ac:dyDescent="0.2">
      <c r="A4004">
        <v>2011</v>
      </c>
      <c r="B4004" t="s">
        <v>827</v>
      </c>
      <c r="C4004" t="s">
        <v>5281</v>
      </c>
      <c r="D4004" s="3" t="str">
        <f t="shared" si="62"/>
        <v>Parry Sound Power CorporationStreet LightingRTSR_Network</v>
      </c>
      <c r="E4004" t="s">
        <v>5520</v>
      </c>
      <c r="F4004" t="s">
        <v>1538</v>
      </c>
      <c r="G4004" s="3" t="s">
        <v>5478</v>
      </c>
      <c r="H4004" s="1">
        <v>1.5066999999999999</v>
      </c>
      <c r="I4004" t="s">
        <v>5272</v>
      </c>
    </row>
    <row r="4005" spans="1:9" x14ac:dyDescent="0.2">
      <c r="A4005">
        <v>2011</v>
      </c>
      <c r="B4005" t="s">
        <v>827</v>
      </c>
      <c r="C4005" t="s">
        <v>5281</v>
      </c>
      <c r="D4005" s="3" t="str">
        <f t="shared" si="62"/>
        <v>Parry Sound Power CorporationStreet LightingRTSR_Connection</v>
      </c>
      <c r="E4005" t="s">
        <v>5521</v>
      </c>
      <c r="F4005" t="s">
        <v>1539</v>
      </c>
      <c r="G4005" s="3" t="s">
        <v>5478</v>
      </c>
      <c r="H4005" s="1">
        <v>1.3166</v>
      </c>
      <c r="I4005" t="s">
        <v>5273</v>
      </c>
    </row>
    <row r="4006" spans="1:9" x14ac:dyDescent="0.2">
      <c r="A4006">
        <v>2011</v>
      </c>
      <c r="B4006" t="s">
        <v>828</v>
      </c>
      <c r="C4006" t="s">
        <v>5275</v>
      </c>
      <c r="D4006" s="3" t="str">
        <f t="shared" si="62"/>
        <v>St. Thomas Energy Inc.TLF_Secondary_LT_5000kW</v>
      </c>
      <c r="E4006" t="s">
        <v>4217</v>
      </c>
      <c r="F4006" t="s">
        <v>2456</v>
      </c>
      <c r="H4006" s="1">
        <v>1.0349999999999999</v>
      </c>
      <c r="I4006" t="s">
        <v>5260</v>
      </c>
    </row>
    <row r="4007" spans="1:9" x14ac:dyDescent="0.2">
      <c r="A4007">
        <v>2011</v>
      </c>
      <c r="B4007" t="s">
        <v>828</v>
      </c>
      <c r="C4007" t="s">
        <v>5275</v>
      </c>
      <c r="D4007" s="3" t="str">
        <f t="shared" si="62"/>
        <v>St. Thomas Energy Inc.TLF_Primary_LT_5000kW</v>
      </c>
      <c r="E4007" t="s">
        <v>4218</v>
      </c>
      <c r="F4007" t="s">
        <v>2458</v>
      </c>
      <c r="H4007" s="1">
        <v>1.0246999999999999</v>
      </c>
      <c r="I4007" t="s">
        <v>5262</v>
      </c>
    </row>
    <row r="4008" spans="1:9" x14ac:dyDescent="0.2">
      <c r="A4008">
        <v>2011</v>
      </c>
      <c r="B4008" t="s">
        <v>828</v>
      </c>
      <c r="C4008" t="s">
        <v>5276</v>
      </c>
      <c r="D4008" s="3" t="str">
        <f t="shared" si="62"/>
        <v>St. Thomas Energy Inc.ResidentialMSC</v>
      </c>
      <c r="E4008" t="s">
        <v>4219</v>
      </c>
      <c r="F4008" t="s">
        <v>2460</v>
      </c>
      <c r="G4008" s="3" t="s">
        <v>5256</v>
      </c>
      <c r="H4008" s="1">
        <v>11.5</v>
      </c>
      <c r="I4008" t="s">
        <v>5264</v>
      </c>
    </row>
    <row r="4009" spans="1:9" x14ac:dyDescent="0.2">
      <c r="A4009">
        <v>2011</v>
      </c>
      <c r="B4009" t="s">
        <v>828</v>
      </c>
      <c r="C4009" t="s">
        <v>5276</v>
      </c>
      <c r="D4009" s="3" t="str">
        <f t="shared" si="62"/>
        <v>St. Thomas Energy Inc.ResidentialSM_Rate_Adder</v>
      </c>
      <c r="E4009" t="s">
        <v>4220</v>
      </c>
      <c r="F4009" t="s">
        <v>2039</v>
      </c>
      <c r="G4009" s="3" t="s">
        <v>5256</v>
      </c>
      <c r="H4009" s="1">
        <v>2.5</v>
      </c>
      <c r="I4009" t="s">
        <v>5265</v>
      </c>
    </row>
    <row r="4010" spans="1:9" x14ac:dyDescent="0.2">
      <c r="A4010">
        <v>2011</v>
      </c>
      <c r="B4010" t="s">
        <v>828</v>
      </c>
      <c r="C4010" t="s">
        <v>5276</v>
      </c>
      <c r="D4010" s="3" t="str">
        <f t="shared" si="62"/>
        <v>St. Thomas Energy Inc.ResidentialMSC_Rate_Rider_1</v>
      </c>
      <c r="E4010" t="s">
        <v>4221</v>
      </c>
      <c r="F4010" t="s">
        <v>1542</v>
      </c>
      <c r="G4010" s="3" t="s">
        <v>5256</v>
      </c>
      <c r="H4010" s="1">
        <v>0.28000000000000003</v>
      </c>
      <c r="I4010" t="s">
        <v>4741</v>
      </c>
    </row>
    <row r="4011" spans="1:9" x14ac:dyDescent="0.2">
      <c r="A4011">
        <v>2011</v>
      </c>
      <c r="B4011" t="s">
        <v>828</v>
      </c>
      <c r="C4011" t="s">
        <v>5276</v>
      </c>
      <c r="D4011" s="3" t="str">
        <f t="shared" si="62"/>
        <v>St. Thomas Energy Inc.ResidentialMSC_Rate_Rider_2</v>
      </c>
      <c r="E4011" t="s">
        <v>4222</v>
      </c>
      <c r="F4011" t="s">
        <v>4281</v>
      </c>
      <c r="G4011" s="3" t="s">
        <v>5256</v>
      </c>
      <c r="H4011" s="1">
        <v>0.1</v>
      </c>
      <c r="I4011" t="s">
        <v>3842</v>
      </c>
    </row>
    <row r="4012" spans="1:9" x14ac:dyDescent="0.2">
      <c r="A4012">
        <v>2011</v>
      </c>
      <c r="B4012" t="s">
        <v>828</v>
      </c>
      <c r="C4012" t="s">
        <v>5276</v>
      </c>
      <c r="D4012" s="3" t="str">
        <f t="shared" si="62"/>
        <v>St. Thomas Energy Inc.ResidentialVC</v>
      </c>
      <c r="E4012" t="s">
        <v>4223</v>
      </c>
      <c r="F4012" t="s">
        <v>2462</v>
      </c>
      <c r="G4012" s="3" t="s">
        <v>5257</v>
      </c>
      <c r="H4012" s="1">
        <v>1.6E-2</v>
      </c>
      <c r="I4012" t="s">
        <v>5266</v>
      </c>
    </row>
    <row r="4013" spans="1:9" x14ac:dyDescent="0.2">
      <c r="A4013">
        <v>2011</v>
      </c>
      <c r="B4013" t="s">
        <v>828</v>
      </c>
      <c r="C4013" t="s">
        <v>5276</v>
      </c>
      <c r="D4013" s="3" t="str">
        <f t="shared" si="62"/>
        <v>St. Thomas Energy Inc.ResidentialVC_GA_Rate_Rider_kWh_1</v>
      </c>
      <c r="E4013" t="s">
        <v>4224</v>
      </c>
      <c r="F4013" t="s">
        <v>4051</v>
      </c>
      <c r="G4013" s="3" t="s">
        <v>5257</v>
      </c>
      <c r="H4013" s="1">
        <v>2.9999999999999997E-4</v>
      </c>
      <c r="I4013" t="s">
        <v>5268</v>
      </c>
    </row>
    <row r="4014" spans="1:9" x14ac:dyDescent="0.2">
      <c r="A4014">
        <v>2011</v>
      </c>
      <c r="B4014" t="s">
        <v>828</v>
      </c>
      <c r="C4014" t="s">
        <v>5276</v>
      </c>
      <c r="D4014" s="3" t="str">
        <f t="shared" si="62"/>
        <v>St. Thomas Energy Inc.ResidentialVC_Rate_Rider_1</v>
      </c>
      <c r="E4014" t="s">
        <v>4225</v>
      </c>
      <c r="F4014" t="s">
        <v>2206</v>
      </c>
      <c r="G4014" s="3" t="s">
        <v>5257</v>
      </c>
      <c r="H4014" s="1">
        <v>-8.0000000000000004E-4</v>
      </c>
      <c r="I4014" t="s">
        <v>5269</v>
      </c>
    </row>
    <row r="4015" spans="1:9" x14ac:dyDescent="0.2">
      <c r="A4015">
        <v>2011</v>
      </c>
      <c r="B4015" t="s">
        <v>828</v>
      </c>
      <c r="C4015" t="s">
        <v>5276</v>
      </c>
      <c r="D4015" s="3" t="str">
        <f t="shared" si="62"/>
        <v>St. Thomas Energy Inc.ResidentialVC_GA_Rate_Rider_kWh_2</v>
      </c>
      <c r="E4015" t="s">
        <v>4226</v>
      </c>
      <c r="F4015" t="s">
        <v>473</v>
      </c>
      <c r="G4015" s="3" t="s">
        <v>5257</v>
      </c>
      <c r="H4015" s="1">
        <v>3.3E-3</v>
      </c>
      <c r="I4015" t="s">
        <v>5179</v>
      </c>
    </row>
    <row r="4016" spans="1:9" x14ac:dyDescent="0.2">
      <c r="A4016">
        <v>2011</v>
      </c>
      <c r="B4016" t="s">
        <v>828</v>
      </c>
      <c r="C4016" t="s">
        <v>5276</v>
      </c>
      <c r="D4016" s="3" t="str">
        <f t="shared" si="62"/>
        <v>St. Thomas Energy Inc.ResidentialVC_Rate_Rider_2</v>
      </c>
      <c r="E4016" t="s">
        <v>4227</v>
      </c>
      <c r="F4016" t="s">
        <v>472</v>
      </c>
      <c r="G4016" s="3" t="s">
        <v>5257</v>
      </c>
      <c r="H4016" s="1">
        <v>1E-4</v>
      </c>
      <c r="I4016" t="s">
        <v>5270</v>
      </c>
    </row>
    <row r="4017" spans="1:9" x14ac:dyDescent="0.2">
      <c r="A4017">
        <v>2011</v>
      </c>
      <c r="B4017" t="s">
        <v>828</v>
      </c>
      <c r="C4017" t="s">
        <v>5276</v>
      </c>
      <c r="D4017" s="3" t="str">
        <f t="shared" si="62"/>
        <v>St. Thomas Energy Inc.ResidentialVC_Rate_Rider_3</v>
      </c>
      <c r="E4017" t="s">
        <v>4228</v>
      </c>
      <c r="F4017" t="s">
        <v>2115</v>
      </c>
      <c r="G4017" s="3" t="s">
        <v>5257</v>
      </c>
      <c r="H4017" s="1">
        <v>4.0000000000000002E-4</v>
      </c>
      <c r="I4017" t="s">
        <v>5271</v>
      </c>
    </row>
    <row r="4018" spans="1:9" x14ac:dyDescent="0.2">
      <c r="A4018">
        <v>2011</v>
      </c>
      <c r="B4018" t="s">
        <v>828</v>
      </c>
      <c r="C4018" t="s">
        <v>5276</v>
      </c>
      <c r="D4018" s="3" t="str">
        <f t="shared" si="62"/>
        <v>St. Thomas Energy Inc.ResidentialRTSR_Network</v>
      </c>
      <c r="E4018" t="s">
        <v>4229</v>
      </c>
      <c r="F4018" t="s">
        <v>1538</v>
      </c>
      <c r="G4018" s="3" t="s">
        <v>5257</v>
      </c>
      <c r="H4018" s="1">
        <v>6.0000000000000001E-3</v>
      </c>
      <c r="I4018" t="s">
        <v>5272</v>
      </c>
    </row>
    <row r="4019" spans="1:9" x14ac:dyDescent="0.2">
      <c r="A4019">
        <v>2011</v>
      </c>
      <c r="B4019" t="s">
        <v>828</v>
      </c>
      <c r="C4019" t="s">
        <v>5276</v>
      </c>
      <c r="D4019" s="3" t="str">
        <f t="shared" si="62"/>
        <v>St. Thomas Energy Inc.ResidentialRTSR_Connection</v>
      </c>
      <c r="E4019" t="s">
        <v>4230</v>
      </c>
      <c r="F4019" t="s">
        <v>1539</v>
      </c>
      <c r="G4019" s="3" t="s">
        <v>5257</v>
      </c>
      <c r="H4019" s="1">
        <v>5.1999999999999998E-3</v>
      </c>
      <c r="I4019" t="s">
        <v>5273</v>
      </c>
    </row>
    <row r="4020" spans="1:9" x14ac:dyDescent="0.2">
      <c r="A4020">
        <v>2011</v>
      </c>
      <c r="B4020" t="s">
        <v>828</v>
      </c>
      <c r="C4020" t="s">
        <v>5277</v>
      </c>
      <c r="D4020" s="3" t="str">
        <f t="shared" si="62"/>
        <v>St. Thomas Energy Inc.General Service Less Than 50 kWMSC</v>
      </c>
      <c r="E4020" t="s">
        <v>4231</v>
      </c>
      <c r="F4020" t="s">
        <v>2460</v>
      </c>
      <c r="G4020" s="3" t="s">
        <v>5256</v>
      </c>
      <c r="H4020" s="1">
        <v>17</v>
      </c>
      <c r="I4020" t="s">
        <v>5264</v>
      </c>
    </row>
    <row r="4021" spans="1:9" x14ac:dyDescent="0.2">
      <c r="A4021">
        <v>2011</v>
      </c>
      <c r="B4021" t="s">
        <v>828</v>
      </c>
      <c r="C4021" t="s">
        <v>5277</v>
      </c>
      <c r="D4021" s="3" t="str">
        <f t="shared" si="62"/>
        <v>St. Thomas Energy Inc.General Service Less Than 50 kWSM_Rate_Adder</v>
      </c>
      <c r="E4021" t="s">
        <v>4232</v>
      </c>
      <c r="F4021" t="s">
        <v>2461</v>
      </c>
      <c r="G4021" s="3" t="s">
        <v>5256</v>
      </c>
      <c r="H4021" s="1">
        <v>2.5</v>
      </c>
      <c r="I4021" t="s">
        <v>5265</v>
      </c>
    </row>
    <row r="4022" spans="1:9" x14ac:dyDescent="0.2">
      <c r="A4022">
        <v>2011</v>
      </c>
      <c r="B4022" t="s">
        <v>828</v>
      </c>
      <c r="C4022" t="s">
        <v>5277</v>
      </c>
      <c r="D4022" s="3" t="str">
        <f t="shared" si="62"/>
        <v>St. Thomas Energy Inc.General Service Less Than 50 kWMSC_Rate_Rider_1</v>
      </c>
      <c r="E4022" t="s">
        <v>4233</v>
      </c>
      <c r="F4022" t="s">
        <v>1542</v>
      </c>
      <c r="G4022" s="3" t="s">
        <v>5256</v>
      </c>
      <c r="H4022" s="1">
        <v>0.45</v>
      </c>
      <c r="I4022" t="s">
        <v>4741</v>
      </c>
    </row>
    <row r="4023" spans="1:9" x14ac:dyDescent="0.2">
      <c r="A4023">
        <v>2011</v>
      </c>
      <c r="B4023" t="s">
        <v>828</v>
      </c>
      <c r="C4023" t="s">
        <v>5277</v>
      </c>
      <c r="D4023" s="3" t="str">
        <f t="shared" si="62"/>
        <v>St. Thomas Energy Inc.General Service Less Than 50 kWMSC_Rate_Rider_2</v>
      </c>
      <c r="E4023" t="s">
        <v>5442</v>
      </c>
      <c r="F4023" t="s">
        <v>4281</v>
      </c>
      <c r="G4023" s="3" t="s">
        <v>5256</v>
      </c>
      <c r="H4023" s="1">
        <v>0.28999999999999998</v>
      </c>
      <c r="I4023" t="s">
        <v>3842</v>
      </c>
    </row>
    <row r="4024" spans="1:9" x14ac:dyDescent="0.2">
      <c r="A4024">
        <v>2011</v>
      </c>
      <c r="B4024" t="s">
        <v>828</v>
      </c>
      <c r="C4024" t="s">
        <v>5277</v>
      </c>
      <c r="D4024" s="3" t="str">
        <f t="shared" si="62"/>
        <v>St. Thomas Energy Inc.General Service Less Than 50 kWVC</v>
      </c>
      <c r="E4024" t="s">
        <v>5443</v>
      </c>
      <c r="F4024" t="s">
        <v>2462</v>
      </c>
      <c r="G4024" s="3" t="s">
        <v>5257</v>
      </c>
      <c r="H4024" s="1">
        <v>1.47E-2</v>
      </c>
      <c r="I4024" t="s">
        <v>5266</v>
      </c>
    </row>
    <row r="4025" spans="1:9" x14ac:dyDescent="0.2">
      <c r="A4025">
        <v>2011</v>
      </c>
      <c r="B4025" t="s">
        <v>828</v>
      </c>
      <c r="C4025" t="s">
        <v>5277</v>
      </c>
      <c r="D4025" s="3" t="str">
        <f t="shared" si="62"/>
        <v>St. Thomas Energy Inc.General Service Less Than 50 kWVC_GA_Rate_Rider_kWh_1</v>
      </c>
      <c r="E4025" t="s">
        <v>5444</v>
      </c>
      <c r="F4025" t="s">
        <v>4051</v>
      </c>
      <c r="G4025" s="3" t="s">
        <v>5257</v>
      </c>
      <c r="H4025" s="1">
        <v>2.9999999999999997E-4</v>
      </c>
      <c r="I4025" t="s">
        <v>5268</v>
      </c>
    </row>
    <row r="4026" spans="1:9" x14ac:dyDescent="0.2">
      <c r="A4026">
        <v>2011</v>
      </c>
      <c r="B4026" t="s">
        <v>828</v>
      </c>
      <c r="C4026" t="s">
        <v>5277</v>
      </c>
      <c r="D4026" s="3" t="str">
        <f t="shared" si="62"/>
        <v>St. Thomas Energy Inc.General Service Less Than 50 kWVC_Rate_Rider_1</v>
      </c>
      <c r="E4026" t="s">
        <v>5445</v>
      </c>
      <c r="F4026" t="s">
        <v>2206</v>
      </c>
      <c r="G4026" s="3" t="s">
        <v>5257</v>
      </c>
      <c r="H4026" s="1">
        <v>-8.0000000000000004E-4</v>
      </c>
      <c r="I4026" t="s">
        <v>5269</v>
      </c>
    </row>
    <row r="4027" spans="1:9" x14ac:dyDescent="0.2">
      <c r="A4027">
        <v>2011</v>
      </c>
      <c r="B4027" t="s">
        <v>828</v>
      </c>
      <c r="C4027" t="s">
        <v>5277</v>
      </c>
      <c r="D4027" s="3" t="str">
        <f t="shared" si="62"/>
        <v>St. Thomas Energy Inc.General Service Less Than 50 kWVC_GA_Rate_Rider_kWh_2</v>
      </c>
      <c r="E4027" t="s">
        <v>5446</v>
      </c>
      <c r="F4027" t="s">
        <v>473</v>
      </c>
      <c r="G4027" s="3" t="s">
        <v>5257</v>
      </c>
      <c r="H4027" s="1">
        <v>3.3E-3</v>
      </c>
      <c r="I4027" t="s">
        <v>5179</v>
      </c>
    </row>
    <row r="4028" spans="1:9" x14ac:dyDescent="0.2">
      <c r="A4028">
        <v>2011</v>
      </c>
      <c r="B4028" t="s">
        <v>828</v>
      </c>
      <c r="C4028" t="s">
        <v>5277</v>
      </c>
      <c r="D4028" s="3" t="str">
        <f t="shared" si="62"/>
        <v>St. Thomas Energy Inc.General Service Less Than 50 kWVC_Rate_Rider_2</v>
      </c>
      <c r="E4028" t="s">
        <v>5447</v>
      </c>
      <c r="F4028" t="s">
        <v>472</v>
      </c>
      <c r="G4028" s="3" t="s">
        <v>5257</v>
      </c>
      <c r="H4028" s="1">
        <v>0</v>
      </c>
      <c r="I4028" t="s">
        <v>5270</v>
      </c>
    </row>
    <row r="4029" spans="1:9" x14ac:dyDescent="0.2">
      <c r="A4029">
        <v>2011</v>
      </c>
      <c r="B4029" t="s">
        <v>828</v>
      </c>
      <c r="C4029" t="s">
        <v>5277</v>
      </c>
      <c r="D4029" s="3" t="str">
        <f t="shared" si="62"/>
        <v>St. Thomas Energy Inc.General Service Less Than 50 kWVC_Rate_Rider_3</v>
      </c>
      <c r="E4029" t="s">
        <v>5448</v>
      </c>
      <c r="F4029" t="s">
        <v>2115</v>
      </c>
      <c r="G4029" s="3" t="s">
        <v>5257</v>
      </c>
      <c r="H4029" s="1">
        <v>2.9999999999999997E-4</v>
      </c>
      <c r="I4029" t="s">
        <v>5271</v>
      </c>
    </row>
    <row r="4030" spans="1:9" x14ac:dyDescent="0.2">
      <c r="A4030">
        <v>2011</v>
      </c>
      <c r="B4030" t="s">
        <v>828</v>
      </c>
      <c r="C4030" t="s">
        <v>5277</v>
      </c>
      <c r="D4030" s="3" t="str">
        <f t="shared" si="62"/>
        <v>St. Thomas Energy Inc.General Service Less Than 50 kWRTSR_Network</v>
      </c>
      <c r="E4030" t="s">
        <v>5449</v>
      </c>
      <c r="F4030" t="s">
        <v>1538</v>
      </c>
      <c r="G4030" s="3" t="s">
        <v>5257</v>
      </c>
      <c r="H4030" s="1">
        <v>5.8999999999999999E-3</v>
      </c>
      <c r="I4030" t="s">
        <v>5272</v>
      </c>
    </row>
    <row r="4031" spans="1:9" x14ac:dyDescent="0.2">
      <c r="A4031">
        <v>2011</v>
      </c>
      <c r="B4031" t="s">
        <v>828</v>
      </c>
      <c r="C4031" t="s">
        <v>5277</v>
      </c>
      <c r="D4031" s="3" t="str">
        <f t="shared" si="62"/>
        <v>St. Thomas Energy Inc.General Service Less Than 50 kWRTSR_Connection</v>
      </c>
      <c r="E4031" t="s">
        <v>5450</v>
      </c>
      <c r="F4031" t="s">
        <v>1539</v>
      </c>
      <c r="G4031" s="3" t="s">
        <v>5257</v>
      </c>
      <c r="H4031" s="1">
        <v>4.8999999999999998E-3</v>
      </c>
      <c r="I4031" t="s">
        <v>5273</v>
      </c>
    </row>
    <row r="4032" spans="1:9" x14ac:dyDescent="0.2">
      <c r="A4032">
        <v>2011</v>
      </c>
      <c r="B4032" t="s">
        <v>828</v>
      </c>
      <c r="C4032" t="s">
        <v>2273</v>
      </c>
      <c r="D4032" s="3" t="str">
        <f t="shared" si="62"/>
        <v>St. Thomas Energy Inc.General Service 1,000 to 4,999 kWMSC</v>
      </c>
      <c r="E4032" t="s">
        <v>5451</v>
      </c>
      <c r="F4032" t="s">
        <v>2460</v>
      </c>
      <c r="G4032" s="3" t="s">
        <v>5256</v>
      </c>
      <c r="H4032" s="1">
        <v>70.349999999999994</v>
      </c>
      <c r="I4032" t="s">
        <v>5264</v>
      </c>
    </row>
    <row r="4033" spans="1:9" x14ac:dyDescent="0.2">
      <c r="A4033">
        <v>2011</v>
      </c>
      <c r="B4033" t="s">
        <v>828</v>
      </c>
      <c r="C4033" t="s">
        <v>2273</v>
      </c>
      <c r="D4033" s="3" t="str">
        <f t="shared" si="62"/>
        <v>St. Thomas Energy Inc.General Service 1,000 to 4,999 kWSM_Rate_Adder</v>
      </c>
      <c r="E4033" t="s">
        <v>5452</v>
      </c>
      <c r="F4033" t="s">
        <v>2461</v>
      </c>
      <c r="G4033" s="3" t="s">
        <v>5256</v>
      </c>
      <c r="H4033" s="1">
        <v>2.5</v>
      </c>
      <c r="I4033" t="s">
        <v>5265</v>
      </c>
    </row>
    <row r="4034" spans="1:9" x14ac:dyDescent="0.2">
      <c r="A4034">
        <v>2011</v>
      </c>
      <c r="B4034" t="s">
        <v>828</v>
      </c>
      <c r="C4034" t="s">
        <v>2273</v>
      </c>
      <c r="D4034" s="3" t="str">
        <f t="shared" si="62"/>
        <v>St. Thomas Energy Inc.General Service 1,000 to 4,999 kWMSC_Rate_Rider_1</v>
      </c>
      <c r="E4034" t="s">
        <v>5453</v>
      </c>
      <c r="F4034" t="s">
        <v>1542</v>
      </c>
      <c r="G4034" s="3" t="s">
        <v>5256</v>
      </c>
      <c r="H4034" s="1">
        <v>5.79</v>
      </c>
      <c r="I4034" t="s">
        <v>4741</v>
      </c>
    </row>
    <row r="4035" spans="1:9" x14ac:dyDescent="0.2">
      <c r="A4035">
        <v>2011</v>
      </c>
      <c r="B4035" t="s">
        <v>828</v>
      </c>
      <c r="C4035" t="s">
        <v>2273</v>
      </c>
      <c r="D4035" s="3" t="str">
        <f t="shared" ref="D4035:D4098" si="63">IF(C4035="Loss Factors", B4035&amp;I4035, B4035&amp;C4035&amp;I4035)</f>
        <v>St. Thomas Energy Inc.General Service 1,000 to 4,999 kWMSC_Rate_Rider_2</v>
      </c>
      <c r="E4035" t="s">
        <v>5454</v>
      </c>
      <c r="F4035" t="s">
        <v>4281</v>
      </c>
      <c r="G4035" s="3" t="s">
        <v>5256</v>
      </c>
      <c r="H4035" s="1">
        <v>3.22</v>
      </c>
      <c r="I4035" t="s">
        <v>3842</v>
      </c>
    </row>
    <row r="4036" spans="1:9" x14ac:dyDescent="0.2">
      <c r="A4036">
        <v>2011</v>
      </c>
      <c r="B4036" t="s">
        <v>828</v>
      </c>
      <c r="C4036" t="s">
        <v>2273</v>
      </c>
      <c r="D4036" s="3" t="str">
        <f t="shared" si="63"/>
        <v>St. Thomas Energy Inc.General Service 1,000 to 4,999 kWVC</v>
      </c>
      <c r="E4036" t="s">
        <v>5455</v>
      </c>
      <c r="F4036" t="s">
        <v>2462</v>
      </c>
      <c r="G4036" s="3" t="s">
        <v>5478</v>
      </c>
      <c r="H4036" s="1">
        <v>3.149</v>
      </c>
      <c r="I4036" t="s">
        <v>5266</v>
      </c>
    </row>
    <row r="4037" spans="1:9" x14ac:dyDescent="0.2">
      <c r="A4037">
        <v>2011</v>
      </c>
      <c r="B4037" t="s">
        <v>828</v>
      </c>
      <c r="C4037" t="s">
        <v>2273</v>
      </c>
      <c r="D4037" s="3" t="str">
        <f t="shared" si="63"/>
        <v>St. Thomas Energy Inc.General Service 1,000 to 4,999 kWVC_GA_Rate_Rider_kW_1</v>
      </c>
      <c r="E4037" t="s">
        <v>5456</v>
      </c>
      <c r="F4037" t="s">
        <v>4051</v>
      </c>
      <c r="G4037" s="3" t="s">
        <v>5478</v>
      </c>
      <c r="H4037" s="1">
        <v>0.11020000000000001</v>
      </c>
      <c r="I4037" t="s">
        <v>5274</v>
      </c>
    </row>
    <row r="4038" spans="1:9" x14ac:dyDescent="0.2">
      <c r="A4038">
        <v>2011</v>
      </c>
      <c r="B4038" t="s">
        <v>828</v>
      </c>
      <c r="C4038" t="s">
        <v>2273</v>
      </c>
      <c r="D4038" s="3" t="str">
        <f t="shared" si="63"/>
        <v>St. Thomas Energy Inc.General Service 1,000 to 4,999 kWVC_Rate_Rider_1</v>
      </c>
      <c r="E4038" t="s">
        <v>5457</v>
      </c>
      <c r="F4038" t="s">
        <v>2206</v>
      </c>
      <c r="G4038" s="3" t="s">
        <v>5478</v>
      </c>
      <c r="H4038" s="1">
        <v>-0.31559999999999999</v>
      </c>
      <c r="I4038" t="s">
        <v>5269</v>
      </c>
    </row>
    <row r="4039" spans="1:9" x14ac:dyDescent="0.2">
      <c r="A4039">
        <v>2011</v>
      </c>
      <c r="B4039" t="s">
        <v>828</v>
      </c>
      <c r="C4039" t="s">
        <v>2273</v>
      </c>
      <c r="D4039" s="3" t="str">
        <f t="shared" si="63"/>
        <v>St. Thomas Energy Inc.General Service 1,000 to 4,999 kWVC_GA_Rate_Rider_kW_2</v>
      </c>
      <c r="E4039" t="s">
        <v>5458</v>
      </c>
      <c r="F4039" t="s">
        <v>473</v>
      </c>
      <c r="G4039" s="3" t="s">
        <v>5478</v>
      </c>
      <c r="H4039" s="1">
        <v>1.2688999999999999</v>
      </c>
      <c r="I4039" t="s">
        <v>5180</v>
      </c>
    </row>
    <row r="4040" spans="1:9" x14ac:dyDescent="0.2">
      <c r="A4040">
        <v>2011</v>
      </c>
      <c r="B4040" t="s">
        <v>828</v>
      </c>
      <c r="C4040" t="s">
        <v>2273</v>
      </c>
      <c r="D4040" s="3" t="str">
        <f t="shared" si="63"/>
        <v>St. Thomas Energy Inc.General Service 1,000 to 4,999 kWVC_Rate_Rider_2</v>
      </c>
      <c r="E4040" t="s">
        <v>5459</v>
      </c>
      <c r="F4040" t="s">
        <v>472</v>
      </c>
      <c r="G4040" s="3" t="s">
        <v>5478</v>
      </c>
      <c r="H4040" s="1">
        <v>-4.2099999999999999E-2</v>
      </c>
      <c r="I4040" t="s">
        <v>5270</v>
      </c>
    </row>
    <row r="4041" spans="1:9" x14ac:dyDescent="0.2">
      <c r="A4041">
        <v>2011</v>
      </c>
      <c r="B4041" t="s">
        <v>828</v>
      </c>
      <c r="C4041" t="s">
        <v>2273</v>
      </c>
      <c r="D4041" s="3" t="str">
        <f t="shared" si="63"/>
        <v>St. Thomas Energy Inc.General Service 1,000 to 4,999 kWVC_Rate_Rider_3</v>
      </c>
      <c r="E4041" t="s">
        <v>5460</v>
      </c>
      <c r="F4041" t="s">
        <v>2115</v>
      </c>
      <c r="G4041" s="3" t="s">
        <v>5478</v>
      </c>
      <c r="H4041" s="1">
        <v>0.1925</v>
      </c>
      <c r="I4041" t="s">
        <v>5271</v>
      </c>
    </row>
    <row r="4042" spans="1:9" x14ac:dyDescent="0.2">
      <c r="A4042">
        <v>2011</v>
      </c>
      <c r="B4042" t="s">
        <v>828</v>
      </c>
      <c r="C4042" t="s">
        <v>2273</v>
      </c>
      <c r="D4042" s="3" t="str">
        <f t="shared" si="63"/>
        <v>St. Thomas Energy Inc.General Service 1,000 to 4,999 kWRTSR_Network</v>
      </c>
      <c r="E4042" t="s">
        <v>5461</v>
      </c>
      <c r="F4042" t="s">
        <v>1538</v>
      </c>
      <c r="G4042" s="3" t="s">
        <v>5478</v>
      </c>
      <c r="H4042" s="1">
        <v>2.3569</v>
      </c>
      <c r="I4042" t="s">
        <v>5272</v>
      </c>
    </row>
    <row r="4043" spans="1:9" x14ac:dyDescent="0.2">
      <c r="A4043">
        <v>2011</v>
      </c>
      <c r="B4043" t="s">
        <v>828</v>
      </c>
      <c r="C4043" t="s">
        <v>2273</v>
      </c>
      <c r="D4043" s="3" t="str">
        <f t="shared" si="63"/>
        <v>St. Thomas Energy Inc.General Service 1,000 to 4,999 kWRTSR_Connection</v>
      </c>
      <c r="E4043" t="s">
        <v>5462</v>
      </c>
      <c r="F4043" t="s">
        <v>1539</v>
      </c>
      <c r="G4043" s="3" t="s">
        <v>5478</v>
      </c>
      <c r="H4043" s="1">
        <v>1.9726999999999999</v>
      </c>
      <c r="I4043" t="s">
        <v>5273</v>
      </c>
    </row>
    <row r="4044" spans="1:9" x14ac:dyDescent="0.2">
      <c r="A4044">
        <v>2011</v>
      </c>
      <c r="B4044" t="s">
        <v>828</v>
      </c>
      <c r="C4044" t="s">
        <v>5280</v>
      </c>
      <c r="D4044" s="3" t="str">
        <f t="shared" si="63"/>
        <v>St. Thomas Energy Inc.Sentinel LightingMSC</v>
      </c>
      <c r="E4044" t="s">
        <v>5463</v>
      </c>
      <c r="F4044" t="s">
        <v>1541</v>
      </c>
      <c r="G4044" s="3" t="s">
        <v>5256</v>
      </c>
      <c r="H4044" s="1">
        <v>3.75</v>
      </c>
      <c r="I4044" t="s">
        <v>5264</v>
      </c>
    </row>
    <row r="4045" spans="1:9" x14ac:dyDescent="0.2">
      <c r="A4045">
        <v>2011</v>
      </c>
      <c r="B4045" t="s">
        <v>828</v>
      </c>
      <c r="C4045" t="s">
        <v>5280</v>
      </c>
      <c r="D4045" s="3" t="str">
        <f t="shared" si="63"/>
        <v>St. Thomas Energy Inc.Sentinel LightingMSC_Rate_Rider_1</v>
      </c>
      <c r="E4045" t="s">
        <v>5464</v>
      </c>
      <c r="F4045" t="s">
        <v>1542</v>
      </c>
      <c r="G4045" s="3" t="s">
        <v>5256</v>
      </c>
      <c r="H4045" s="1">
        <v>0.03</v>
      </c>
      <c r="I4045" t="s">
        <v>4741</v>
      </c>
    </row>
    <row r="4046" spans="1:9" x14ac:dyDescent="0.2">
      <c r="A4046">
        <v>2011</v>
      </c>
      <c r="B4046" t="s">
        <v>828</v>
      </c>
      <c r="C4046" t="s">
        <v>5280</v>
      </c>
      <c r="D4046" s="3" t="str">
        <f t="shared" si="63"/>
        <v>St. Thomas Energy Inc.Sentinel LightingMSC_Rate_Rider_2</v>
      </c>
      <c r="E4046" t="s">
        <v>5465</v>
      </c>
      <c r="F4046" t="s">
        <v>4281</v>
      </c>
      <c r="G4046" s="3" t="s">
        <v>5256</v>
      </c>
      <c r="H4046" s="1">
        <v>0.25</v>
      </c>
      <c r="I4046" t="s">
        <v>3842</v>
      </c>
    </row>
    <row r="4047" spans="1:9" x14ac:dyDescent="0.2">
      <c r="A4047">
        <v>2011</v>
      </c>
      <c r="B4047" t="s">
        <v>828</v>
      </c>
      <c r="C4047" t="s">
        <v>5280</v>
      </c>
      <c r="D4047" s="3" t="str">
        <f t="shared" si="63"/>
        <v>St. Thomas Energy Inc.Sentinel LightingVC</v>
      </c>
      <c r="E4047" t="s">
        <v>5466</v>
      </c>
      <c r="F4047" t="s">
        <v>2462</v>
      </c>
      <c r="G4047" s="3" t="s">
        <v>5478</v>
      </c>
      <c r="H4047" s="1">
        <v>4.5343999999999998</v>
      </c>
      <c r="I4047" t="s">
        <v>5266</v>
      </c>
    </row>
    <row r="4048" spans="1:9" x14ac:dyDescent="0.2">
      <c r="A4048">
        <v>2011</v>
      </c>
      <c r="B4048" t="s">
        <v>828</v>
      </c>
      <c r="C4048" t="s">
        <v>5280</v>
      </c>
      <c r="D4048" s="3" t="str">
        <f t="shared" si="63"/>
        <v>St. Thomas Energy Inc.Sentinel LightingVC_GA_Rate_Rider_kW_1</v>
      </c>
      <c r="E4048" t="s">
        <v>4265</v>
      </c>
      <c r="F4048" t="s">
        <v>4051</v>
      </c>
      <c r="G4048" s="3" t="s">
        <v>5478</v>
      </c>
      <c r="H4048" s="1">
        <v>0.1176</v>
      </c>
      <c r="I4048" t="s">
        <v>5274</v>
      </c>
    </row>
    <row r="4049" spans="1:9" x14ac:dyDescent="0.2">
      <c r="A4049">
        <v>2011</v>
      </c>
      <c r="B4049" t="s">
        <v>828</v>
      </c>
      <c r="C4049" t="s">
        <v>5280</v>
      </c>
      <c r="D4049" s="3" t="str">
        <f t="shared" si="63"/>
        <v>St. Thomas Energy Inc.Sentinel LightingVC_Rate_Rider_1</v>
      </c>
      <c r="E4049" t="s">
        <v>4266</v>
      </c>
      <c r="F4049" t="s">
        <v>2206</v>
      </c>
      <c r="G4049" s="3" t="s">
        <v>5478</v>
      </c>
      <c r="H4049" s="1">
        <v>-0.251</v>
      </c>
      <c r="I4049" t="s">
        <v>5269</v>
      </c>
    </row>
    <row r="4050" spans="1:9" x14ac:dyDescent="0.2">
      <c r="A4050">
        <v>2011</v>
      </c>
      <c r="B4050" t="s">
        <v>828</v>
      </c>
      <c r="C4050" t="s">
        <v>5280</v>
      </c>
      <c r="D4050" s="3" t="str">
        <f t="shared" si="63"/>
        <v>St. Thomas Energy Inc.Sentinel LightingVC_GA_Rate_Rider_kW_2</v>
      </c>
      <c r="E4050" t="s">
        <v>4267</v>
      </c>
      <c r="F4050" t="s">
        <v>473</v>
      </c>
      <c r="G4050" s="3" t="s">
        <v>5478</v>
      </c>
      <c r="H4050" s="1">
        <v>1.2023999999999999</v>
      </c>
      <c r="I4050" t="s">
        <v>5180</v>
      </c>
    </row>
    <row r="4051" spans="1:9" x14ac:dyDescent="0.2">
      <c r="A4051">
        <v>2011</v>
      </c>
      <c r="B4051" t="s">
        <v>828</v>
      </c>
      <c r="C4051" t="s">
        <v>5280</v>
      </c>
      <c r="D4051" s="3" t="str">
        <f t="shared" si="63"/>
        <v>St. Thomas Energy Inc.Sentinel LightingVC_Rate_Rider_2</v>
      </c>
      <c r="E4051" t="s">
        <v>4268</v>
      </c>
      <c r="F4051" t="s">
        <v>472</v>
      </c>
      <c r="G4051" s="3" t="s">
        <v>5478</v>
      </c>
      <c r="H4051" s="1">
        <v>1.8100000000000002E-2</v>
      </c>
      <c r="I4051" t="s">
        <v>5270</v>
      </c>
    </row>
    <row r="4052" spans="1:9" x14ac:dyDescent="0.2">
      <c r="A4052">
        <v>2011</v>
      </c>
      <c r="B4052" t="s">
        <v>828</v>
      </c>
      <c r="C4052" t="s">
        <v>5280</v>
      </c>
      <c r="D4052" s="3" t="str">
        <f t="shared" si="63"/>
        <v>St. Thomas Energy Inc.Sentinel LightingRTSR_Network</v>
      </c>
      <c r="E4052" t="s">
        <v>4269</v>
      </c>
      <c r="F4052" t="s">
        <v>1538</v>
      </c>
      <c r="G4052" s="3" t="s">
        <v>5478</v>
      </c>
      <c r="H4052" s="1">
        <v>1.4816</v>
      </c>
      <c r="I4052" t="s">
        <v>5272</v>
      </c>
    </row>
    <row r="4053" spans="1:9" x14ac:dyDescent="0.2">
      <c r="A4053">
        <v>2011</v>
      </c>
      <c r="B4053" t="s">
        <v>828</v>
      </c>
      <c r="C4053" t="s">
        <v>5280</v>
      </c>
      <c r="D4053" s="3" t="str">
        <f t="shared" si="63"/>
        <v>St. Thomas Energy Inc.Sentinel LightingRTSR_Connection</v>
      </c>
      <c r="E4053" t="s">
        <v>4270</v>
      </c>
      <c r="F4053" t="s">
        <v>1539</v>
      </c>
      <c r="G4053" s="3" t="s">
        <v>5478</v>
      </c>
      <c r="H4053" s="1">
        <v>1.2392000000000001</v>
      </c>
      <c r="I4053" t="s">
        <v>5273</v>
      </c>
    </row>
    <row r="4054" spans="1:9" x14ac:dyDescent="0.2">
      <c r="A4054">
        <v>2011</v>
      </c>
      <c r="B4054" t="s">
        <v>828</v>
      </c>
      <c r="C4054" t="s">
        <v>5281</v>
      </c>
      <c r="D4054" s="3" t="str">
        <f t="shared" si="63"/>
        <v>St. Thomas Energy Inc.Street LightingMSC</v>
      </c>
      <c r="E4054" t="s">
        <v>4271</v>
      </c>
      <c r="F4054" t="s">
        <v>1541</v>
      </c>
      <c r="G4054" s="3" t="s">
        <v>5256</v>
      </c>
      <c r="H4054" s="1">
        <v>1.67</v>
      </c>
      <c r="I4054" t="s">
        <v>5264</v>
      </c>
    </row>
    <row r="4055" spans="1:9" x14ac:dyDescent="0.2">
      <c r="A4055">
        <v>2011</v>
      </c>
      <c r="B4055" t="s">
        <v>828</v>
      </c>
      <c r="C4055" t="s">
        <v>5281</v>
      </c>
      <c r="D4055" s="3" t="str">
        <f t="shared" si="63"/>
        <v>St. Thomas Energy Inc.Street LightingMSC_Rate_Rider_1</v>
      </c>
      <c r="E4055" t="s">
        <v>4272</v>
      </c>
      <c r="F4055" t="s">
        <v>1542</v>
      </c>
      <c r="G4055" s="3" t="s">
        <v>5256</v>
      </c>
      <c r="H4055" s="1">
        <v>0</v>
      </c>
      <c r="I4055" t="s">
        <v>4741</v>
      </c>
    </row>
    <row r="4056" spans="1:9" x14ac:dyDescent="0.2">
      <c r="A4056">
        <v>2011</v>
      </c>
      <c r="B4056" t="s">
        <v>828</v>
      </c>
      <c r="C4056" t="s">
        <v>5281</v>
      </c>
      <c r="D4056" s="3" t="str">
        <f t="shared" si="63"/>
        <v>St. Thomas Energy Inc.Street LightingMSC_Rate_Rider_2</v>
      </c>
      <c r="E4056" t="s">
        <v>4273</v>
      </c>
      <c r="F4056" t="s">
        <v>4281</v>
      </c>
      <c r="G4056" s="3" t="s">
        <v>5256</v>
      </c>
      <c r="H4056" s="1">
        <v>0.18</v>
      </c>
      <c r="I4056" t="s">
        <v>3842</v>
      </c>
    </row>
    <row r="4057" spans="1:9" x14ac:dyDescent="0.2">
      <c r="A4057">
        <v>2011</v>
      </c>
      <c r="B4057" t="s">
        <v>828</v>
      </c>
      <c r="C4057" t="s">
        <v>5281</v>
      </c>
      <c r="D4057" s="3" t="str">
        <f t="shared" si="63"/>
        <v>St. Thomas Energy Inc.Street LightingVC</v>
      </c>
      <c r="E4057" t="s">
        <v>4274</v>
      </c>
      <c r="F4057" t="s">
        <v>2462</v>
      </c>
      <c r="G4057" s="3" t="s">
        <v>5478</v>
      </c>
      <c r="H4057" s="1">
        <v>1.6299999999999999E-2</v>
      </c>
      <c r="I4057" t="s">
        <v>5266</v>
      </c>
    </row>
    <row r="4058" spans="1:9" x14ac:dyDescent="0.2">
      <c r="A4058">
        <v>2011</v>
      </c>
      <c r="B4058" t="s">
        <v>828</v>
      </c>
      <c r="C4058" t="s">
        <v>5281</v>
      </c>
      <c r="D4058" s="3" t="str">
        <f t="shared" si="63"/>
        <v>St. Thomas Energy Inc.Street LightingVC_GA_Rate_Rider_kW_1</v>
      </c>
      <c r="E4058" t="s">
        <v>4275</v>
      </c>
      <c r="F4058" t="s">
        <v>4051</v>
      </c>
      <c r="G4058" s="3" t="s">
        <v>5478</v>
      </c>
      <c r="H4058" s="1">
        <v>9.8799999999999999E-2</v>
      </c>
      <c r="I4058" t="s">
        <v>5274</v>
      </c>
    </row>
    <row r="4059" spans="1:9" x14ac:dyDescent="0.2">
      <c r="A4059">
        <v>2011</v>
      </c>
      <c r="B4059" t="s">
        <v>828</v>
      </c>
      <c r="C4059" t="s">
        <v>5281</v>
      </c>
      <c r="D4059" s="3" t="str">
        <f t="shared" si="63"/>
        <v>St. Thomas Energy Inc.Street LightingVC_Rate_Rider_1</v>
      </c>
      <c r="E4059" t="s">
        <v>4276</v>
      </c>
      <c r="F4059" t="s">
        <v>2206</v>
      </c>
      <c r="G4059" s="3" t="s">
        <v>5478</v>
      </c>
      <c r="H4059" s="1">
        <v>-0.2823</v>
      </c>
      <c r="I4059" t="s">
        <v>5269</v>
      </c>
    </row>
    <row r="4060" spans="1:9" x14ac:dyDescent="0.2">
      <c r="A4060">
        <v>2011</v>
      </c>
      <c r="B4060" t="s">
        <v>828</v>
      </c>
      <c r="C4060" t="s">
        <v>5281</v>
      </c>
      <c r="D4060" s="3" t="str">
        <f t="shared" si="63"/>
        <v>St. Thomas Energy Inc.Street LightingVC_GA_Rate_Rider_kW_2</v>
      </c>
      <c r="E4060" t="s">
        <v>4277</v>
      </c>
      <c r="F4060" t="s">
        <v>473</v>
      </c>
      <c r="G4060" s="3" t="s">
        <v>5478</v>
      </c>
      <c r="H4060" s="1">
        <v>1.204</v>
      </c>
      <c r="I4060" t="s">
        <v>5180</v>
      </c>
    </row>
    <row r="4061" spans="1:9" x14ac:dyDescent="0.2">
      <c r="A4061">
        <v>2011</v>
      </c>
      <c r="B4061" t="s">
        <v>828</v>
      </c>
      <c r="C4061" t="s">
        <v>5281</v>
      </c>
      <c r="D4061" s="3" t="str">
        <f t="shared" si="63"/>
        <v>St. Thomas Energy Inc.Street LightingVC_Rate_Rider_2</v>
      </c>
      <c r="E4061" t="s">
        <v>4278</v>
      </c>
      <c r="F4061" t="s">
        <v>472</v>
      </c>
      <c r="G4061" s="3" t="s">
        <v>5478</v>
      </c>
      <c r="H4061" s="1">
        <v>-6.0100000000000001E-2</v>
      </c>
      <c r="I4061" t="s">
        <v>5270</v>
      </c>
    </row>
    <row r="4062" spans="1:9" x14ac:dyDescent="0.2">
      <c r="A4062">
        <v>2011</v>
      </c>
      <c r="B4062" t="s">
        <v>828</v>
      </c>
      <c r="C4062" t="s">
        <v>5281</v>
      </c>
      <c r="D4062" s="3" t="str">
        <f t="shared" si="63"/>
        <v>St. Thomas Energy Inc.Street LightingRTSR_Network</v>
      </c>
      <c r="E4062" t="s">
        <v>4279</v>
      </c>
      <c r="F4062" t="s">
        <v>1538</v>
      </c>
      <c r="G4062" s="3" t="s">
        <v>5478</v>
      </c>
      <c r="H4062" s="1">
        <v>1.8174999999999999</v>
      </c>
      <c r="I4062" t="s">
        <v>5272</v>
      </c>
    </row>
    <row r="4063" spans="1:9" x14ac:dyDescent="0.2">
      <c r="A4063">
        <v>2011</v>
      </c>
      <c r="B4063" t="s">
        <v>828</v>
      </c>
      <c r="C4063" t="s">
        <v>5281</v>
      </c>
      <c r="D4063" s="3" t="str">
        <f t="shared" si="63"/>
        <v>St. Thomas Energy Inc.Street LightingRTSR_Connection</v>
      </c>
      <c r="E4063" t="s">
        <v>4280</v>
      </c>
      <c r="F4063" t="s">
        <v>1539</v>
      </c>
      <c r="G4063" s="3" t="s">
        <v>5478</v>
      </c>
      <c r="H4063" s="1">
        <v>1.5209999999999999</v>
      </c>
      <c r="I4063" t="s">
        <v>5273</v>
      </c>
    </row>
    <row r="4064" spans="1:9" x14ac:dyDescent="0.2">
      <c r="A4064">
        <v>2011</v>
      </c>
      <c r="B4064" t="s">
        <v>829</v>
      </c>
      <c r="C4064" t="s">
        <v>5275</v>
      </c>
      <c r="D4064" s="3" t="str">
        <f t="shared" si="63"/>
        <v>Toronto Hydro-Electric System LimitedTLF_Secondary_LT_5000kW</v>
      </c>
      <c r="E4064" t="s">
        <v>4283</v>
      </c>
      <c r="F4064" t="s">
        <v>4329</v>
      </c>
      <c r="H4064" s="1">
        <v>1.0376000000000001</v>
      </c>
      <c r="I4064" t="s">
        <v>5260</v>
      </c>
    </row>
    <row r="4065" spans="1:9" x14ac:dyDescent="0.2">
      <c r="A4065">
        <v>2011</v>
      </c>
      <c r="B4065" t="s">
        <v>829</v>
      </c>
      <c r="C4065" t="s">
        <v>5275</v>
      </c>
      <c r="D4065" s="3" t="str">
        <f t="shared" si="63"/>
        <v>Toronto Hydro-Electric System LimitedTLF_Secondary_GT_5000kW</v>
      </c>
      <c r="E4065" t="s">
        <v>4284</v>
      </c>
      <c r="F4065" t="s">
        <v>4330</v>
      </c>
      <c r="H4065" s="1">
        <v>1.0186999999999999</v>
      </c>
      <c r="I4065" t="s">
        <v>5261</v>
      </c>
    </row>
    <row r="4066" spans="1:9" x14ac:dyDescent="0.2">
      <c r="A4066">
        <v>2011</v>
      </c>
      <c r="B4066" t="s">
        <v>829</v>
      </c>
      <c r="C4066" t="s">
        <v>5275</v>
      </c>
      <c r="D4066" s="3" t="str">
        <f t="shared" si="63"/>
        <v>Toronto Hydro-Electric System LimitedTLF_Primary_LT_5000kW</v>
      </c>
      <c r="E4066" t="s">
        <v>4285</v>
      </c>
      <c r="F4066" t="s">
        <v>4329</v>
      </c>
      <c r="H4066" s="1">
        <v>1.0271999999999999</v>
      </c>
      <c r="I4066" t="s">
        <v>5262</v>
      </c>
    </row>
    <row r="4067" spans="1:9" x14ac:dyDescent="0.2">
      <c r="A4067">
        <v>2011</v>
      </c>
      <c r="B4067" t="s">
        <v>829</v>
      </c>
      <c r="C4067" t="s">
        <v>5275</v>
      </c>
      <c r="D4067" s="3" t="str">
        <f t="shared" si="63"/>
        <v>Toronto Hydro-Electric System LimitedTLF_Primary_GT_5000kW</v>
      </c>
      <c r="E4067" t="s">
        <v>4286</v>
      </c>
      <c r="F4067" t="s">
        <v>4330</v>
      </c>
      <c r="H4067" s="1">
        <v>1.0085</v>
      </c>
      <c r="I4067" t="s">
        <v>5263</v>
      </c>
    </row>
    <row r="4068" spans="1:9" x14ac:dyDescent="0.2">
      <c r="A4068">
        <v>2011</v>
      </c>
      <c r="B4068" t="s">
        <v>829</v>
      </c>
      <c r="C4068" t="s">
        <v>4282</v>
      </c>
      <c r="D4068" s="3" t="str">
        <f t="shared" si="63"/>
        <v>Toronto Hydro-Electric System LimitedResidential RegularMSC</v>
      </c>
      <c r="E4068" t="s">
        <v>4287</v>
      </c>
      <c r="F4068" t="s">
        <v>2460</v>
      </c>
      <c r="G4068" s="3" t="s">
        <v>5256</v>
      </c>
      <c r="H4068" s="1">
        <v>18.25</v>
      </c>
      <c r="I4068" t="s">
        <v>5264</v>
      </c>
    </row>
    <row r="4069" spans="1:9" x14ac:dyDescent="0.2">
      <c r="A4069">
        <v>2011</v>
      </c>
      <c r="B4069" t="s">
        <v>829</v>
      </c>
      <c r="C4069" t="s">
        <v>4282</v>
      </c>
      <c r="D4069" s="3" t="str">
        <f t="shared" si="63"/>
        <v>Toronto Hydro-Electric System LimitedResidential RegularSM_Rate_Adder</v>
      </c>
      <c r="E4069" t="s">
        <v>4288</v>
      </c>
      <c r="F4069" t="s">
        <v>3135</v>
      </c>
      <c r="G4069" s="3" t="s">
        <v>5256</v>
      </c>
      <c r="H4069" s="1">
        <v>0.68</v>
      </c>
      <c r="I4069" t="s">
        <v>5265</v>
      </c>
    </row>
    <row r="4070" spans="1:9" x14ac:dyDescent="0.2">
      <c r="A4070">
        <v>2011</v>
      </c>
      <c r="B4070" t="s">
        <v>829</v>
      </c>
      <c r="C4070" t="s">
        <v>4282</v>
      </c>
      <c r="D4070" s="3" t="str">
        <f t="shared" si="63"/>
        <v>Toronto Hydro-Electric System LimitedResidential RegularMSC_Rate_Rider_1</v>
      </c>
      <c r="E4070" t="s">
        <v>4289</v>
      </c>
      <c r="F4070" t="s">
        <v>4331</v>
      </c>
      <c r="G4070" s="3" t="s">
        <v>5256</v>
      </c>
      <c r="H4070" s="1">
        <v>0.16</v>
      </c>
      <c r="I4070" t="s">
        <v>4741</v>
      </c>
    </row>
    <row r="4071" spans="1:9" x14ac:dyDescent="0.2">
      <c r="A4071">
        <v>2011</v>
      </c>
      <c r="B4071" t="s">
        <v>829</v>
      </c>
      <c r="C4071" t="s">
        <v>4282</v>
      </c>
      <c r="D4071" s="3" t="str">
        <f t="shared" si="63"/>
        <v>Toronto Hydro-Electric System LimitedResidential RegularMSC_Rate_Rider_2</v>
      </c>
      <c r="E4071" t="s">
        <v>4290</v>
      </c>
      <c r="F4071" t="s">
        <v>4332</v>
      </c>
      <c r="G4071" s="3" t="s">
        <v>5256</v>
      </c>
      <c r="H4071" s="1">
        <v>0.24</v>
      </c>
      <c r="I4071" t="s">
        <v>3842</v>
      </c>
    </row>
    <row r="4072" spans="1:9" x14ac:dyDescent="0.2">
      <c r="A4072">
        <v>2011</v>
      </c>
      <c r="B4072" t="s">
        <v>829</v>
      </c>
      <c r="C4072" t="s">
        <v>4282</v>
      </c>
      <c r="D4072" s="3" t="str">
        <f t="shared" si="63"/>
        <v>Toronto Hydro-Electric System LimitedResidential RegularVC</v>
      </c>
      <c r="E4072" t="s">
        <v>4291</v>
      </c>
      <c r="F4072" t="s">
        <v>2462</v>
      </c>
      <c r="G4072" s="3" t="s">
        <v>5257</v>
      </c>
      <c r="H4072" s="1">
        <v>1.52E-2</v>
      </c>
      <c r="I4072" t="s">
        <v>5266</v>
      </c>
    </row>
    <row r="4073" spans="1:9" x14ac:dyDescent="0.2">
      <c r="A4073">
        <v>2011</v>
      </c>
      <c r="B4073" t="s">
        <v>829</v>
      </c>
      <c r="C4073" t="s">
        <v>4282</v>
      </c>
      <c r="D4073" s="3" t="str">
        <f t="shared" si="63"/>
        <v>Toronto Hydro-Electric System LimitedResidential RegularVC_Rate_Rider_1</v>
      </c>
      <c r="E4073" t="s">
        <v>4292</v>
      </c>
      <c r="F4073" t="s">
        <v>1535</v>
      </c>
      <c r="G4073" s="3" t="s">
        <v>5257</v>
      </c>
      <c r="H4073" s="1">
        <v>-1.89E-3</v>
      </c>
      <c r="I4073" t="s">
        <v>5269</v>
      </c>
    </row>
    <row r="4074" spans="1:9" x14ac:dyDescent="0.2">
      <c r="A4074">
        <v>2011</v>
      </c>
      <c r="B4074" t="s">
        <v>829</v>
      </c>
      <c r="C4074" t="s">
        <v>4282</v>
      </c>
      <c r="D4074" s="3" t="str">
        <f t="shared" si="63"/>
        <v>Toronto Hydro-Electric System LimitedResidential RegularVC_Rate_Rider_2</v>
      </c>
      <c r="E4074" t="s">
        <v>4293</v>
      </c>
      <c r="F4074" t="s">
        <v>472</v>
      </c>
      <c r="G4074" s="3" t="s">
        <v>5257</v>
      </c>
      <c r="H4074" s="1">
        <v>-4.2999999999999999E-4</v>
      </c>
      <c r="I4074" t="s">
        <v>5270</v>
      </c>
    </row>
    <row r="4075" spans="1:9" x14ac:dyDescent="0.2">
      <c r="A4075">
        <v>2011</v>
      </c>
      <c r="B4075" t="s">
        <v>829</v>
      </c>
      <c r="C4075" t="s">
        <v>4282</v>
      </c>
      <c r="D4075" s="3" t="str">
        <f t="shared" si="63"/>
        <v>Toronto Hydro-Electric System LimitedResidential RegularVC_Rate_Rider_3</v>
      </c>
      <c r="E4075" t="s">
        <v>4294</v>
      </c>
      <c r="F4075" t="s">
        <v>4333</v>
      </c>
      <c r="G4075" s="3" t="s">
        <v>5257</v>
      </c>
      <c r="H4075" s="1">
        <v>-1.7000000000000001E-4</v>
      </c>
      <c r="I4075" t="s">
        <v>5271</v>
      </c>
    </row>
    <row r="4076" spans="1:9" x14ac:dyDescent="0.2">
      <c r="A4076">
        <v>2011</v>
      </c>
      <c r="B4076" t="s">
        <v>829</v>
      </c>
      <c r="C4076" t="s">
        <v>4282</v>
      </c>
      <c r="D4076" s="3" t="str">
        <f t="shared" si="63"/>
        <v>Toronto Hydro-Electric System LimitedResidential RegularVC_GA_Rate_Rider_kWh_1</v>
      </c>
      <c r="E4076" t="s">
        <v>4301</v>
      </c>
      <c r="F4076" t="s">
        <v>2253</v>
      </c>
      <c r="G4076" s="3" t="s">
        <v>5257</v>
      </c>
      <c r="H4076" s="1">
        <v>5.5000000000000003E-4</v>
      </c>
      <c r="I4076" t="s">
        <v>5268</v>
      </c>
    </row>
    <row r="4077" spans="1:9" x14ac:dyDescent="0.2">
      <c r="A4077">
        <v>2011</v>
      </c>
      <c r="B4077" t="s">
        <v>829</v>
      </c>
      <c r="C4077" t="s">
        <v>4282</v>
      </c>
      <c r="D4077" s="3" t="str">
        <f t="shared" si="63"/>
        <v>Toronto Hydro-Electric System LimitedResidential RegularRTSR_Network</v>
      </c>
      <c r="E4077" t="s">
        <v>4758</v>
      </c>
      <c r="F4077" t="s">
        <v>1538</v>
      </c>
      <c r="G4077" s="3" t="s">
        <v>5257</v>
      </c>
      <c r="H4077" s="1">
        <v>7.0299999999999998E-3</v>
      </c>
      <c r="I4077" t="s">
        <v>5272</v>
      </c>
    </row>
    <row r="4078" spans="1:9" x14ac:dyDescent="0.2">
      <c r="A4078">
        <v>2011</v>
      </c>
      <c r="B4078" t="s">
        <v>829</v>
      </c>
      <c r="C4078" t="s">
        <v>4282</v>
      </c>
      <c r="D4078" s="3" t="str">
        <f t="shared" si="63"/>
        <v>Toronto Hydro-Electric System LimitedResidential RegularRTSR_Connection</v>
      </c>
      <c r="E4078" t="s">
        <v>4759</v>
      </c>
      <c r="F4078" t="s">
        <v>1539</v>
      </c>
      <c r="G4078" s="3" t="s">
        <v>5257</v>
      </c>
      <c r="H4078" s="1">
        <v>5.13E-3</v>
      </c>
      <c r="I4078" t="s">
        <v>5273</v>
      </c>
    </row>
    <row r="4079" spans="1:9" x14ac:dyDescent="0.2">
      <c r="A4079">
        <v>2011</v>
      </c>
      <c r="B4079" t="s">
        <v>829</v>
      </c>
      <c r="C4079" t="s">
        <v>5277</v>
      </c>
      <c r="D4079" s="3" t="str">
        <f t="shared" si="63"/>
        <v>Toronto Hydro-Electric System LimitedGeneral Service Less Than 50 kWMSC</v>
      </c>
      <c r="E4079" t="s">
        <v>4760</v>
      </c>
      <c r="F4079" t="s">
        <v>2460</v>
      </c>
      <c r="G4079" s="3" t="s">
        <v>5256</v>
      </c>
      <c r="H4079" s="1">
        <v>24.3</v>
      </c>
      <c r="I4079" t="s">
        <v>5264</v>
      </c>
    </row>
    <row r="4080" spans="1:9" x14ac:dyDescent="0.2">
      <c r="A4080">
        <v>2011</v>
      </c>
      <c r="B4080" t="s">
        <v>829</v>
      </c>
      <c r="C4080" t="s">
        <v>5277</v>
      </c>
      <c r="D4080" s="3" t="str">
        <f t="shared" si="63"/>
        <v>Toronto Hydro-Electric System LimitedGeneral Service Less Than 50 kWSM_Rate_Adder</v>
      </c>
      <c r="E4080" t="s">
        <v>4761</v>
      </c>
      <c r="F4080" t="s">
        <v>3135</v>
      </c>
      <c r="G4080" s="3" t="s">
        <v>5256</v>
      </c>
      <c r="H4080" s="1">
        <v>0.68</v>
      </c>
      <c r="I4080" t="s">
        <v>5265</v>
      </c>
    </row>
    <row r="4081" spans="1:9" x14ac:dyDescent="0.2">
      <c r="A4081">
        <v>2011</v>
      </c>
      <c r="B4081" t="s">
        <v>829</v>
      </c>
      <c r="C4081" t="s">
        <v>5277</v>
      </c>
      <c r="D4081" s="3" t="str">
        <f t="shared" si="63"/>
        <v>Toronto Hydro-Electric System LimitedGeneral Service Less Than 50 kWMSC_Rate_Rider_1</v>
      </c>
      <c r="E4081" t="s">
        <v>4762</v>
      </c>
      <c r="F4081" t="s">
        <v>4331</v>
      </c>
      <c r="G4081" s="3" t="s">
        <v>5256</v>
      </c>
      <c r="H4081" s="1">
        <v>0.16</v>
      </c>
      <c r="I4081" t="s">
        <v>4741</v>
      </c>
    </row>
    <row r="4082" spans="1:9" x14ac:dyDescent="0.2">
      <c r="A4082">
        <v>2011</v>
      </c>
      <c r="B4082" t="s">
        <v>829</v>
      </c>
      <c r="C4082" t="s">
        <v>5277</v>
      </c>
      <c r="D4082" s="3" t="str">
        <f t="shared" si="63"/>
        <v>Toronto Hydro-Electric System LimitedGeneral Service Less Than 50 kWMSC_Rate_Rider_2</v>
      </c>
      <c r="E4082" t="s">
        <v>5320</v>
      </c>
      <c r="F4082" t="s">
        <v>4332</v>
      </c>
      <c r="G4082" s="3" t="s">
        <v>5256</v>
      </c>
      <c r="H4082" s="1">
        <v>0.69</v>
      </c>
      <c r="I4082" t="s">
        <v>3842</v>
      </c>
    </row>
    <row r="4083" spans="1:9" x14ac:dyDescent="0.2">
      <c r="A4083">
        <v>2011</v>
      </c>
      <c r="B4083" t="s">
        <v>829</v>
      </c>
      <c r="C4083" t="s">
        <v>5277</v>
      </c>
      <c r="D4083" s="3" t="str">
        <f t="shared" si="63"/>
        <v>Toronto Hydro-Electric System LimitedGeneral Service Less Than 50 kWVC</v>
      </c>
      <c r="E4083" t="s">
        <v>5321</v>
      </c>
      <c r="F4083" t="s">
        <v>2462</v>
      </c>
      <c r="G4083" s="3" t="s">
        <v>5257</v>
      </c>
      <c r="H4083" s="1">
        <v>2.247E-2</v>
      </c>
      <c r="I4083" t="s">
        <v>5266</v>
      </c>
    </row>
    <row r="4084" spans="1:9" x14ac:dyDescent="0.2">
      <c r="A4084">
        <v>2011</v>
      </c>
      <c r="B4084" t="s">
        <v>829</v>
      </c>
      <c r="C4084" t="s">
        <v>5277</v>
      </c>
      <c r="D4084" s="3" t="str">
        <f t="shared" si="63"/>
        <v>Toronto Hydro-Electric System LimitedGeneral Service Less Than 50 kWVC_Rate_Rider_1</v>
      </c>
      <c r="E4084" t="s">
        <v>5322</v>
      </c>
      <c r="F4084" t="s">
        <v>1535</v>
      </c>
      <c r="G4084" s="3" t="s">
        <v>5257</v>
      </c>
      <c r="H4084" s="1">
        <v>-1.7899999999999999E-3</v>
      </c>
      <c r="I4084" t="s">
        <v>5269</v>
      </c>
    </row>
    <row r="4085" spans="1:9" x14ac:dyDescent="0.2">
      <c r="A4085">
        <v>2011</v>
      </c>
      <c r="B4085" t="s">
        <v>829</v>
      </c>
      <c r="C4085" t="s">
        <v>5277</v>
      </c>
      <c r="D4085" s="3" t="str">
        <f t="shared" si="63"/>
        <v>Toronto Hydro-Electric System LimitedGeneral Service Less Than 50 kWVC_Rate_Rider_2</v>
      </c>
      <c r="E4085" t="s">
        <v>5323</v>
      </c>
      <c r="F4085" t="s">
        <v>472</v>
      </c>
      <c r="G4085" s="3" t="s">
        <v>5257</v>
      </c>
      <c r="H4085" s="1">
        <v>-4.4000000000000002E-4</v>
      </c>
      <c r="I4085" t="s">
        <v>5270</v>
      </c>
    </row>
    <row r="4086" spans="1:9" x14ac:dyDescent="0.2">
      <c r="A4086">
        <v>2011</v>
      </c>
      <c r="B4086" t="s">
        <v>829</v>
      </c>
      <c r="C4086" t="s">
        <v>5277</v>
      </c>
      <c r="D4086" s="3" t="str">
        <f t="shared" si="63"/>
        <v>Toronto Hydro-Electric System LimitedGeneral Service Less Than 50 kWVC_Rate_Rider_3</v>
      </c>
      <c r="E4086" t="s">
        <v>5324</v>
      </c>
      <c r="F4086" t="s">
        <v>4333</v>
      </c>
      <c r="G4086" s="3" t="s">
        <v>5257</v>
      </c>
      <c r="H4086" s="1">
        <v>-8.0000000000000007E-5</v>
      </c>
      <c r="I4086" t="s">
        <v>5271</v>
      </c>
    </row>
    <row r="4087" spans="1:9" x14ac:dyDescent="0.2">
      <c r="A4087">
        <v>2011</v>
      </c>
      <c r="B4087" t="s">
        <v>829</v>
      </c>
      <c r="C4087" t="s">
        <v>5277</v>
      </c>
      <c r="D4087" s="3" t="str">
        <f t="shared" si="63"/>
        <v>Toronto Hydro-Electric System LimitedGeneral Service Less Than 50 kWVC_GA_Rate_Rider_kWh_1</v>
      </c>
      <c r="E4087" t="s">
        <v>5325</v>
      </c>
      <c r="F4087" t="s">
        <v>2253</v>
      </c>
      <c r="G4087" s="3" t="s">
        <v>5257</v>
      </c>
      <c r="H4087" s="1">
        <v>5.5000000000000003E-4</v>
      </c>
      <c r="I4087" t="s">
        <v>5268</v>
      </c>
    </row>
    <row r="4088" spans="1:9" x14ac:dyDescent="0.2">
      <c r="A4088">
        <v>2011</v>
      </c>
      <c r="B4088" t="s">
        <v>829</v>
      </c>
      <c r="C4088" t="s">
        <v>5277</v>
      </c>
      <c r="D4088" s="3" t="str">
        <f t="shared" si="63"/>
        <v>Toronto Hydro-Electric System LimitedGeneral Service Less Than 50 kWRTSR_Network</v>
      </c>
      <c r="E4088" t="s">
        <v>5326</v>
      </c>
      <c r="F4088" t="s">
        <v>1538</v>
      </c>
      <c r="G4088" s="3" t="s">
        <v>5257</v>
      </c>
      <c r="H4088" s="1">
        <v>6.7999999999999996E-3</v>
      </c>
      <c r="I4088" t="s">
        <v>5272</v>
      </c>
    </row>
    <row r="4089" spans="1:9" x14ac:dyDescent="0.2">
      <c r="A4089">
        <v>2011</v>
      </c>
      <c r="B4089" t="s">
        <v>829</v>
      </c>
      <c r="C4089" t="s">
        <v>5277</v>
      </c>
      <c r="D4089" s="3" t="str">
        <f t="shared" si="63"/>
        <v>Toronto Hydro-Electric System LimitedGeneral Service Less Than 50 kWRTSR_Connection</v>
      </c>
      <c r="E4089" t="s">
        <v>5327</v>
      </c>
      <c r="F4089" t="s">
        <v>1539</v>
      </c>
      <c r="G4089" s="3" t="s">
        <v>5257</v>
      </c>
      <c r="H4089" s="1">
        <v>4.6299999999999996E-3</v>
      </c>
      <c r="I4089" t="s">
        <v>5273</v>
      </c>
    </row>
    <row r="4090" spans="1:9" x14ac:dyDescent="0.2">
      <c r="A4090">
        <v>2011</v>
      </c>
      <c r="B4090" t="s">
        <v>829</v>
      </c>
      <c r="C4090" t="s">
        <v>2272</v>
      </c>
      <c r="D4090" s="3" t="str">
        <f t="shared" si="63"/>
        <v>Toronto Hydro-Electric System LimitedGeneral Service 50 to 999 kWMSC</v>
      </c>
      <c r="E4090" t="s">
        <v>5328</v>
      </c>
      <c r="F4090" t="s">
        <v>2460</v>
      </c>
      <c r="G4090" s="3" t="s">
        <v>5256</v>
      </c>
      <c r="H4090" s="1">
        <v>35.56</v>
      </c>
      <c r="I4090" t="s">
        <v>5264</v>
      </c>
    </row>
    <row r="4091" spans="1:9" x14ac:dyDescent="0.2">
      <c r="A4091">
        <v>2011</v>
      </c>
      <c r="B4091" t="s">
        <v>829</v>
      </c>
      <c r="C4091" t="s">
        <v>2272</v>
      </c>
      <c r="D4091" s="3" t="str">
        <f t="shared" si="63"/>
        <v>Toronto Hydro-Electric System LimitedGeneral Service 50 to 999 kWSM_Rate_Adder</v>
      </c>
      <c r="E4091" t="s">
        <v>5329</v>
      </c>
      <c r="F4091" t="s">
        <v>3135</v>
      </c>
      <c r="G4091" s="3" t="s">
        <v>5256</v>
      </c>
      <c r="H4091" s="1">
        <v>0.68</v>
      </c>
      <c r="I4091" t="s">
        <v>5265</v>
      </c>
    </row>
    <row r="4092" spans="1:9" x14ac:dyDescent="0.2">
      <c r="A4092">
        <v>2011</v>
      </c>
      <c r="B4092" t="s">
        <v>829</v>
      </c>
      <c r="C4092" t="s">
        <v>2272</v>
      </c>
      <c r="D4092" s="3" t="str">
        <f t="shared" si="63"/>
        <v>Toronto Hydro-Electric System LimitedGeneral Service 50 to 999 kWMSC_Rate_Rider_1</v>
      </c>
      <c r="E4092" t="s">
        <v>5330</v>
      </c>
      <c r="F4092" t="s">
        <v>4331</v>
      </c>
      <c r="G4092" s="3" t="s">
        <v>5256</v>
      </c>
      <c r="H4092" s="1">
        <v>0.04</v>
      </c>
      <c r="I4092" t="s">
        <v>4741</v>
      </c>
    </row>
    <row r="4093" spans="1:9" x14ac:dyDescent="0.2">
      <c r="A4093">
        <v>2011</v>
      </c>
      <c r="B4093" t="s">
        <v>829</v>
      </c>
      <c r="C4093" t="s">
        <v>2272</v>
      </c>
      <c r="D4093" s="3" t="str">
        <f t="shared" si="63"/>
        <v>Toronto Hydro-Electric System LimitedGeneral Service 50 to 999 kWMSC_Rate_Rider_2</v>
      </c>
      <c r="E4093" t="s">
        <v>4461</v>
      </c>
      <c r="F4093" t="s">
        <v>4332</v>
      </c>
      <c r="G4093" s="3" t="s">
        <v>5256</v>
      </c>
      <c r="H4093" s="1">
        <v>8.3699999999999992</v>
      </c>
      <c r="I4093" t="s">
        <v>3842</v>
      </c>
    </row>
    <row r="4094" spans="1:9" x14ac:dyDescent="0.2">
      <c r="A4094">
        <v>2011</v>
      </c>
      <c r="B4094" t="s">
        <v>829</v>
      </c>
      <c r="C4094" t="s">
        <v>2272</v>
      </c>
      <c r="D4094" s="3" t="str">
        <f t="shared" si="63"/>
        <v>Toronto Hydro-Electric System LimitedGeneral Service 50 to 999 kWMSC_Rate_Rider_3</v>
      </c>
      <c r="E4094" t="s">
        <v>4462</v>
      </c>
      <c r="F4094" t="s">
        <v>4334</v>
      </c>
      <c r="G4094" s="3" t="s">
        <v>5256</v>
      </c>
      <c r="H4094" s="1">
        <v>0.02</v>
      </c>
      <c r="I4094" t="s">
        <v>2491</v>
      </c>
    </row>
    <row r="4095" spans="1:9" x14ac:dyDescent="0.2">
      <c r="A4095">
        <v>2011</v>
      </c>
      <c r="B4095" t="s">
        <v>829</v>
      </c>
      <c r="C4095" t="s">
        <v>2272</v>
      </c>
      <c r="D4095" s="3" t="str">
        <f t="shared" si="63"/>
        <v>Toronto Hydro-Electric System LimitedGeneral Service 50 to 999 kWVC</v>
      </c>
      <c r="E4095" t="s">
        <v>4463</v>
      </c>
      <c r="F4095" t="s">
        <v>2462</v>
      </c>
      <c r="G4095" s="3" t="s">
        <v>4342</v>
      </c>
      <c r="H4095" s="1">
        <v>5.5956000000000001</v>
      </c>
      <c r="I4095" t="s">
        <v>5266</v>
      </c>
    </row>
    <row r="4096" spans="1:9" x14ac:dyDescent="0.2">
      <c r="A4096">
        <v>2011</v>
      </c>
      <c r="B4096" t="s">
        <v>829</v>
      </c>
      <c r="C4096" t="s">
        <v>2272</v>
      </c>
      <c r="D4096" s="3" t="str">
        <f t="shared" si="63"/>
        <v>Toronto Hydro-Electric System LimitedGeneral Service 50 to 999 kWVC_Rate_Rider_1</v>
      </c>
      <c r="E4096" t="s">
        <v>4464</v>
      </c>
      <c r="F4096" t="s">
        <v>1535</v>
      </c>
      <c r="G4096" s="3" t="s">
        <v>4342</v>
      </c>
      <c r="H4096" s="1">
        <v>-0.6119</v>
      </c>
      <c r="I4096" t="s">
        <v>5269</v>
      </c>
    </row>
    <row r="4097" spans="1:9" x14ac:dyDescent="0.2">
      <c r="A4097">
        <v>2011</v>
      </c>
      <c r="B4097" t="s">
        <v>829</v>
      </c>
      <c r="C4097" t="s">
        <v>2272</v>
      </c>
      <c r="D4097" s="3" t="str">
        <f t="shared" si="63"/>
        <v>Toronto Hydro-Electric System LimitedGeneral Service 50 to 999 kWVC_Rate_Rider_2</v>
      </c>
      <c r="E4097" t="s">
        <v>4465</v>
      </c>
      <c r="F4097" t="s">
        <v>472</v>
      </c>
      <c r="G4097" s="3" t="s">
        <v>4342</v>
      </c>
      <c r="H4097" s="1">
        <v>-0.1807</v>
      </c>
      <c r="I4097" t="s">
        <v>5270</v>
      </c>
    </row>
    <row r="4098" spans="1:9" x14ac:dyDescent="0.2">
      <c r="A4098">
        <v>2011</v>
      </c>
      <c r="B4098" t="s">
        <v>829</v>
      </c>
      <c r="C4098" t="s">
        <v>2272</v>
      </c>
      <c r="D4098" s="3" t="str">
        <f t="shared" si="63"/>
        <v>Toronto Hydro-Electric System LimitedGeneral Service 50 to 999 kWVC_Rate_Rider_3</v>
      </c>
      <c r="E4098" t="s">
        <v>4466</v>
      </c>
      <c r="F4098" t="s">
        <v>4333</v>
      </c>
      <c r="G4098" s="3" t="s">
        <v>4342</v>
      </c>
      <c r="H4098" s="1">
        <v>4.1999999999999997E-3</v>
      </c>
      <c r="I4098" t="s">
        <v>5271</v>
      </c>
    </row>
    <row r="4099" spans="1:9" x14ac:dyDescent="0.2">
      <c r="A4099">
        <v>2011</v>
      </c>
      <c r="B4099" t="s">
        <v>829</v>
      </c>
      <c r="C4099" t="s">
        <v>2272</v>
      </c>
      <c r="D4099" s="3" t="str">
        <f t="shared" ref="D4099:D4162" si="64">IF(C4099="Loss Factors", B4099&amp;I4099, B4099&amp;C4099&amp;I4099)</f>
        <v>Toronto Hydro-Electric System LimitedGeneral Service 50 to 999 kWVC_GA_Rate_Rider_kWh_1</v>
      </c>
      <c r="E4099" t="s">
        <v>4467</v>
      </c>
      <c r="F4099" t="s">
        <v>2253</v>
      </c>
      <c r="G4099" s="3" t="s">
        <v>5257</v>
      </c>
      <c r="H4099" s="1">
        <v>5.2999999999999998E-4</v>
      </c>
      <c r="I4099" t="s">
        <v>5268</v>
      </c>
    </row>
    <row r="4100" spans="1:9" x14ac:dyDescent="0.2">
      <c r="A4100">
        <v>2011</v>
      </c>
      <c r="B4100" t="s">
        <v>829</v>
      </c>
      <c r="C4100" t="s">
        <v>2272</v>
      </c>
      <c r="D4100" s="3" t="str">
        <f t="shared" si="64"/>
        <v>Toronto Hydro-Electric System LimitedGeneral Service 50 to 999 kWRTSR_Network</v>
      </c>
      <c r="E4100" t="s">
        <v>4468</v>
      </c>
      <c r="F4100" t="s">
        <v>1538</v>
      </c>
      <c r="G4100" s="3" t="s">
        <v>5478</v>
      </c>
      <c r="H4100" s="1">
        <v>2.4350999999999998</v>
      </c>
      <c r="I4100" t="s">
        <v>5272</v>
      </c>
    </row>
    <row r="4101" spans="1:9" x14ac:dyDescent="0.2">
      <c r="A4101">
        <v>2011</v>
      </c>
      <c r="B4101" t="s">
        <v>829</v>
      </c>
      <c r="C4101" t="s">
        <v>2272</v>
      </c>
      <c r="D4101" s="3" t="str">
        <f t="shared" si="64"/>
        <v>Toronto Hydro-Electric System LimitedGeneral Service 50 to 999 kWRTSR_Connection</v>
      </c>
      <c r="E4101" t="s">
        <v>4469</v>
      </c>
      <c r="F4101" t="s">
        <v>1539</v>
      </c>
      <c r="G4101" s="3" t="s">
        <v>5478</v>
      </c>
      <c r="H4101" s="1">
        <v>1.7629999999999999</v>
      </c>
      <c r="I4101" t="s">
        <v>5273</v>
      </c>
    </row>
    <row r="4102" spans="1:9" x14ac:dyDescent="0.2">
      <c r="A4102">
        <v>2011</v>
      </c>
      <c r="B4102" t="s">
        <v>829</v>
      </c>
      <c r="C4102" t="s">
        <v>2273</v>
      </c>
      <c r="D4102" s="3" t="str">
        <f t="shared" si="64"/>
        <v>Toronto Hydro-Electric System LimitedGeneral Service 1,000 to 4,999 kWMSC</v>
      </c>
      <c r="E4102" t="s">
        <v>4470</v>
      </c>
      <c r="F4102" t="s">
        <v>2460</v>
      </c>
      <c r="G4102" s="3" t="s">
        <v>5256</v>
      </c>
      <c r="H4102" s="1">
        <v>686.46</v>
      </c>
      <c r="I4102" t="s">
        <v>5264</v>
      </c>
    </row>
    <row r="4103" spans="1:9" x14ac:dyDescent="0.2">
      <c r="A4103">
        <v>2011</v>
      </c>
      <c r="B4103" t="s">
        <v>829</v>
      </c>
      <c r="C4103" t="s">
        <v>2273</v>
      </c>
      <c r="D4103" s="3" t="str">
        <f t="shared" si="64"/>
        <v>Toronto Hydro-Electric System LimitedGeneral Service 1,000 to 4,999 kWSM_Rate_Adder</v>
      </c>
      <c r="E4103" t="s">
        <v>4471</v>
      </c>
      <c r="F4103" t="s">
        <v>3135</v>
      </c>
      <c r="G4103" s="3" t="s">
        <v>5256</v>
      </c>
      <c r="H4103" s="1">
        <v>0.68</v>
      </c>
      <c r="I4103" t="s">
        <v>5265</v>
      </c>
    </row>
    <row r="4104" spans="1:9" x14ac:dyDescent="0.2">
      <c r="A4104">
        <v>2011</v>
      </c>
      <c r="B4104" t="s">
        <v>829</v>
      </c>
      <c r="C4104" t="s">
        <v>2273</v>
      </c>
      <c r="D4104" s="3" t="str">
        <f t="shared" si="64"/>
        <v>Toronto Hydro-Electric System LimitedGeneral Service 1,000 to 4,999 kWMSC_Rate_Rider_1</v>
      </c>
      <c r="E4104" t="s">
        <v>4472</v>
      </c>
      <c r="F4104" t="s">
        <v>4332</v>
      </c>
      <c r="G4104" s="3" t="s">
        <v>5256</v>
      </c>
      <c r="H4104" s="1">
        <v>69.81</v>
      </c>
      <c r="I4104" t="s">
        <v>4741</v>
      </c>
    </row>
    <row r="4105" spans="1:9" x14ac:dyDescent="0.2">
      <c r="A4105">
        <v>2011</v>
      </c>
      <c r="B4105" t="s">
        <v>829</v>
      </c>
      <c r="C4105" t="s">
        <v>2273</v>
      </c>
      <c r="D4105" s="3" t="str">
        <f t="shared" si="64"/>
        <v>Toronto Hydro-Electric System LimitedGeneral Service 1,000 to 4,999 kWMSC_Rate_Rider_2</v>
      </c>
      <c r="E4105" t="s">
        <v>4473</v>
      </c>
      <c r="F4105" t="s">
        <v>4334</v>
      </c>
      <c r="G4105" s="3" t="s">
        <v>5256</v>
      </c>
      <c r="H4105" s="1">
        <v>8.98</v>
      </c>
      <c r="I4105" t="s">
        <v>3842</v>
      </c>
    </row>
    <row r="4106" spans="1:9" x14ac:dyDescent="0.2">
      <c r="A4106">
        <v>2011</v>
      </c>
      <c r="B4106" t="s">
        <v>829</v>
      </c>
      <c r="C4106" t="s">
        <v>2273</v>
      </c>
      <c r="D4106" s="3" t="str">
        <f t="shared" si="64"/>
        <v>Toronto Hydro-Electric System LimitedGeneral Service 1,000 to 4,999 kWVC</v>
      </c>
      <c r="E4106" t="s">
        <v>4474</v>
      </c>
      <c r="F4106" t="s">
        <v>2462</v>
      </c>
      <c r="G4106" s="3" t="s">
        <v>4342</v>
      </c>
      <c r="H4106" s="1">
        <v>4.4497</v>
      </c>
      <c r="I4106" t="s">
        <v>5266</v>
      </c>
    </row>
    <row r="4107" spans="1:9" x14ac:dyDescent="0.2">
      <c r="A4107">
        <v>2011</v>
      </c>
      <c r="B4107" t="s">
        <v>829</v>
      </c>
      <c r="C4107" t="s">
        <v>2273</v>
      </c>
      <c r="D4107" s="3" t="str">
        <f t="shared" si="64"/>
        <v>Toronto Hydro-Electric System LimitedGeneral Service 1,000 to 4,999 kWVC_Rate_Rider_1</v>
      </c>
      <c r="E4107" t="s">
        <v>5399</v>
      </c>
      <c r="F4107" t="s">
        <v>1535</v>
      </c>
      <c r="G4107" s="3" t="s">
        <v>4342</v>
      </c>
      <c r="H4107" s="1">
        <v>-0.69220000000000004</v>
      </c>
      <c r="I4107" t="s">
        <v>5269</v>
      </c>
    </row>
    <row r="4108" spans="1:9" x14ac:dyDescent="0.2">
      <c r="A4108">
        <v>2011</v>
      </c>
      <c r="B4108" t="s">
        <v>829</v>
      </c>
      <c r="C4108" t="s">
        <v>2273</v>
      </c>
      <c r="D4108" s="3" t="str">
        <f t="shared" si="64"/>
        <v>Toronto Hydro-Electric System LimitedGeneral Service 1,000 to 4,999 kWVC_Rate_Rider_2</v>
      </c>
      <c r="E4108" t="s">
        <v>5400</v>
      </c>
      <c r="F4108" t="s">
        <v>472</v>
      </c>
      <c r="G4108" s="3" t="s">
        <v>4342</v>
      </c>
      <c r="H4108" s="1">
        <v>-0.21329999999999999</v>
      </c>
      <c r="I4108" t="s">
        <v>5270</v>
      </c>
    </row>
    <row r="4109" spans="1:9" x14ac:dyDescent="0.2">
      <c r="A4109">
        <v>2011</v>
      </c>
      <c r="B4109" t="s">
        <v>829</v>
      </c>
      <c r="C4109" t="s">
        <v>2273</v>
      </c>
      <c r="D4109" s="3" t="str">
        <f t="shared" si="64"/>
        <v>Toronto Hydro-Electric System LimitedGeneral Service 1,000 to 4,999 kWVC_Rate_Rider_3</v>
      </c>
      <c r="E4109" t="s">
        <v>5401</v>
      </c>
      <c r="F4109" t="s">
        <v>4333</v>
      </c>
      <c r="G4109" s="3" t="s">
        <v>4342</v>
      </c>
      <c r="H4109" s="1">
        <v>0.1492</v>
      </c>
      <c r="I4109" t="s">
        <v>5271</v>
      </c>
    </row>
    <row r="4110" spans="1:9" x14ac:dyDescent="0.2">
      <c r="A4110">
        <v>2011</v>
      </c>
      <c r="B4110" t="s">
        <v>829</v>
      </c>
      <c r="C4110" t="s">
        <v>2273</v>
      </c>
      <c r="D4110" s="3" t="str">
        <f t="shared" si="64"/>
        <v>Toronto Hydro-Electric System LimitedGeneral Service 1,000 to 4,999 kWVC_GA_Rate_Rider_kWh_1</v>
      </c>
      <c r="E4110" t="s">
        <v>5402</v>
      </c>
      <c r="F4110" t="s">
        <v>2253</v>
      </c>
      <c r="G4110" s="3" t="s">
        <v>5257</v>
      </c>
      <c r="H4110" s="1">
        <v>5.5000000000000003E-4</v>
      </c>
      <c r="I4110" t="s">
        <v>5268</v>
      </c>
    </row>
    <row r="4111" spans="1:9" x14ac:dyDescent="0.2">
      <c r="A4111">
        <v>2011</v>
      </c>
      <c r="B4111" t="s">
        <v>829</v>
      </c>
      <c r="C4111" t="s">
        <v>2273</v>
      </c>
      <c r="D4111" s="3" t="str">
        <f t="shared" si="64"/>
        <v>Toronto Hydro-Electric System LimitedGeneral Service 1,000 to 4,999 kWRTSR_Network</v>
      </c>
      <c r="E4111" t="s">
        <v>5403</v>
      </c>
      <c r="F4111" t="s">
        <v>1538</v>
      </c>
      <c r="G4111" s="3" t="s">
        <v>5478</v>
      </c>
      <c r="H4111" s="1">
        <v>2.3527</v>
      </c>
      <c r="I4111" t="s">
        <v>5272</v>
      </c>
    </row>
    <row r="4112" spans="1:9" x14ac:dyDescent="0.2">
      <c r="A4112">
        <v>2011</v>
      </c>
      <c r="B4112" t="s">
        <v>829</v>
      </c>
      <c r="C4112" t="s">
        <v>2273</v>
      </c>
      <c r="D4112" s="3" t="str">
        <f t="shared" si="64"/>
        <v>Toronto Hydro-Electric System LimitedGeneral Service 1,000 to 4,999 kWRTSR_Connection</v>
      </c>
      <c r="E4112" t="s">
        <v>5404</v>
      </c>
      <c r="F4112" t="s">
        <v>1539</v>
      </c>
      <c r="G4112" s="3" t="s">
        <v>5478</v>
      </c>
      <c r="H4112" s="1">
        <v>1.7613000000000001</v>
      </c>
      <c r="I4112" t="s">
        <v>5273</v>
      </c>
    </row>
    <row r="4113" spans="1:9" x14ac:dyDescent="0.2">
      <c r="A4113">
        <v>2011</v>
      </c>
      <c r="B4113" t="s">
        <v>829</v>
      </c>
      <c r="C4113" t="s">
        <v>2274</v>
      </c>
      <c r="D4113" s="3" t="str">
        <f t="shared" si="64"/>
        <v>Toronto Hydro-Electric System LimitedLarge UseMSC</v>
      </c>
      <c r="E4113" t="s">
        <v>5405</v>
      </c>
      <c r="F4113" t="s">
        <v>2460</v>
      </c>
      <c r="G4113" s="3" t="s">
        <v>5256</v>
      </c>
      <c r="H4113" s="2">
        <v>3009.11</v>
      </c>
      <c r="I4113" t="s">
        <v>5264</v>
      </c>
    </row>
    <row r="4114" spans="1:9" x14ac:dyDescent="0.2">
      <c r="A4114">
        <v>2011</v>
      </c>
      <c r="B4114" t="s">
        <v>829</v>
      </c>
      <c r="C4114" t="s">
        <v>2274</v>
      </c>
      <c r="D4114" s="3" t="str">
        <f t="shared" si="64"/>
        <v>Toronto Hydro-Electric System LimitedLarge UseSM_Rate_Adder</v>
      </c>
      <c r="E4114" t="s">
        <v>5364</v>
      </c>
      <c r="F4114" t="s">
        <v>3135</v>
      </c>
      <c r="G4114" s="3" t="s">
        <v>5256</v>
      </c>
      <c r="H4114" s="1">
        <v>0.68</v>
      </c>
      <c r="I4114" t="s">
        <v>5265</v>
      </c>
    </row>
    <row r="4115" spans="1:9" x14ac:dyDescent="0.2">
      <c r="A4115">
        <v>2011</v>
      </c>
      <c r="B4115" t="s">
        <v>829</v>
      </c>
      <c r="C4115" t="s">
        <v>2274</v>
      </c>
      <c r="D4115" s="3" t="str">
        <f t="shared" si="64"/>
        <v>Toronto Hydro-Electric System LimitedLarge UseMSC_Rate_Rider_1</v>
      </c>
      <c r="E4115" t="s">
        <v>5365</v>
      </c>
      <c r="F4115" t="s">
        <v>4332</v>
      </c>
      <c r="G4115" s="3" t="s">
        <v>5256</v>
      </c>
      <c r="H4115" s="1">
        <v>304.62</v>
      </c>
      <c r="I4115" t="s">
        <v>4741</v>
      </c>
    </row>
    <row r="4116" spans="1:9" x14ac:dyDescent="0.2">
      <c r="A4116">
        <v>2011</v>
      </c>
      <c r="B4116" t="s">
        <v>829</v>
      </c>
      <c r="C4116" t="s">
        <v>2274</v>
      </c>
      <c r="D4116" s="3" t="str">
        <f t="shared" si="64"/>
        <v>Toronto Hydro-Electric System LimitedLarge UseMSC_Rate_Rider_2</v>
      </c>
      <c r="E4116" t="s">
        <v>5366</v>
      </c>
      <c r="F4116" t="s">
        <v>4334</v>
      </c>
      <c r="G4116" s="3" t="s">
        <v>5256</v>
      </c>
      <c r="H4116" s="1">
        <v>45.52</v>
      </c>
      <c r="I4116" t="s">
        <v>3842</v>
      </c>
    </row>
    <row r="4117" spans="1:9" x14ac:dyDescent="0.2">
      <c r="A4117">
        <v>2011</v>
      </c>
      <c r="B4117" t="s">
        <v>829</v>
      </c>
      <c r="C4117" t="s">
        <v>2274</v>
      </c>
      <c r="D4117" s="3" t="str">
        <f t="shared" si="64"/>
        <v>Toronto Hydro-Electric System LimitedLarge UseVC</v>
      </c>
      <c r="E4117" t="s">
        <v>5367</v>
      </c>
      <c r="F4117" t="s">
        <v>2462</v>
      </c>
      <c r="G4117" s="3" t="s">
        <v>4342</v>
      </c>
      <c r="H4117" s="1">
        <v>4.7405999999999997</v>
      </c>
      <c r="I4117" t="s">
        <v>5266</v>
      </c>
    </row>
    <row r="4118" spans="1:9" x14ac:dyDescent="0.2">
      <c r="A4118">
        <v>2011</v>
      </c>
      <c r="B4118" t="s">
        <v>829</v>
      </c>
      <c r="C4118" t="s">
        <v>2274</v>
      </c>
      <c r="D4118" s="3" t="str">
        <f t="shared" si="64"/>
        <v>Toronto Hydro-Electric System LimitedLarge UseVC_Rate_Rider_1</v>
      </c>
      <c r="E4118" t="s">
        <v>5368</v>
      </c>
      <c r="F4118" t="s">
        <v>1535</v>
      </c>
      <c r="G4118" s="3" t="s">
        <v>4342</v>
      </c>
      <c r="H4118" s="1">
        <v>-0.74770000000000003</v>
      </c>
      <c r="I4118" t="s">
        <v>5269</v>
      </c>
    </row>
    <row r="4119" spans="1:9" x14ac:dyDescent="0.2">
      <c r="A4119">
        <v>2011</v>
      </c>
      <c r="B4119" t="s">
        <v>829</v>
      </c>
      <c r="C4119" t="s">
        <v>2274</v>
      </c>
      <c r="D4119" s="3" t="str">
        <f t="shared" si="64"/>
        <v>Toronto Hydro-Electric System LimitedLarge UseVC_Rate_Rider_2</v>
      </c>
      <c r="E4119" t="s">
        <v>5369</v>
      </c>
      <c r="F4119" t="s">
        <v>472</v>
      </c>
      <c r="G4119" s="3" t="s">
        <v>4342</v>
      </c>
      <c r="H4119" s="1">
        <v>-0.2334</v>
      </c>
      <c r="I4119" t="s">
        <v>5270</v>
      </c>
    </row>
    <row r="4120" spans="1:9" x14ac:dyDescent="0.2">
      <c r="A4120">
        <v>2011</v>
      </c>
      <c r="B4120" t="s">
        <v>829</v>
      </c>
      <c r="C4120" t="s">
        <v>2274</v>
      </c>
      <c r="D4120" s="3" t="str">
        <f t="shared" si="64"/>
        <v>Toronto Hydro-Electric System LimitedLarge UseVC_Rate_Rider_3</v>
      </c>
      <c r="E4120" t="s">
        <v>5370</v>
      </c>
      <c r="F4120" t="s">
        <v>4333</v>
      </c>
      <c r="G4120" s="3" t="s">
        <v>4342</v>
      </c>
      <c r="H4120" s="1">
        <v>0.16089999999999999</v>
      </c>
      <c r="I4120" t="s">
        <v>5271</v>
      </c>
    </row>
    <row r="4121" spans="1:9" x14ac:dyDescent="0.2">
      <c r="A4121">
        <v>2011</v>
      </c>
      <c r="B4121" t="s">
        <v>829</v>
      </c>
      <c r="C4121" t="s">
        <v>2274</v>
      </c>
      <c r="D4121" s="3" t="str">
        <f t="shared" si="64"/>
        <v>Toronto Hydro-Electric System LimitedLarge UseVC_GA_Rate_Rider_kWh_1</v>
      </c>
      <c r="E4121" t="s">
        <v>5371</v>
      </c>
      <c r="F4121" t="s">
        <v>2253</v>
      </c>
      <c r="G4121" s="3" t="s">
        <v>5257</v>
      </c>
      <c r="H4121" s="1">
        <v>5.2999999999999998E-4</v>
      </c>
      <c r="I4121" t="s">
        <v>5268</v>
      </c>
    </row>
    <row r="4122" spans="1:9" x14ac:dyDescent="0.2">
      <c r="A4122">
        <v>2011</v>
      </c>
      <c r="B4122" t="s">
        <v>829</v>
      </c>
      <c r="C4122" t="s">
        <v>2274</v>
      </c>
      <c r="D4122" s="3" t="str">
        <f t="shared" si="64"/>
        <v>Toronto Hydro-Electric System LimitedLarge UseRTSR_Network</v>
      </c>
      <c r="E4122" t="s">
        <v>5372</v>
      </c>
      <c r="F4122" t="s">
        <v>1538</v>
      </c>
      <c r="G4122" s="3" t="s">
        <v>5478</v>
      </c>
      <c r="H4122" s="1">
        <v>2.6819999999999999</v>
      </c>
      <c r="I4122" t="s">
        <v>5272</v>
      </c>
    </row>
    <row r="4123" spans="1:9" x14ac:dyDescent="0.2">
      <c r="A4123">
        <v>2011</v>
      </c>
      <c r="B4123" t="s">
        <v>829</v>
      </c>
      <c r="C4123" t="s">
        <v>2274</v>
      </c>
      <c r="D4123" s="3" t="str">
        <f t="shared" si="64"/>
        <v>Toronto Hydro-Electric System LimitedLarge UseRTSR_Connection</v>
      </c>
      <c r="E4123" t="s">
        <v>5373</v>
      </c>
      <c r="F4123" t="s">
        <v>1539</v>
      </c>
      <c r="G4123" s="3" t="s">
        <v>5478</v>
      </c>
      <c r="H4123" s="1">
        <v>1.9567000000000001</v>
      </c>
      <c r="I4123" t="s">
        <v>5273</v>
      </c>
    </row>
    <row r="4124" spans="1:9" x14ac:dyDescent="0.2">
      <c r="A4124">
        <v>2011</v>
      </c>
      <c r="B4124" t="s">
        <v>829</v>
      </c>
      <c r="C4124" t="s">
        <v>2275</v>
      </c>
      <c r="D4124" s="3" t="str">
        <f t="shared" si="64"/>
        <v>Toronto Hydro-Electric System LimitedStandby PowerMSC</v>
      </c>
      <c r="E4124" t="s">
        <v>5374</v>
      </c>
      <c r="F4124" t="s">
        <v>2460</v>
      </c>
      <c r="G4124" s="3" t="s">
        <v>5256</v>
      </c>
      <c r="H4124" s="1">
        <v>197.91</v>
      </c>
      <c r="I4124" t="s">
        <v>5264</v>
      </c>
    </row>
    <row r="4125" spans="1:9" x14ac:dyDescent="0.2">
      <c r="A4125">
        <v>2011</v>
      </c>
      <c r="B4125" t="s">
        <v>829</v>
      </c>
      <c r="C4125" t="s">
        <v>2275</v>
      </c>
      <c r="D4125" s="3" t="str">
        <f t="shared" si="64"/>
        <v>Toronto Hydro-Electric System LimitedStandby PowerVC_Rate_Rider_1</v>
      </c>
      <c r="E4125" t="s">
        <v>5375</v>
      </c>
      <c r="F4125" t="s">
        <v>4335</v>
      </c>
      <c r="G4125" s="3" t="s">
        <v>4342</v>
      </c>
      <c r="H4125" s="1">
        <v>5.5956000000000001</v>
      </c>
      <c r="I4125" t="s">
        <v>5269</v>
      </c>
    </row>
    <row r="4126" spans="1:9" x14ac:dyDescent="0.2">
      <c r="A4126">
        <v>2011</v>
      </c>
      <c r="B4126" t="s">
        <v>829</v>
      </c>
      <c r="C4126" t="s">
        <v>2275</v>
      </c>
      <c r="D4126" s="3" t="str">
        <f t="shared" si="64"/>
        <v>Toronto Hydro-Electric System LimitedStandby PowerVC_Rate_Rider_2</v>
      </c>
      <c r="E4126" t="s">
        <v>5376</v>
      </c>
      <c r="F4126" t="s">
        <v>4336</v>
      </c>
      <c r="G4126" s="3" t="s">
        <v>4342</v>
      </c>
      <c r="H4126" s="1">
        <v>4.4497</v>
      </c>
      <c r="I4126" t="s">
        <v>5270</v>
      </c>
    </row>
    <row r="4127" spans="1:9" x14ac:dyDescent="0.2">
      <c r="A4127">
        <v>2011</v>
      </c>
      <c r="B4127" t="s">
        <v>829</v>
      </c>
      <c r="C4127" t="s">
        <v>2275</v>
      </c>
      <c r="D4127" s="3" t="str">
        <f t="shared" si="64"/>
        <v>Toronto Hydro-Electric System LimitedStandby PowerVC_Rate_Rider_3</v>
      </c>
      <c r="E4127" t="s">
        <v>5377</v>
      </c>
      <c r="F4127" t="s">
        <v>2274</v>
      </c>
      <c r="G4127" s="3" t="s">
        <v>4342</v>
      </c>
      <c r="H4127" s="1">
        <v>4.7405999999999997</v>
      </c>
      <c r="I4127" t="s">
        <v>5271</v>
      </c>
    </row>
    <row r="4128" spans="1:9" x14ac:dyDescent="0.2">
      <c r="A4128">
        <v>2011</v>
      </c>
      <c r="B4128" t="s">
        <v>829</v>
      </c>
      <c r="C4128" t="s">
        <v>5279</v>
      </c>
      <c r="D4128" s="3" t="str">
        <f t="shared" si="64"/>
        <v>Toronto Hydro-Electric System LimitedUnmetered Scattered LoadMSC</v>
      </c>
      <c r="E4128" t="s">
        <v>5378</v>
      </c>
      <c r="F4128" t="s">
        <v>1540</v>
      </c>
      <c r="G4128" s="3" t="s">
        <v>5256</v>
      </c>
      <c r="H4128" s="1">
        <v>4.84</v>
      </c>
      <c r="I4128" t="s">
        <v>5264</v>
      </c>
    </row>
    <row r="4129" spans="1:9" x14ac:dyDescent="0.2">
      <c r="A4129">
        <v>2011</v>
      </c>
      <c r="B4129" t="s">
        <v>829</v>
      </c>
      <c r="C4129" t="s">
        <v>5279</v>
      </c>
      <c r="D4129" s="3" t="str">
        <f t="shared" si="64"/>
        <v>Toronto Hydro-Electric System LimitedUnmetered Scattered LoadMSC_Rate_Rider_1</v>
      </c>
      <c r="E4129" t="s">
        <v>5379</v>
      </c>
      <c r="F4129" t="s">
        <v>4337</v>
      </c>
      <c r="G4129" s="3" t="s">
        <v>5256</v>
      </c>
      <c r="H4129" s="1">
        <v>0.49</v>
      </c>
      <c r="I4129" t="s">
        <v>4741</v>
      </c>
    </row>
    <row r="4130" spans="1:9" x14ac:dyDescent="0.2">
      <c r="A4130">
        <v>2011</v>
      </c>
      <c r="B4130" t="s">
        <v>829</v>
      </c>
      <c r="C4130" t="s">
        <v>5279</v>
      </c>
      <c r="D4130" s="3" t="str">
        <f t="shared" si="64"/>
        <v>Toronto Hydro-Electric System LimitedUnmetered Scattered LoadMSC_Rate_Rider_2</v>
      </c>
      <c r="E4130" t="s">
        <v>5380</v>
      </c>
      <c r="F4130" t="s">
        <v>4338</v>
      </c>
      <c r="G4130" s="3" t="s">
        <v>5256</v>
      </c>
      <c r="H4130" s="1">
        <v>1.51</v>
      </c>
      <c r="I4130" t="s">
        <v>3842</v>
      </c>
    </row>
    <row r="4131" spans="1:9" x14ac:dyDescent="0.2">
      <c r="A4131">
        <v>2011</v>
      </c>
      <c r="B4131" t="s">
        <v>829</v>
      </c>
      <c r="C4131" t="s">
        <v>5279</v>
      </c>
      <c r="D4131" s="3" t="str">
        <f t="shared" si="64"/>
        <v>Toronto Hydro-Electric System LimitedUnmetered Scattered LoadMSC_Rate_Rider_3</v>
      </c>
      <c r="E4131" t="s">
        <v>5381</v>
      </c>
      <c r="F4131" t="s">
        <v>4332</v>
      </c>
      <c r="G4131" s="3" t="s">
        <v>5256</v>
      </c>
      <c r="H4131" s="1">
        <v>0.09</v>
      </c>
      <c r="I4131" t="s">
        <v>2491</v>
      </c>
    </row>
    <row r="4132" spans="1:9" x14ac:dyDescent="0.2">
      <c r="A4132">
        <v>2011</v>
      </c>
      <c r="B4132" t="s">
        <v>829</v>
      </c>
      <c r="C4132" t="s">
        <v>5279</v>
      </c>
      <c r="D4132" s="3" t="str">
        <f t="shared" si="64"/>
        <v>Toronto Hydro-Electric System LimitedUnmetered Scattered LoadMSC_Rate_Rider_4</v>
      </c>
      <c r="E4132" t="s">
        <v>5382</v>
      </c>
      <c r="F4132" t="s">
        <v>4339</v>
      </c>
      <c r="G4132" s="3" t="s">
        <v>5256</v>
      </c>
      <c r="H4132" s="1">
        <v>-0.03</v>
      </c>
      <c r="I4132" t="s">
        <v>4343</v>
      </c>
    </row>
    <row r="4133" spans="1:9" x14ac:dyDescent="0.2">
      <c r="A4133">
        <v>2011</v>
      </c>
      <c r="B4133" t="s">
        <v>829</v>
      </c>
      <c r="C4133" t="s">
        <v>5279</v>
      </c>
      <c r="D4133" s="3" t="str">
        <f t="shared" si="64"/>
        <v>Toronto Hydro-Electric System LimitedUnmetered Scattered LoadVC</v>
      </c>
      <c r="E4133" t="s">
        <v>5383</v>
      </c>
      <c r="F4133" t="s">
        <v>2462</v>
      </c>
      <c r="G4133" s="3" t="s">
        <v>5257</v>
      </c>
      <c r="H4133" s="1">
        <v>6.0699999999999997E-2</v>
      </c>
      <c r="I4133" t="s">
        <v>5266</v>
      </c>
    </row>
    <row r="4134" spans="1:9" x14ac:dyDescent="0.2">
      <c r="A4134">
        <v>2011</v>
      </c>
      <c r="B4134" t="s">
        <v>829</v>
      </c>
      <c r="C4134" t="s">
        <v>5279</v>
      </c>
      <c r="D4134" s="3" t="str">
        <f t="shared" si="64"/>
        <v>Toronto Hydro-Electric System LimitedUnmetered Scattered LoadVC_Rate_Rider_1</v>
      </c>
      <c r="E4134" t="s">
        <v>5384</v>
      </c>
      <c r="F4134" t="s">
        <v>1535</v>
      </c>
      <c r="G4134" s="3" t="s">
        <v>5257</v>
      </c>
      <c r="H4134" s="1">
        <v>-1.97E-3</v>
      </c>
      <c r="I4134" t="s">
        <v>5269</v>
      </c>
    </row>
    <row r="4135" spans="1:9" x14ac:dyDescent="0.2">
      <c r="A4135">
        <v>2011</v>
      </c>
      <c r="B4135" t="s">
        <v>829</v>
      </c>
      <c r="C4135" t="s">
        <v>5279</v>
      </c>
      <c r="D4135" s="3" t="str">
        <f t="shared" si="64"/>
        <v>Toronto Hydro-Electric System LimitedUnmetered Scattered LoadVC_Rate_Rider_2</v>
      </c>
      <c r="E4135" t="s">
        <v>5385</v>
      </c>
      <c r="F4135" t="s">
        <v>472</v>
      </c>
      <c r="G4135" s="3" t="s">
        <v>5257</v>
      </c>
      <c r="H4135" s="1">
        <v>-4.0999999999999999E-4</v>
      </c>
      <c r="I4135" t="s">
        <v>5270</v>
      </c>
    </row>
    <row r="4136" spans="1:9" x14ac:dyDescent="0.2">
      <c r="A4136">
        <v>2011</v>
      </c>
      <c r="B4136" t="s">
        <v>829</v>
      </c>
      <c r="C4136" t="s">
        <v>5279</v>
      </c>
      <c r="D4136" s="3" t="str">
        <f t="shared" si="64"/>
        <v>Toronto Hydro-Electric System LimitedUnmetered Scattered LoadVC_Rate_Rider_3</v>
      </c>
      <c r="E4136" t="s">
        <v>5386</v>
      </c>
      <c r="F4136" t="s">
        <v>4333</v>
      </c>
      <c r="G4136" s="3" t="s">
        <v>5257</v>
      </c>
      <c r="H4136" s="1">
        <v>-6.9999999999999994E-5</v>
      </c>
      <c r="I4136" t="s">
        <v>5271</v>
      </c>
    </row>
    <row r="4137" spans="1:9" x14ac:dyDescent="0.2">
      <c r="A4137">
        <v>2011</v>
      </c>
      <c r="B4137" t="s">
        <v>829</v>
      </c>
      <c r="C4137" t="s">
        <v>5279</v>
      </c>
      <c r="D4137" s="3" t="str">
        <f t="shared" si="64"/>
        <v>Toronto Hydro-Electric System LimitedUnmetered Scattered LoadRTSR_Network</v>
      </c>
      <c r="E4137" t="s">
        <v>5387</v>
      </c>
      <c r="F4137" t="s">
        <v>1538</v>
      </c>
      <c r="G4137" s="3" t="s">
        <v>5257</v>
      </c>
      <c r="H4137" s="1">
        <v>4.28E-3</v>
      </c>
      <c r="I4137" t="s">
        <v>5272</v>
      </c>
    </row>
    <row r="4138" spans="1:9" x14ac:dyDescent="0.2">
      <c r="A4138">
        <v>2011</v>
      </c>
      <c r="B4138" t="s">
        <v>829</v>
      </c>
      <c r="C4138" t="s">
        <v>5279</v>
      </c>
      <c r="D4138" s="3" t="str">
        <f t="shared" si="64"/>
        <v>Toronto Hydro-Electric System LimitedUnmetered Scattered LoadRTSR_Connection</v>
      </c>
      <c r="E4138" t="s">
        <v>5388</v>
      </c>
      <c r="F4138" t="s">
        <v>1539</v>
      </c>
      <c r="G4138" s="3" t="s">
        <v>5257</v>
      </c>
      <c r="H4138" s="1">
        <v>3.2399999999999998E-3</v>
      </c>
      <c r="I4138" t="s">
        <v>5273</v>
      </c>
    </row>
    <row r="4139" spans="1:9" x14ac:dyDescent="0.2">
      <c r="A4139">
        <v>2011</v>
      </c>
      <c r="B4139" t="s">
        <v>829</v>
      </c>
      <c r="C4139" t="s">
        <v>5281</v>
      </c>
      <c r="D4139" s="3" t="str">
        <f t="shared" si="64"/>
        <v>Toronto Hydro-Electric System LimitedStreet LightingMSC</v>
      </c>
      <c r="E4139" t="s">
        <v>5389</v>
      </c>
      <c r="F4139" t="s">
        <v>4337</v>
      </c>
      <c r="G4139" s="3" t="s">
        <v>5256</v>
      </c>
      <c r="H4139" s="1">
        <v>1.3</v>
      </c>
      <c r="I4139" t="s">
        <v>5264</v>
      </c>
    </row>
    <row r="4140" spans="1:9" x14ac:dyDescent="0.2">
      <c r="A4140">
        <v>2011</v>
      </c>
      <c r="B4140" t="s">
        <v>829</v>
      </c>
      <c r="C4140" t="s">
        <v>5281</v>
      </c>
      <c r="D4140" s="3" t="str">
        <f t="shared" si="64"/>
        <v>Toronto Hydro-Electric System LimitedStreet LightingMSC_Rate_Rider_1</v>
      </c>
      <c r="E4140" t="s">
        <v>5390</v>
      </c>
      <c r="F4140" t="s">
        <v>4338</v>
      </c>
      <c r="G4140" s="3" t="s">
        <v>5256</v>
      </c>
      <c r="H4140" s="1">
        <v>0.92</v>
      </c>
      <c r="I4140" t="s">
        <v>4741</v>
      </c>
    </row>
    <row r="4141" spans="1:9" x14ac:dyDescent="0.2">
      <c r="A4141">
        <v>2011</v>
      </c>
      <c r="B4141" t="s">
        <v>829</v>
      </c>
      <c r="C4141" t="s">
        <v>5281</v>
      </c>
      <c r="D4141" s="3" t="str">
        <f t="shared" si="64"/>
        <v>Toronto Hydro-Electric System LimitedStreet LightingMSC_Rate_Rider_2</v>
      </c>
      <c r="E4141" t="s">
        <v>5391</v>
      </c>
      <c r="F4141" t="s">
        <v>4340</v>
      </c>
      <c r="G4141" s="3" t="s">
        <v>5256</v>
      </c>
      <c r="H4141" s="1">
        <v>0.04</v>
      </c>
      <c r="I4141" t="s">
        <v>3842</v>
      </c>
    </row>
    <row r="4142" spans="1:9" x14ac:dyDescent="0.2">
      <c r="A4142">
        <v>2011</v>
      </c>
      <c r="B4142" t="s">
        <v>829</v>
      </c>
      <c r="C4142" t="s">
        <v>5281</v>
      </c>
      <c r="D4142" s="3" t="str">
        <f t="shared" si="64"/>
        <v>Toronto Hydro-Electric System LimitedStreet LightingMSC_Rate_Rider_3</v>
      </c>
      <c r="E4142" t="s">
        <v>5392</v>
      </c>
      <c r="F4142" t="s">
        <v>4341</v>
      </c>
      <c r="G4142" s="3" t="s">
        <v>5256</v>
      </c>
      <c r="H4142" s="1">
        <v>-0.01</v>
      </c>
      <c r="I4142" t="s">
        <v>2491</v>
      </c>
    </row>
    <row r="4143" spans="1:9" x14ac:dyDescent="0.2">
      <c r="A4143">
        <v>2011</v>
      </c>
      <c r="B4143" t="s">
        <v>829</v>
      </c>
      <c r="C4143" t="s">
        <v>5281</v>
      </c>
      <c r="D4143" s="3" t="str">
        <f t="shared" si="64"/>
        <v>Toronto Hydro-Electric System LimitedStreet LightingVC</v>
      </c>
      <c r="E4143" t="s">
        <v>5393</v>
      </c>
      <c r="F4143" t="s">
        <v>2462</v>
      </c>
      <c r="G4143" s="3" t="s">
        <v>4342</v>
      </c>
      <c r="H4143" s="1">
        <v>28.724799999999998</v>
      </c>
      <c r="I4143" t="s">
        <v>5266</v>
      </c>
    </row>
    <row r="4144" spans="1:9" x14ac:dyDescent="0.2">
      <c r="A4144">
        <v>2011</v>
      </c>
      <c r="B4144" t="s">
        <v>829</v>
      </c>
      <c r="C4144" t="s">
        <v>5281</v>
      </c>
      <c r="D4144" s="3" t="str">
        <f t="shared" si="64"/>
        <v>Toronto Hydro-Electric System LimitedStreet LightingVC_Rate_Rider_1</v>
      </c>
      <c r="E4144" t="s">
        <v>5394</v>
      </c>
      <c r="F4144" t="s">
        <v>1535</v>
      </c>
      <c r="G4144" s="3" t="s">
        <v>4342</v>
      </c>
      <c r="H4144" s="1">
        <v>-0.74990000000000001</v>
      </c>
      <c r="I4144" t="s">
        <v>5269</v>
      </c>
    </row>
    <row r="4145" spans="1:9" x14ac:dyDescent="0.2">
      <c r="A4145">
        <v>2011</v>
      </c>
      <c r="B4145" t="s">
        <v>829</v>
      </c>
      <c r="C4145" t="s">
        <v>5281</v>
      </c>
      <c r="D4145" s="3" t="str">
        <f t="shared" si="64"/>
        <v>Toronto Hydro-Electric System LimitedStreet LightingVC_Rate_Rider_2</v>
      </c>
      <c r="E4145" t="s">
        <v>5395</v>
      </c>
      <c r="F4145" t="s">
        <v>472</v>
      </c>
      <c r="G4145" s="3" t="s">
        <v>4342</v>
      </c>
      <c r="H4145" s="1">
        <v>-0.18679999999999999</v>
      </c>
      <c r="I4145" t="s">
        <v>5270</v>
      </c>
    </row>
    <row r="4146" spans="1:9" x14ac:dyDescent="0.2">
      <c r="A4146">
        <v>2011</v>
      </c>
      <c r="B4146" t="s">
        <v>829</v>
      </c>
      <c r="C4146" t="s">
        <v>5281</v>
      </c>
      <c r="D4146" s="3" t="str">
        <f t="shared" si="64"/>
        <v>Toronto Hydro-Electric System LimitedStreet LightingVC_Rate_Rider_3</v>
      </c>
      <c r="E4146" t="s">
        <v>5396</v>
      </c>
      <c r="F4146" t="s">
        <v>4333</v>
      </c>
      <c r="G4146" s="3" t="s">
        <v>4342</v>
      </c>
      <c r="H4146" s="1">
        <v>-0.1658</v>
      </c>
      <c r="I4146" t="s">
        <v>5271</v>
      </c>
    </row>
    <row r="4147" spans="1:9" x14ac:dyDescent="0.2">
      <c r="A4147">
        <v>2011</v>
      </c>
      <c r="B4147" t="s">
        <v>829</v>
      </c>
      <c r="C4147" t="s">
        <v>5281</v>
      </c>
      <c r="D4147" s="3" t="str">
        <f t="shared" si="64"/>
        <v>Toronto Hydro-Electric System LimitedStreet LightingVC_GA_Rate_Rider_kWh_1</v>
      </c>
      <c r="E4147" t="s">
        <v>5397</v>
      </c>
      <c r="F4147" t="s">
        <v>2253</v>
      </c>
      <c r="G4147" s="3" t="s">
        <v>5257</v>
      </c>
      <c r="H4147" s="1">
        <v>5.4000000000000001E-4</v>
      </c>
      <c r="I4147" t="s">
        <v>5268</v>
      </c>
    </row>
    <row r="4148" spans="1:9" x14ac:dyDescent="0.2">
      <c r="A4148">
        <v>2011</v>
      </c>
      <c r="B4148" t="s">
        <v>829</v>
      </c>
      <c r="C4148" t="s">
        <v>5281</v>
      </c>
      <c r="D4148" s="3" t="str">
        <f t="shared" si="64"/>
        <v>Toronto Hydro-Electric System LimitedStreet LightingRTSR_Network</v>
      </c>
      <c r="E4148" t="s">
        <v>5398</v>
      </c>
      <c r="F4148" t="s">
        <v>1538</v>
      </c>
      <c r="G4148" s="3" t="s">
        <v>5478</v>
      </c>
      <c r="H4148" s="1">
        <v>2.1657999999999999</v>
      </c>
      <c r="I4148" t="s">
        <v>5272</v>
      </c>
    </row>
    <row r="4149" spans="1:9" x14ac:dyDescent="0.2">
      <c r="A4149">
        <v>2011</v>
      </c>
      <c r="B4149" t="s">
        <v>829</v>
      </c>
      <c r="C4149" t="s">
        <v>5281</v>
      </c>
      <c r="D4149" s="3" t="str">
        <f t="shared" si="64"/>
        <v>Toronto Hydro-Electric System LimitedStreet LightingRTSR_Connection</v>
      </c>
      <c r="E4149" t="s">
        <v>4328</v>
      </c>
      <c r="F4149" t="s">
        <v>1539</v>
      </c>
      <c r="G4149" s="3" t="s">
        <v>5478</v>
      </c>
      <c r="H4149" s="1">
        <v>2.1021999999999998</v>
      </c>
      <c r="I4149" t="s">
        <v>5273</v>
      </c>
    </row>
    <row r="4150" spans="1:9" x14ac:dyDescent="0.2">
      <c r="A4150">
        <v>2011</v>
      </c>
      <c r="B4150" t="s">
        <v>830</v>
      </c>
      <c r="C4150" t="s">
        <v>5275</v>
      </c>
      <c r="D4150" s="3" t="str">
        <f t="shared" si="64"/>
        <v>Wasaga Distribution Inc.TLF_Secondary_LT_5000kW</v>
      </c>
      <c r="E4150" t="s">
        <v>935</v>
      </c>
      <c r="F4150" t="s">
        <v>2456</v>
      </c>
      <c r="H4150" s="1">
        <v>1.0739000000000001</v>
      </c>
      <c r="I4150" t="s">
        <v>5260</v>
      </c>
    </row>
    <row r="4151" spans="1:9" x14ac:dyDescent="0.2">
      <c r="A4151">
        <v>2011</v>
      </c>
      <c r="B4151" t="s">
        <v>830</v>
      </c>
      <c r="C4151" t="s">
        <v>5275</v>
      </c>
      <c r="D4151" s="3" t="str">
        <f t="shared" si="64"/>
        <v>Wasaga Distribution Inc.TLF_Primary_LT_5000kW</v>
      </c>
      <c r="E4151" t="s">
        <v>936</v>
      </c>
      <c r="F4151" t="s">
        <v>2458</v>
      </c>
      <c r="H4151" s="1">
        <v>1.0631999999999999</v>
      </c>
      <c r="I4151" t="s">
        <v>5262</v>
      </c>
    </row>
    <row r="4152" spans="1:9" x14ac:dyDescent="0.2">
      <c r="A4152">
        <v>2011</v>
      </c>
      <c r="B4152" t="s">
        <v>830</v>
      </c>
      <c r="C4152" t="s">
        <v>5276</v>
      </c>
      <c r="D4152" s="3" t="str">
        <f t="shared" si="64"/>
        <v>Wasaga Distribution Inc.ResidentialMSC</v>
      </c>
      <c r="E4152" t="s">
        <v>937</v>
      </c>
      <c r="F4152" t="s">
        <v>2460</v>
      </c>
      <c r="G4152" s="3" t="s">
        <v>5256</v>
      </c>
      <c r="H4152" s="1">
        <v>11.82</v>
      </c>
      <c r="I4152" t="s">
        <v>5264</v>
      </c>
    </row>
    <row r="4153" spans="1:9" x14ac:dyDescent="0.2">
      <c r="A4153">
        <v>2011</v>
      </c>
      <c r="B4153" t="s">
        <v>830</v>
      </c>
      <c r="C4153" t="s">
        <v>5276</v>
      </c>
      <c r="D4153" s="3" t="str">
        <f t="shared" si="64"/>
        <v>Wasaga Distribution Inc.ResidentialSM_Rate_Adder</v>
      </c>
      <c r="E4153" t="s">
        <v>938</v>
      </c>
      <c r="F4153" t="s">
        <v>2039</v>
      </c>
      <c r="G4153" s="3" t="s">
        <v>5256</v>
      </c>
      <c r="H4153" s="1">
        <v>1</v>
      </c>
      <c r="I4153" t="s">
        <v>5265</v>
      </c>
    </row>
    <row r="4154" spans="1:9" x14ac:dyDescent="0.2">
      <c r="A4154">
        <v>2011</v>
      </c>
      <c r="B4154" t="s">
        <v>830</v>
      </c>
      <c r="C4154" t="s">
        <v>5276</v>
      </c>
      <c r="D4154" s="3" t="str">
        <f t="shared" si="64"/>
        <v>Wasaga Distribution Inc.ResidentialMSC_Rate_Rider_1</v>
      </c>
      <c r="E4154" t="s">
        <v>1614</v>
      </c>
      <c r="F4154" t="s">
        <v>1542</v>
      </c>
      <c r="G4154" s="3" t="s">
        <v>5256</v>
      </c>
      <c r="H4154" s="1">
        <v>0.09</v>
      </c>
      <c r="I4154" t="s">
        <v>4741</v>
      </c>
    </row>
    <row r="4155" spans="1:9" x14ac:dyDescent="0.2">
      <c r="A4155">
        <v>2011</v>
      </c>
      <c r="B4155" t="s">
        <v>830</v>
      </c>
      <c r="C4155" t="s">
        <v>5276</v>
      </c>
      <c r="D4155" s="3" t="str">
        <f t="shared" si="64"/>
        <v>Wasaga Distribution Inc.ResidentialVC</v>
      </c>
      <c r="E4155" t="s">
        <v>1897</v>
      </c>
      <c r="F4155" t="s">
        <v>2462</v>
      </c>
      <c r="G4155" s="3" t="s">
        <v>5257</v>
      </c>
      <c r="H4155" s="1">
        <v>1.47E-2</v>
      </c>
      <c r="I4155" t="s">
        <v>5266</v>
      </c>
    </row>
    <row r="4156" spans="1:9" x14ac:dyDescent="0.2">
      <c r="A4156">
        <v>2011</v>
      </c>
      <c r="B4156" t="s">
        <v>830</v>
      </c>
      <c r="C4156" t="s">
        <v>5276</v>
      </c>
      <c r="D4156" s="3" t="str">
        <f t="shared" si="64"/>
        <v>Wasaga Distribution Inc.ResidentialVC_LV_Rate</v>
      </c>
      <c r="E4156" t="s">
        <v>1898</v>
      </c>
      <c r="F4156" t="s">
        <v>2463</v>
      </c>
      <c r="G4156" s="3" t="s">
        <v>5257</v>
      </c>
      <c r="H4156" s="1">
        <v>1.4E-3</v>
      </c>
      <c r="I4156" t="s">
        <v>5267</v>
      </c>
    </row>
    <row r="4157" spans="1:9" x14ac:dyDescent="0.2">
      <c r="A4157">
        <v>2011</v>
      </c>
      <c r="B4157" t="s">
        <v>830</v>
      </c>
      <c r="C4157" t="s">
        <v>5276</v>
      </c>
      <c r="D4157" s="3" t="str">
        <f t="shared" si="64"/>
        <v>Wasaga Distribution Inc.ResidentialVC_Rate_Rider_1</v>
      </c>
      <c r="E4157" t="s">
        <v>1899</v>
      </c>
      <c r="F4157" t="s">
        <v>3140</v>
      </c>
      <c r="G4157" s="3" t="s">
        <v>5257</v>
      </c>
      <c r="H4157" s="1">
        <v>-7.4000000000000003E-3</v>
      </c>
      <c r="I4157" t="s">
        <v>5269</v>
      </c>
    </row>
    <row r="4158" spans="1:9" x14ac:dyDescent="0.2">
      <c r="A4158">
        <v>2011</v>
      </c>
      <c r="B4158" t="s">
        <v>830</v>
      </c>
      <c r="C4158" t="s">
        <v>5276</v>
      </c>
      <c r="D4158" s="3" t="str">
        <f t="shared" si="64"/>
        <v>Wasaga Distribution Inc.ResidentialVC_Rate_Rider_2</v>
      </c>
      <c r="E4158" t="s">
        <v>4</v>
      </c>
      <c r="F4158" t="s">
        <v>2260</v>
      </c>
      <c r="G4158" s="3" t="s">
        <v>5257</v>
      </c>
      <c r="H4158" s="1">
        <v>-2.9999999999999997E-4</v>
      </c>
      <c r="I4158" t="s">
        <v>5270</v>
      </c>
    </row>
    <row r="4159" spans="1:9" x14ac:dyDescent="0.2">
      <c r="A4159">
        <v>2011</v>
      </c>
      <c r="B4159" t="s">
        <v>830</v>
      </c>
      <c r="C4159" t="s">
        <v>5276</v>
      </c>
      <c r="D4159" s="3" t="str">
        <f t="shared" si="64"/>
        <v>Wasaga Distribution Inc.ResidentialVC_Rate_Rider_3</v>
      </c>
      <c r="E4159" t="s">
        <v>5</v>
      </c>
      <c r="F4159" t="s">
        <v>2261</v>
      </c>
      <c r="G4159" s="3" t="s">
        <v>5257</v>
      </c>
      <c r="H4159" s="1">
        <v>1.6000000000000001E-3</v>
      </c>
      <c r="I4159" t="s">
        <v>5271</v>
      </c>
    </row>
    <row r="4160" spans="1:9" x14ac:dyDescent="0.2">
      <c r="A4160">
        <v>2011</v>
      </c>
      <c r="B4160" t="s">
        <v>830</v>
      </c>
      <c r="C4160" t="s">
        <v>5276</v>
      </c>
      <c r="D4160" s="3" t="str">
        <f t="shared" si="64"/>
        <v>Wasaga Distribution Inc.ResidentialRTSR_Network</v>
      </c>
      <c r="E4160" t="s">
        <v>1900</v>
      </c>
      <c r="F4160" t="s">
        <v>1538</v>
      </c>
      <c r="G4160" s="3" t="s">
        <v>5257</v>
      </c>
      <c r="H4160" s="1">
        <v>7.3000000000000001E-3</v>
      </c>
      <c r="I4160" t="s">
        <v>5272</v>
      </c>
    </row>
    <row r="4161" spans="1:9" x14ac:dyDescent="0.2">
      <c r="A4161">
        <v>2011</v>
      </c>
      <c r="B4161" t="s">
        <v>830</v>
      </c>
      <c r="C4161" t="s">
        <v>5276</v>
      </c>
      <c r="D4161" s="3" t="str">
        <f t="shared" si="64"/>
        <v>Wasaga Distribution Inc.ResidentialRTSR_Connection</v>
      </c>
      <c r="E4161" t="s">
        <v>1901</v>
      </c>
      <c r="F4161" t="s">
        <v>1539</v>
      </c>
      <c r="G4161" s="3" t="s">
        <v>5257</v>
      </c>
      <c r="H4161" s="1">
        <v>4.4000000000000003E-3</v>
      </c>
      <c r="I4161" t="s">
        <v>5273</v>
      </c>
    </row>
    <row r="4162" spans="1:9" x14ac:dyDescent="0.2">
      <c r="A4162">
        <v>2011</v>
      </c>
      <c r="B4162" t="s">
        <v>830</v>
      </c>
      <c r="C4162" t="s">
        <v>5277</v>
      </c>
      <c r="D4162" s="3" t="str">
        <f t="shared" si="64"/>
        <v>Wasaga Distribution Inc.General Service Less Than 50 kWMSC</v>
      </c>
      <c r="E4162" t="s">
        <v>1902</v>
      </c>
      <c r="F4162" t="s">
        <v>2460</v>
      </c>
      <c r="G4162" s="3" t="s">
        <v>5256</v>
      </c>
      <c r="H4162" s="1">
        <v>13.65</v>
      </c>
      <c r="I4162" t="s">
        <v>5264</v>
      </c>
    </row>
    <row r="4163" spans="1:9" x14ac:dyDescent="0.2">
      <c r="A4163">
        <v>2011</v>
      </c>
      <c r="B4163" t="s">
        <v>830</v>
      </c>
      <c r="C4163" t="s">
        <v>5277</v>
      </c>
      <c r="D4163" s="3" t="str">
        <f t="shared" ref="D4163:D4226" si="65">IF(C4163="Loss Factors", B4163&amp;I4163, B4163&amp;C4163&amp;I4163)</f>
        <v>Wasaga Distribution Inc.General Service Less Than 50 kWSM_Rate_Adder</v>
      </c>
      <c r="E4163" t="s">
        <v>1903</v>
      </c>
      <c r="F4163" t="s">
        <v>2461</v>
      </c>
      <c r="G4163" s="3" t="s">
        <v>5256</v>
      </c>
      <c r="H4163" s="1">
        <v>1</v>
      </c>
      <c r="I4163" t="s">
        <v>5265</v>
      </c>
    </row>
    <row r="4164" spans="1:9" x14ac:dyDescent="0.2">
      <c r="A4164">
        <v>2011</v>
      </c>
      <c r="B4164" t="s">
        <v>830</v>
      </c>
      <c r="C4164" t="s">
        <v>5277</v>
      </c>
      <c r="D4164" s="3" t="str">
        <f t="shared" si="65"/>
        <v>Wasaga Distribution Inc.General Service Less Than 50 kWMSC_Rate_Rider_1</v>
      </c>
      <c r="E4164" t="s">
        <v>6</v>
      </c>
      <c r="F4164" t="s">
        <v>1542</v>
      </c>
      <c r="G4164" s="3" t="s">
        <v>5256</v>
      </c>
      <c r="H4164" s="1">
        <v>0.16</v>
      </c>
      <c r="I4164" t="s">
        <v>4741</v>
      </c>
    </row>
    <row r="4165" spans="1:9" x14ac:dyDescent="0.2">
      <c r="A4165">
        <v>2011</v>
      </c>
      <c r="B4165" t="s">
        <v>830</v>
      </c>
      <c r="C4165" t="s">
        <v>5277</v>
      </c>
      <c r="D4165" s="3" t="str">
        <f t="shared" si="65"/>
        <v>Wasaga Distribution Inc.General Service Less Than 50 kWVC</v>
      </c>
      <c r="E4165" t="s">
        <v>1904</v>
      </c>
      <c r="F4165" t="s">
        <v>2462</v>
      </c>
      <c r="G4165" s="3" t="s">
        <v>5257</v>
      </c>
      <c r="H4165" s="1">
        <v>1.38E-2</v>
      </c>
      <c r="I4165" t="s">
        <v>5266</v>
      </c>
    </row>
    <row r="4166" spans="1:9" x14ac:dyDescent="0.2">
      <c r="A4166">
        <v>2011</v>
      </c>
      <c r="B4166" t="s">
        <v>830</v>
      </c>
      <c r="C4166" t="s">
        <v>5277</v>
      </c>
      <c r="D4166" s="3" t="str">
        <f t="shared" si="65"/>
        <v>Wasaga Distribution Inc.General Service Less Than 50 kWVC_LV_Rate</v>
      </c>
      <c r="E4166" t="s">
        <v>1905</v>
      </c>
      <c r="F4166" t="s">
        <v>2463</v>
      </c>
      <c r="G4166" s="3" t="s">
        <v>5257</v>
      </c>
      <c r="H4166" s="1">
        <v>1.2999999999999999E-3</v>
      </c>
      <c r="I4166" t="s">
        <v>5267</v>
      </c>
    </row>
    <row r="4167" spans="1:9" x14ac:dyDescent="0.2">
      <c r="A4167">
        <v>2011</v>
      </c>
      <c r="B4167" t="s">
        <v>830</v>
      </c>
      <c r="C4167" t="s">
        <v>5277</v>
      </c>
      <c r="D4167" s="3" t="str">
        <f t="shared" si="65"/>
        <v>Wasaga Distribution Inc.General Service Less Than 50 kWVC_Rate_Rider_1</v>
      </c>
      <c r="E4167" t="s">
        <v>1906</v>
      </c>
      <c r="F4167" t="s">
        <v>3140</v>
      </c>
      <c r="G4167" s="3" t="s">
        <v>5257</v>
      </c>
      <c r="H4167" s="1">
        <v>-7.6E-3</v>
      </c>
      <c r="I4167" t="s">
        <v>5269</v>
      </c>
    </row>
    <row r="4168" spans="1:9" x14ac:dyDescent="0.2">
      <c r="A4168">
        <v>2011</v>
      </c>
      <c r="B4168" t="s">
        <v>830</v>
      </c>
      <c r="C4168" t="s">
        <v>5277</v>
      </c>
      <c r="D4168" s="3" t="str">
        <f t="shared" si="65"/>
        <v>Wasaga Distribution Inc.General Service Less Than 50 kWVC_Rate_Rider_2</v>
      </c>
      <c r="E4168" t="s">
        <v>7</v>
      </c>
      <c r="F4168" t="s">
        <v>2260</v>
      </c>
      <c r="G4168" s="3" t="s">
        <v>5257</v>
      </c>
      <c r="H4168" s="1">
        <v>-8.9999999999999998E-4</v>
      </c>
      <c r="I4168" t="s">
        <v>5270</v>
      </c>
    </row>
    <row r="4169" spans="1:9" x14ac:dyDescent="0.2">
      <c r="A4169">
        <v>2011</v>
      </c>
      <c r="B4169" t="s">
        <v>830</v>
      </c>
      <c r="C4169" t="s">
        <v>5277</v>
      </c>
      <c r="D4169" s="3" t="str">
        <f t="shared" si="65"/>
        <v>Wasaga Distribution Inc.General Service Less Than 50 kWVC_Rate_Rider_3</v>
      </c>
      <c r="E4169" t="s">
        <v>8</v>
      </c>
      <c r="F4169" t="s">
        <v>2261</v>
      </c>
      <c r="G4169" s="3" t="s">
        <v>5257</v>
      </c>
      <c r="H4169" s="1">
        <v>1E-4</v>
      </c>
      <c r="I4169" t="s">
        <v>5271</v>
      </c>
    </row>
    <row r="4170" spans="1:9" x14ac:dyDescent="0.2">
      <c r="A4170">
        <v>2011</v>
      </c>
      <c r="B4170" t="s">
        <v>830</v>
      </c>
      <c r="C4170" t="s">
        <v>5277</v>
      </c>
      <c r="D4170" s="3" t="str">
        <f t="shared" si="65"/>
        <v>Wasaga Distribution Inc.General Service Less Than 50 kWRTSR_Network</v>
      </c>
      <c r="E4170" t="s">
        <v>1907</v>
      </c>
      <c r="F4170" t="s">
        <v>1538</v>
      </c>
      <c r="G4170" s="3" t="s">
        <v>5257</v>
      </c>
      <c r="H4170" s="1">
        <v>6.7000000000000002E-3</v>
      </c>
      <c r="I4170" t="s">
        <v>5272</v>
      </c>
    </row>
    <row r="4171" spans="1:9" x14ac:dyDescent="0.2">
      <c r="A4171">
        <v>2011</v>
      </c>
      <c r="B4171" t="s">
        <v>830</v>
      </c>
      <c r="C4171" t="s">
        <v>5277</v>
      </c>
      <c r="D4171" s="3" t="str">
        <f t="shared" si="65"/>
        <v>Wasaga Distribution Inc.General Service Less Than 50 kWRTSR_Connection</v>
      </c>
      <c r="E4171" t="s">
        <v>1908</v>
      </c>
      <c r="F4171" t="s">
        <v>1539</v>
      </c>
      <c r="G4171" s="3" t="s">
        <v>5257</v>
      </c>
      <c r="H4171" s="1">
        <v>3.8E-3</v>
      </c>
      <c r="I4171" t="s">
        <v>5273</v>
      </c>
    </row>
    <row r="4172" spans="1:9" x14ac:dyDescent="0.2">
      <c r="A4172">
        <v>2011</v>
      </c>
      <c r="B4172" t="s">
        <v>830</v>
      </c>
      <c r="C4172" t="s">
        <v>5278</v>
      </c>
      <c r="D4172" s="3" t="str">
        <f t="shared" si="65"/>
        <v>Wasaga Distribution Inc.General Service 50 to 4,999 kWMSC</v>
      </c>
      <c r="E4172" t="s">
        <v>1909</v>
      </c>
      <c r="F4172" t="s">
        <v>2460</v>
      </c>
      <c r="G4172" s="3" t="s">
        <v>5256</v>
      </c>
      <c r="H4172" s="1">
        <v>31.29</v>
      </c>
      <c r="I4172" t="s">
        <v>5264</v>
      </c>
    </row>
    <row r="4173" spans="1:9" x14ac:dyDescent="0.2">
      <c r="A4173">
        <v>2011</v>
      </c>
      <c r="B4173" t="s">
        <v>830</v>
      </c>
      <c r="C4173" t="s">
        <v>5278</v>
      </c>
      <c r="D4173" s="3" t="str">
        <f t="shared" si="65"/>
        <v>Wasaga Distribution Inc.General Service 50 to 4,999 kWSM_Rate_Adder</v>
      </c>
      <c r="E4173" t="s">
        <v>1910</v>
      </c>
      <c r="F4173" t="s">
        <v>2461</v>
      </c>
      <c r="G4173" s="3" t="s">
        <v>5256</v>
      </c>
      <c r="H4173" s="1">
        <v>1</v>
      </c>
      <c r="I4173" t="s">
        <v>5265</v>
      </c>
    </row>
    <row r="4174" spans="1:9" x14ac:dyDescent="0.2">
      <c r="A4174">
        <v>2011</v>
      </c>
      <c r="B4174" t="s">
        <v>830</v>
      </c>
      <c r="C4174" t="s">
        <v>5278</v>
      </c>
      <c r="D4174" s="3" t="str">
        <f t="shared" si="65"/>
        <v>Wasaga Distribution Inc.General Service 50 to 4,999 kWMSC_Rate_Rider_1</v>
      </c>
      <c r="E4174" t="s">
        <v>9</v>
      </c>
      <c r="F4174" t="s">
        <v>1542</v>
      </c>
      <c r="G4174" s="3" t="s">
        <v>5256</v>
      </c>
      <c r="H4174" s="1">
        <v>3.08</v>
      </c>
      <c r="I4174" t="s">
        <v>4741</v>
      </c>
    </row>
    <row r="4175" spans="1:9" x14ac:dyDescent="0.2">
      <c r="A4175">
        <v>2011</v>
      </c>
      <c r="B4175" t="s">
        <v>830</v>
      </c>
      <c r="C4175" t="s">
        <v>5278</v>
      </c>
      <c r="D4175" s="3" t="str">
        <f t="shared" si="65"/>
        <v>Wasaga Distribution Inc.General Service 50 to 4,999 kWVC</v>
      </c>
      <c r="E4175" t="s">
        <v>1911</v>
      </c>
      <c r="F4175" t="s">
        <v>2462</v>
      </c>
      <c r="G4175" s="3" t="s">
        <v>5259</v>
      </c>
      <c r="H4175" s="1">
        <v>4.7472000000000003</v>
      </c>
      <c r="I4175" t="s">
        <v>5266</v>
      </c>
    </row>
    <row r="4176" spans="1:9" x14ac:dyDescent="0.2">
      <c r="A4176">
        <v>2011</v>
      </c>
      <c r="B4176" t="s">
        <v>830</v>
      </c>
      <c r="C4176" t="s">
        <v>5278</v>
      </c>
      <c r="D4176" s="3" t="str">
        <f t="shared" si="65"/>
        <v>Wasaga Distribution Inc.General Service 50 to 4,999 kWVC_LV_Rate</v>
      </c>
      <c r="E4176" t="s">
        <v>1912</v>
      </c>
      <c r="F4176" t="s">
        <v>2463</v>
      </c>
      <c r="G4176" s="3" t="s">
        <v>5259</v>
      </c>
      <c r="H4176" s="1">
        <v>0.55069999999999997</v>
      </c>
      <c r="I4176" t="s">
        <v>5267</v>
      </c>
    </row>
    <row r="4177" spans="1:9" x14ac:dyDescent="0.2">
      <c r="A4177">
        <v>2011</v>
      </c>
      <c r="B4177" t="s">
        <v>830</v>
      </c>
      <c r="C4177" t="s">
        <v>5278</v>
      </c>
      <c r="D4177" s="3" t="str">
        <f t="shared" si="65"/>
        <v>Wasaga Distribution Inc.General Service 50 to 4,999 kWVC_Rate_Rider_1</v>
      </c>
      <c r="E4177" t="s">
        <v>1913</v>
      </c>
      <c r="F4177" t="s">
        <v>3140</v>
      </c>
      <c r="G4177" s="3" t="s">
        <v>5259</v>
      </c>
      <c r="H4177" s="1">
        <v>-3.3315999999999999</v>
      </c>
      <c r="I4177" t="s">
        <v>5269</v>
      </c>
    </row>
    <row r="4178" spans="1:9" x14ac:dyDescent="0.2">
      <c r="A4178">
        <v>2011</v>
      </c>
      <c r="B4178" t="s">
        <v>830</v>
      </c>
      <c r="C4178" t="s">
        <v>5278</v>
      </c>
      <c r="D4178" s="3" t="str">
        <f t="shared" si="65"/>
        <v>Wasaga Distribution Inc.General Service 50 to 4,999 kWVC_Rate_Rider_2</v>
      </c>
      <c r="E4178" t="s">
        <v>10</v>
      </c>
      <c r="F4178" t="s">
        <v>2260</v>
      </c>
      <c r="G4178" s="3" t="s">
        <v>5259</v>
      </c>
      <c r="H4178" s="1">
        <v>3.2601</v>
      </c>
      <c r="I4178" t="s">
        <v>5270</v>
      </c>
    </row>
    <row r="4179" spans="1:9" x14ac:dyDescent="0.2">
      <c r="A4179">
        <v>2011</v>
      </c>
      <c r="B4179" t="s">
        <v>830</v>
      </c>
      <c r="C4179" t="s">
        <v>5278</v>
      </c>
      <c r="D4179" s="3" t="str">
        <f t="shared" si="65"/>
        <v>Wasaga Distribution Inc.General Service 50 to 4,999 kWVC_Rate_Rider_3</v>
      </c>
      <c r="E4179" t="s">
        <v>11</v>
      </c>
      <c r="F4179" t="s">
        <v>2261</v>
      </c>
      <c r="G4179" s="3" t="s">
        <v>5259</v>
      </c>
      <c r="H4179" s="1">
        <v>0.1032</v>
      </c>
      <c r="I4179" t="s">
        <v>5271</v>
      </c>
    </row>
    <row r="4180" spans="1:9" x14ac:dyDescent="0.2">
      <c r="A4180">
        <v>2011</v>
      </c>
      <c r="B4180" t="s">
        <v>830</v>
      </c>
      <c r="C4180" t="s">
        <v>5278</v>
      </c>
      <c r="D4180" s="3" t="str">
        <f t="shared" si="65"/>
        <v>Wasaga Distribution Inc.General Service 50 to 4,999 kWRTSR_Network</v>
      </c>
      <c r="E4180" t="s">
        <v>1914</v>
      </c>
      <c r="F4180" t="s">
        <v>1538</v>
      </c>
      <c r="G4180" s="3" t="s">
        <v>5259</v>
      </c>
      <c r="H4180" s="1">
        <v>2.7313000000000001</v>
      </c>
      <c r="I4180" t="s">
        <v>5272</v>
      </c>
    </row>
    <row r="4181" spans="1:9" x14ac:dyDescent="0.2">
      <c r="A4181">
        <v>2011</v>
      </c>
      <c r="B4181" t="s">
        <v>830</v>
      </c>
      <c r="C4181" t="s">
        <v>5278</v>
      </c>
      <c r="D4181" s="3" t="str">
        <f t="shared" si="65"/>
        <v>Wasaga Distribution Inc.General Service 50 to 4,999 kWRTSR_Connection</v>
      </c>
      <c r="E4181" t="s">
        <v>1915</v>
      </c>
      <c r="F4181" t="s">
        <v>1539</v>
      </c>
      <c r="G4181" s="3" t="s">
        <v>5259</v>
      </c>
      <c r="H4181" s="1">
        <v>1.5176000000000001</v>
      </c>
      <c r="I4181" t="s">
        <v>5273</v>
      </c>
    </row>
    <row r="4182" spans="1:9" x14ac:dyDescent="0.2">
      <c r="A4182">
        <v>2011</v>
      </c>
      <c r="B4182" t="s">
        <v>830</v>
      </c>
      <c r="C4182" t="s">
        <v>5279</v>
      </c>
      <c r="D4182" s="3" t="str">
        <f t="shared" si="65"/>
        <v>Wasaga Distribution Inc.Unmetered Scattered LoadMSC</v>
      </c>
      <c r="E4182" t="s">
        <v>1916</v>
      </c>
      <c r="F4182" t="s">
        <v>1541</v>
      </c>
      <c r="G4182" s="3" t="s">
        <v>5256</v>
      </c>
      <c r="H4182" s="1">
        <v>6.83</v>
      </c>
      <c r="I4182" t="s">
        <v>5264</v>
      </c>
    </row>
    <row r="4183" spans="1:9" x14ac:dyDescent="0.2">
      <c r="A4183">
        <v>2011</v>
      </c>
      <c r="B4183" t="s">
        <v>830</v>
      </c>
      <c r="C4183" t="s">
        <v>5279</v>
      </c>
      <c r="D4183" s="3" t="str">
        <f t="shared" si="65"/>
        <v>Wasaga Distribution Inc.Unmetered Scattered LoadMSC_Rate_Rider_1</v>
      </c>
      <c r="E4183" t="s">
        <v>12</v>
      </c>
      <c r="F4183" t="s">
        <v>1542</v>
      </c>
      <c r="G4183" s="3" t="s">
        <v>5256</v>
      </c>
      <c r="H4183" s="1">
        <v>0.03</v>
      </c>
      <c r="I4183" t="s">
        <v>4741</v>
      </c>
    </row>
    <row r="4184" spans="1:9" x14ac:dyDescent="0.2">
      <c r="A4184">
        <v>2011</v>
      </c>
      <c r="B4184" t="s">
        <v>830</v>
      </c>
      <c r="C4184" t="s">
        <v>5279</v>
      </c>
      <c r="D4184" s="3" t="str">
        <f t="shared" si="65"/>
        <v>Wasaga Distribution Inc.Unmetered Scattered LoadVC</v>
      </c>
      <c r="E4184" t="s">
        <v>1917</v>
      </c>
      <c r="F4184" t="s">
        <v>2462</v>
      </c>
      <c r="G4184" s="3" t="s">
        <v>5257</v>
      </c>
      <c r="H4184" s="1">
        <v>1.38E-2</v>
      </c>
      <c r="I4184" t="s">
        <v>5266</v>
      </c>
    </row>
    <row r="4185" spans="1:9" x14ac:dyDescent="0.2">
      <c r="A4185">
        <v>2011</v>
      </c>
      <c r="B4185" t="s">
        <v>830</v>
      </c>
      <c r="C4185" t="s">
        <v>5279</v>
      </c>
      <c r="D4185" s="3" t="str">
        <f t="shared" si="65"/>
        <v>Wasaga Distribution Inc.Unmetered Scattered LoadVC_LV_Rate</v>
      </c>
      <c r="E4185" t="s">
        <v>1918</v>
      </c>
      <c r="F4185" t="s">
        <v>2463</v>
      </c>
      <c r="G4185" s="3" t="s">
        <v>5257</v>
      </c>
      <c r="H4185" s="1">
        <v>1.2999999999999999E-3</v>
      </c>
      <c r="I4185" t="s">
        <v>5267</v>
      </c>
    </row>
    <row r="4186" spans="1:9" x14ac:dyDescent="0.2">
      <c r="A4186">
        <v>2011</v>
      </c>
      <c r="B4186" t="s">
        <v>830</v>
      </c>
      <c r="C4186" t="s">
        <v>5279</v>
      </c>
      <c r="D4186" s="3" t="str">
        <f t="shared" si="65"/>
        <v>Wasaga Distribution Inc.Unmetered Scattered LoadVC_Rate_Rider_1</v>
      </c>
      <c r="E4186" t="s">
        <v>1919</v>
      </c>
      <c r="F4186" t="s">
        <v>3140</v>
      </c>
      <c r="G4186" s="3" t="s">
        <v>5257</v>
      </c>
      <c r="H4186" s="1">
        <v>-7.1999999999999998E-3</v>
      </c>
      <c r="I4186" t="s">
        <v>5269</v>
      </c>
    </row>
    <row r="4187" spans="1:9" x14ac:dyDescent="0.2">
      <c r="A4187">
        <v>2011</v>
      </c>
      <c r="B4187" t="s">
        <v>830</v>
      </c>
      <c r="C4187" t="s">
        <v>5279</v>
      </c>
      <c r="D4187" s="3" t="str">
        <f t="shared" si="65"/>
        <v>Wasaga Distribution Inc.Unmetered Scattered LoadVC_Rate_Rider_2</v>
      </c>
      <c r="E4187" t="s">
        <v>13</v>
      </c>
      <c r="F4187" t="s">
        <v>2260</v>
      </c>
      <c r="G4187" s="3" t="s">
        <v>5257</v>
      </c>
      <c r="H4187" s="1">
        <v>-2E-3</v>
      </c>
      <c r="I4187" t="s">
        <v>5270</v>
      </c>
    </row>
    <row r="4188" spans="1:9" x14ac:dyDescent="0.2">
      <c r="A4188">
        <v>2011</v>
      </c>
      <c r="B4188" t="s">
        <v>830</v>
      </c>
      <c r="C4188" t="s">
        <v>5279</v>
      </c>
      <c r="D4188" s="3" t="str">
        <f t="shared" si="65"/>
        <v>Wasaga Distribution Inc.Unmetered Scattered LoadVC_Rate_Rider_3</v>
      </c>
      <c r="E4188" t="s">
        <v>14</v>
      </c>
      <c r="F4188" t="s">
        <v>2261</v>
      </c>
      <c r="G4188" s="3" t="s">
        <v>5257</v>
      </c>
      <c r="H4188" s="1">
        <v>-3.3E-3</v>
      </c>
      <c r="I4188" t="s">
        <v>5271</v>
      </c>
    </row>
    <row r="4189" spans="1:9" x14ac:dyDescent="0.2">
      <c r="A4189">
        <v>2011</v>
      </c>
      <c r="B4189" t="s">
        <v>830</v>
      </c>
      <c r="C4189" t="s">
        <v>5279</v>
      </c>
      <c r="D4189" s="3" t="str">
        <f t="shared" si="65"/>
        <v>Wasaga Distribution Inc.Unmetered Scattered LoadRTSR_Network</v>
      </c>
      <c r="E4189" t="s">
        <v>1920</v>
      </c>
      <c r="F4189" t="s">
        <v>1538</v>
      </c>
      <c r="G4189" s="3" t="s">
        <v>5257</v>
      </c>
      <c r="H4189" s="1">
        <v>6.7000000000000002E-3</v>
      </c>
      <c r="I4189" t="s">
        <v>5272</v>
      </c>
    </row>
    <row r="4190" spans="1:9" x14ac:dyDescent="0.2">
      <c r="A4190">
        <v>2011</v>
      </c>
      <c r="B4190" t="s">
        <v>830</v>
      </c>
      <c r="C4190" t="s">
        <v>5279</v>
      </c>
      <c r="D4190" s="3" t="str">
        <f t="shared" si="65"/>
        <v>Wasaga Distribution Inc.Unmetered Scattered LoadRTSR_Connection</v>
      </c>
      <c r="E4190" t="s">
        <v>1921</v>
      </c>
      <c r="F4190" t="s">
        <v>1539</v>
      </c>
      <c r="G4190" s="3" t="s">
        <v>5257</v>
      </c>
      <c r="H4190" s="1">
        <v>3.8E-3</v>
      </c>
      <c r="I4190" t="s">
        <v>5273</v>
      </c>
    </row>
    <row r="4191" spans="1:9" x14ac:dyDescent="0.2">
      <c r="A4191">
        <v>2011</v>
      </c>
      <c r="B4191" t="s">
        <v>830</v>
      </c>
      <c r="C4191" t="s">
        <v>5281</v>
      </c>
      <c r="D4191" s="3" t="str">
        <f t="shared" si="65"/>
        <v>Wasaga Distribution Inc.Street LightingMSC</v>
      </c>
      <c r="E4191" t="s">
        <v>1922</v>
      </c>
      <c r="F4191" t="s">
        <v>1541</v>
      </c>
      <c r="G4191" s="3" t="s">
        <v>5256</v>
      </c>
      <c r="H4191" s="1">
        <v>0.24</v>
      </c>
      <c r="I4191" t="s">
        <v>5264</v>
      </c>
    </row>
    <row r="4192" spans="1:9" x14ac:dyDescent="0.2">
      <c r="A4192">
        <v>2011</v>
      </c>
      <c r="B4192" t="s">
        <v>830</v>
      </c>
      <c r="C4192" t="s">
        <v>5281</v>
      </c>
      <c r="D4192" s="3" t="str">
        <f t="shared" si="65"/>
        <v>Wasaga Distribution Inc.Street LightingMSC_Rate_Rider_1</v>
      </c>
      <c r="E4192" t="s">
        <v>15</v>
      </c>
      <c r="F4192" t="s">
        <v>1542</v>
      </c>
      <c r="G4192" s="3" t="s">
        <v>5256</v>
      </c>
      <c r="H4192" s="1">
        <v>0</v>
      </c>
      <c r="I4192" t="s">
        <v>4741</v>
      </c>
    </row>
    <row r="4193" spans="1:9" x14ac:dyDescent="0.2">
      <c r="A4193">
        <v>2011</v>
      </c>
      <c r="B4193" t="s">
        <v>830</v>
      </c>
      <c r="C4193" t="s">
        <v>5281</v>
      </c>
      <c r="D4193" s="3" t="str">
        <f t="shared" si="65"/>
        <v>Wasaga Distribution Inc.Street LightingVC</v>
      </c>
      <c r="E4193" t="s">
        <v>1923</v>
      </c>
      <c r="F4193" t="s">
        <v>2462</v>
      </c>
      <c r="G4193" s="3" t="s">
        <v>5259</v>
      </c>
      <c r="H4193" s="1">
        <v>0.14360000000000001</v>
      </c>
      <c r="I4193" t="s">
        <v>5266</v>
      </c>
    </row>
    <row r="4194" spans="1:9" x14ac:dyDescent="0.2">
      <c r="A4194">
        <v>2011</v>
      </c>
      <c r="B4194" t="s">
        <v>830</v>
      </c>
      <c r="C4194" t="s">
        <v>5281</v>
      </c>
      <c r="D4194" s="3" t="str">
        <f t="shared" si="65"/>
        <v>Wasaga Distribution Inc.Street LightingVC_LV_Rate</v>
      </c>
      <c r="E4194" t="s">
        <v>1924</v>
      </c>
      <c r="F4194" t="s">
        <v>2463</v>
      </c>
      <c r="G4194" s="3" t="s">
        <v>5259</v>
      </c>
      <c r="H4194" s="1">
        <v>0.41310000000000002</v>
      </c>
      <c r="I4194" t="s">
        <v>5267</v>
      </c>
    </row>
    <row r="4195" spans="1:9" x14ac:dyDescent="0.2">
      <c r="A4195">
        <v>2011</v>
      </c>
      <c r="B4195" t="s">
        <v>830</v>
      </c>
      <c r="C4195" t="s">
        <v>5281</v>
      </c>
      <c r="D4195" s="3" t="str">
        <f t="shared" si="65"/>
        <v>Wasaga Distribution Inc.Street LightingVC_Rate_Rider_1</v>
      </c>
      <c r="E4195" t="s">
        <v>1925</v>
      </c>
      <c r="F4195" t="s">
        <v>3140</v>
      </c>
      <c r="G4195" s="3" t="s">
        <v>5259</v>
      </c>
      <c r="H4195" s="1">
        <v>-2.0606</v>
      </c>
      <c r="I4195" t="s">
        <v>5269</v>
      </c>
    </row>
    <row r="4196" spans="1:9" x14ac:dyDescent="0.2">
      <c r="A4196">
        <v>2011</v>
      </c>
      <c r="B4196" t="s">
        <v>830</v>
      </c>
      <c r="C4196" t="s">
        <v>5281</v>
      </c>
      <c r="D4196" s="3" t="str">
        <f t="shared" si="65"/>
        <v>Wasaga Distribution Inc.Street LightingVC_Rate_Rider_2</v>
      </c>
      <c r="E4196" t="s">
        <v>16</v>
      </c>
      <c r="F4196" t="s">
        <v>2260</v>
      </c>
      <c r="G4196" s="3" t="s">
        <v>5259</v>
      </c>
      <c r="H4196" s="1">
        <v>-0.66949999999999998</v>
      </c>
      <c r="I4196" t="s">
        <v>5270</v>
      </c>
    </row>
    <row r="4197" spans="1:9" x14ac:dyDescent="0.2">
      <c r="A4197">
        <v>2011</v>
      </c>
      <c r="B4197" t="s">
        <v>830</v>
      </c>
      <c r="C4197" t="s">
        <v>5281</v>
      </c>
      <c r="D4197" s="3" t="str">
        <f t="shared" si="65"/>
        <v>Wasaga Distribution Inc.Street LightingRTSR_Network</v>
      </c>
      <c r="E4197" t="s">
        <v>1926</v>
      </c>
      <c r="F4197" t="s">
        <v>1538</v>
      </c>
      <c r="G4197" s="3" t="s">
        <v>5259</v>
      </c>
      <c r="H4197" s="1">
        <v>2.0598999999999998</v>
      </c>
      <c r="I4197" t="s">
        <v>5272</v>
      </c>
    </row>
    <row r="4198" spans="1:9" x14ac:dyDescent="0.2">
      <c r="A4198">
        <v>2011</v>
      </c>
      <c r="B4198" t="s">
        <v>830</v>
      </c>
      <c r="C4198" t="s">
        <v>5281</v>
      </c>
      <c r="D4198" s="3" t="str">
        <f t="shared" si="65"/>
        <v>Wasaga Distribution Inc.Street LightingRTSR_Connection</v>
      </c>
      <c r="E4198" t="s">
        <v>973</v>
      </c>
      <c r="F4198" t="s">
        <v>1539</v>
      </c>
      <c r="G4198" s="3" t="s">
        <v>5259</v>
      </c>
      <c r="H4198" s="1">
        <v>1.1732</v>
      </c>
      <c r="I4198" t="s">
        <v>5273</v>
      </c>
    </row>
    <row r="4199" spans="1:9" x14ac:dyDescent="0.2">
      <c r="A4199">
        <v>2011</v>
      </c>
      <c r="B4199" t="s">
        <v>831</v>
      </c>
      <c r="C4199" t="s">
        <v>5275</v>
      </c>
      <c r="D4199" s="3" t="str">
        <f t="shared" si="65"/>
        <v>Waterloo North Hydro Inc.TLF_Secondary_LT_5000kW</v>
      </c>
      <c r="E4199" t="s">
        <v>4155</v>
      </c>
      <c r="F4199" t="s">
        <v>2456</v>
      </c>
      <c r="H4199" s="1">
        <v>1.0404</v>
      </c>
      <c r="I4199" t="s">
        <v>5260</v>
      </c>
    </row>
    <row r="4200" spans="1:9" x14ac:dyDescent="0.2">
      <c r="A4200">
        <v>2011</v>
      </c>
      <c r="B4200" t="s">
        <v>831</v>
      </c>
      <c r="C4200" t="s">
        <v>5275</v>
      </c>
      <c r="D4200" s="3" t="str">
        <f t="shared" si="65"/>
        <v>Waterloo North Hydro Inc.TLF_Secondary_GT_5000kW</v>
      </c>
      <c r="E4200" t="s">
        <v>4156</v>
      </c>
      <c r="F4200" t="s">
        <v>2457</v>
      </c>
      <c r="H4200" s="1">
        <v>1.0149999999999999</v>
      </c>
      <c r="I4200" t="s">
        <v>5261</v>
      </c>
    </row>
    <row r="4201" spans="1:9" x14ac:dyDescent="0.2">
      <c r="A4201">
        <v>2011</v>
      </c>
      <c r="B4201" t="s">
        <v>831</v>
      </c>
      <c r="C4201" t="s">
        <v>5275</v>
      </c>
      <c r="D4201" s="3" t="str">
        <f t="shared" si="65"/>
        <v>Waterloo North Hydro Inc.TLF_Primary_LT_5000kW</v>
      </c>
      <c r="E4201" t="s">
        <v>4157</v>
      </c>
      <c r="F4201" t="s">
        <v>2458</v>
      </c>
      <c r="H4201" s="1">
        <v>1.03</v>
      </c>
      <c r="I4201" t="s">
        <v>5262</v>
      </c>
    </row>
    <row r="4202" spans="1:9" x14ac:dyDescent="0.2">
      <c r="A4202">
        <v>2011</v>
      </c>
      <c r="B4202" t="s">
        <v>831</v>
      </c>
      <c r="C4202" t="s">
        <v>5275</v>
      </c>
      <c r="D4202" s="3" t="str">
        <f t="shared" si="65"/>
        <v>Waterloo North Hydro Inc.TLF_Primary_GT_5000kW</v>
      </c>
      <c r="E4202" t="s">
        <v>4158</v>
      </c>
      <c r="F4202" t="s">
        <v>2459</v>
      </c>
      <c r="H4202" s="1">
        <v>1.0049999999999999</v>
      </c>
      <c r="I4202" t="s">
        <v>5263</v>
      </c>
    </row>
    <row r="4203" spans="1:9" x14ac:dyDescent="0.2">
      <c r="A4203">
        <v>2011</v>
      </c>
      <c r="B4203" t="s">
        <v>831</v>
      </c>
      <c r="C4203" t="s">
        <v>5276</v>
      </c>
      <c r="D4203" s="3" t="str">
        <f t="shared" si="65"/>
        <v>Waterloo North Hydro Inc.ResidentialMSC</v>
      </c>
      <c r="E4203" t="s">
        <v>4159</v>
      </c>
      <c r="F4203" t="s">
        <v>2460</v>
      </c>
      <c r="G4203" s="3" t="s">
        <v>5256</v>
      </c>
      <c r="H4203" s="1">
        <v>14.56</v>
      </c>
      <c r="I4203" t="s">
        <v>5264</v>
      </c>
    </row>
    <row r="4204" spans="1:9" x14ac:dyDescent="0.2">
      <c r="A4204">
        <v>2011</v>
      </c>
      <c r="B4204" t="s">
        <v>831</v>
      </c>
      <c r="C4204" t="s">
        <v>5276</v>
      </c>
      <c r="D4204" s="3" t="str">
        <f t="shared" si="65"/>
        <v>Waterloo North Hydro Inc.ResidentialSM_Rate_Adder</v>
      </c>
      <c r="E4204" t="s">
        <v>4160</v>
      </c>
      <c r="F4204" t="s">
        <v>3135</v>
      </c>
      <c r="G4204" s="3" t="s">
        <v>5256</v>
      </c>
      <c r="H4204" s="1">
        <v>1</v>
      </c>
      <c r="I4204" t="s">
        <v>5265</v>
      </c>
    </row>
    <row r="4205" spans="1:9" x14ac:dyDescent="0.2">
      <c r="A4205">
        <v>2011</v>
      </c>
      <c r="B4205" t="s">
        <v>831</v>
      </c>
      <c r="C4205" t="s">
        <v>5276</v>
      </c>
      <c r="D4205" s="3" t="str">
        <f t="shared" si="65"/>
        <v>Waterloo North Hydro Inc.ResidentialMSC_Rate_Rider_1</v>
      </c>
      <c r="E4205" t="s">
        <v>4161</v>
      </c>
      <c r="F4205" t="s">
        <v>1542</v>
      </c>
      <c r="G4205" s="3" t="s">
        <v>5256</v>
      </c>
      <c r="H4205" s="1">
        <v>0.19</v>
      </c>
      <c r="I4205" t="s">
        <v>4741</v>
      </c>
    </row>
    <row r="4206" spans="1:9" x14ac:dyDescent="0.2">
      <c r="A4206">
        <v>2011</v>
      </c>
      <c r="B4206" t="s">
        <v>831</v>
      </c>
      <c r="C4206" t="s">
        <v>5276</v>
      </c>
      <c r="D4206" s="3" t="str">
        <f t="shared" si="65"/>
        <v>Waterloo North Hydro Inc.ResidentialVC</v>
      </c>
      <c r="E4206" t="s">
        <v>4162</v>
      </c>
      <c r="F4206" t="s">
        <v>2462</v>
      </c>
      <c r="G4206" s="3" t="s">
        <v>5257</v>
      </c>
      <c r="H4206" s="1">
        <v>1.84E-2</v>
      </c>
      <c r="I4206" t="s">
        <v>5266</v>
      </c>
    </row>
    <row r="4207" spans="1:9" x14ac:dyDescent="0.2">
      <c r="A4207">
        <v>2011</v>
      </c>
      <c r="B4207" t="s">
        <v>831</v>
      </c>
      <c r="C4207" t="s">
        <v>5276</v>
      </c>
      <c r="D4207" s="3" t="str">
        <f t="shared" si="65"/>
        <v>Waterloo North Hydro Inc.ResidentialVC_LV_Rate</v>
      </c>
      <c r="E4207" t="s">
        <v>4163</v>
      </c>
      <c r="F4207" t="s">
        <v>2463</v>
      </c>
      <c r="G4207" s="3" t="s">
        <v>5257</v>
      </c>
      <c r="H4207" s="1">
        <v>1E-4</v>
      </c>
      <c r="I4207" t="s">
        <v>5267</v>
      </c>
    </row>
    <row r="4208" spans="1:9" x14ac:dyDescent="0.2">
      <c r="A4208">
        <v>2011</v>
      </c>
      <c r="B4208" t="s">
        <v>831</v>
      </c>
      <c r="C4208" t="s">
        <v>5276</v>
      </c>
      <c r="D4208" s="3" t="str">
        <f t="shared" si="65"/>
        <v>Waterloo North Hydro Inc.ResidentialVC_GA_Rate_Rider_kWh_1</v>
      </c>
      <c r="E4208" t="s">
        <v>4164</v>
      </c>
      <c r="F4208" t="s">
        <v>4051</v>
      </c>
      <c r="G4208" s="3" t="s">
        <v>5257</v>
      </c>
      <c r="H4208" s="1">
        <v>2.9999999999999997E-4</v>
      </c>
      <c r="I4208" t="s">
        <v>5268</v>
      </c>
    </row>
    <row r="4209" spans="1:9" x14ac:dyDescent="0.2">
      <c r="A4209">
        <v>2011</v>
      </c>
      <c r="B4209" t="s">
        <v>831</v>
      </c>
      <c r="C4209" t="s">
        <v>5276</v>
      </c>
      <c r="D4209" s="3" t="str">
        <f t="shared" si="65"/>
        <v>Waterloo North Hydro Inc.ResidentialVC_GA_Rate_Rider_kWh_2</v>
      </c>
      <c r="E4209" t="s">
        <v>4165</v>
      </c>
      <c r="F4209" t="s">
        <v>5044</v>
      </c>
      <c r="G4209" s="3" t="s">
        <v>5257</v>
      </c>
      <c r="H4209" s="1">
        <v>7.2000000000000005E-4</v>
      </c>
      <c r="I4209" t="s">
        <v>5179</v>
      </c>
    </row>
    <row r="4210" spans="1:9" x14ac:dyDescent="0.2">
      <c r="A4210">
        <v>2011</v>
      </c>
      <c r="B4210" t="s">
        <v>831</v>
      </c>
      <c r="C4210" t="s">
        <v>5276</v>
      </c>
      <c r="D4210" s="3" t="str">
        <f t="shared" si="65"/>
        <v>Waterloo North Hydro Inc.ResidentialVC_Rate_Rider_1</v>
      </c>
      <c r="E4210" t="s">
        <v>4166</v>
      </c>
      <c r="F4210" t="s">
        <v>2206</v>
      </c>
      <c r="G4210" s="3" t="s">
        <v>5257</v>
      </c>
      <c r="H4210" s="1">
        <v>-2.7000000000000001E-3</v>
      </c>
      <c r="I4210" t="s">
        <v>5269</v>
      </c>
    </row>
    <row r="4211" spans="1:9" x14ac:dyDescent="0.2">
      <c r="A4211">
        <v>2011</v>
      </c>
      <c r="B4211" t="s">
        <v>831</v>
      </c>
      <c r="C4211" t="s">
        <v>5276</v>
      </c>
      <c r="D4211" s="3" t="str">
        <f t="shared" si="65"/>
        <v>Waterloo North Hydro Inc.ResidentialVC_Rate_Rider_2</v>
      </c>
      <c r="E4211" t="s">
        <v>4167</v>
      </c>
      <c r="F4211" t="s">
        <v>2260</v>
      </c>
      <c r="G4211" s="3" t="s">
        <v>5257</v>
      </c>
      <c r="H4211" s="1">
        <v>-3.0000000000000001E-5</v>
      </c>
      <c r="I4211" t="s">
        <v>5270</v>
      </c>
    </row>
    <row r="4212" spans="1:9" x14ac:dyDescent="0.2">
      <c r="A4212">
        <v>2011</v>
      </c>
      <c r="B4212" t="s">
        <v>831</v>
      </c>
      <c r="C4212" t="s">
        <v>5276</v>
      </c>
      <c r="D4212" s="3" t="str">
        <f t="shared" si="65"/>
        <v>Waterloo North Hydro Inc.ResidentialVC_Rate_Rider_3</v>
      </c>
      <c r="E4212" t="s">
        <v>4168</v>
      </c>
      <c r="F4212" t="s">
        <v>5045</v>
      </c>
      <c r="G4212" s="3" t="s">
        <v>5257</v>
      </c>
      <c r="H4212" s="1">
        <v>5.0000000000000001E-4</v>
      </c>
      <c r="I4212" t="s">
        <v>5271</v>
      </c>
    </row>
    <row r="4213" spans="1:9" x14ac:dyDescent="0.2">
      <c r="A4213">
        <v>2011</v>
      </c>
      <c r="B4213" t="s">
        <v>831</v>
      </c>
      <c r="C4213" t="s">
        <v>5276</v>
      </c>
      <c r="D4213" s="3" t="str">
        <f t="shared" si="65"/>
        <v>Waterloo North Hydro Inc.ResidentialVC_Rate_Rider_4</v>
      </c>
      <c r="E4213" t="s">
        <v>4169</v>
      </c>
      <c r="F4213" t="s">
        <v>5046</v>
      </c>
      <c r="G4213" s="3" t="s">
        <v>5257</v>
      </c>
      <c r="H4213" s="1">
        <v>2.0000000000000001E-4</v>
      </c>
      <c r="I4213" t="s">
        <v>4184</v>
      </c>
    </row>
    <row r="4214" spans="1:9" x14ac:dyDescent="0.2">
      <c r="A4214">
        <v>2011</v>
      </c>
      <c r="B4214" t="s">
        <v>831</v>
      </c>
      <c r="C4214" t="s">
        <v>5276</v>
      </c>
      <c r="D4214" s="3" t="str">
        <f t="shared" si="65"/>
        <v>Waterloo North Hydro Inc.ResidentialVC_Rate_Rider_5</v>
      </c>
      <c r="E4214" t="s">
        <v>4170</v>
      </c>
      <c r="F4214" t="s">
        <v>5047</v>
      </c>
      <c r="G4214" s="3" t="s">
        <v>5257</v>
      </c>
      <c r="H4214" s="1">
        <v>-6.9999999999999999E-4</v>
      </c>
      <c r="I4214" t="s">
        <v>4185</v>
      </c>
    </row>
    <row r="4215" spans="1:9" x14ac:dyDescent="0.2">
      <c r="A4215">
        <v>2011</v>
      </c>
      <c r="B4215" t="s">
        <v>831</v>
      </c>
      <c r="C4215" t="s">
        <v>5276</v>
      </c>
      <c r="D4215" s="3" t="str">
        <f t="shared" si="65"/>
        <v>Waterloo North Hydro Inc.ResidentialRTSR_Network</v>
      </c>
      <c r="E4215" t="s">
        <v>4171</v>
      </c>
      <c r="F4215" t="s">
        <v>1538</v>
      </c>
      <c r="G4215" s="3" t="s">
        <v>5257</v>
      </c>
      <c r="H4215" s="1">
        <v>6.7000000000000002E-3</v>
      </c>
      <c r="I4215" t="s">
        <v>5272</v>
      </c>
    </row>
    <row r="4216" spans="1:9" x14ac:dyDescent="0.2">
      <c r="A4216">
        <v>2011</v>
      </c>
      <c r="B4216" t="s">
        <v>831</v>
      </c>
      <c r="C4216" t="s">
        <v>5276</v>
      </c>
      <c r="D4216" s="3" t="str">
        <f t="shared" si="65"/>
        <v>Waterloo North Hydro Inc.ResidentialRTSR_Connection</v>
      </c>
      <c r="E4216" t="s">
        <v>4172</v>
      </c>
      <c r="F4216" t="s">
        <v>1539</v>
      </c>
      <c r="G4216" s="3" t="s">
        <v>5257</v>
      </c>
      <c r="H4216" s="1">
        <v>2.2000000000000001E-3</v>
      </c>
      <c r="I4216" t="s">
        <v>5273</v>
      </c>
    </row>
    <row r="4217" spans="1:9" x14ac:dyDescent="0.2">
      <c r="A4217">
        <v>2011</v>
      </c>
      <c r="B4217" t="s">
        <v>831</v>
      </c>
      <c r="C4217" t="s">
        <v>5277</v>
      </c>
      <c r="D4217" s="3" t="str">
        <f t="shared" si="65"/>
        <v>Waterloo North Hydro Inc.General Service Less Than 50 kWMSC</v>
      </c>
      <c r="E4217" t="s">
        <v>4173</v>
      </c>
      <c r="F4217" t="s">
        <v>2460</v>
      </c>
      <c r="G4217" s="3" t="s">
        <v>5256</v>
      </c>
      <c r="H4217" s="1">
        <v>30.63</v>
      </c>
      <c r="I4217" t="s">
        <v>5264</v>
      </c>
    </row>
    <row r="4218" spans="1:9" x14ac:dyDescent="0.2">
      <c r="A4218">
        <v>2011</v>
      </c>
      <c r="B4218" t="s">
        <v>831</v>
      </c>
      <c r="C4218" t="s">
        <v>5277</v>
      </c>
      <c r="D4218" s="3" t="str">
        <f t="shared" si="65"/>
        <v>Waterloo North Hydro Inc.General Service Less Than 50 kWSM_Rate_Adder</v>
      </c>
      <c r="E4218" t="s">
        <v>5198</v>
      </c>
      <c r="F4218" t="s">
        <v>3135</v>
      </c>
      <c r="G4218" s="3" t="s">
        <v>5256</v>
      </c>
      <c r="H4218" s="1">
        <v>1</v>
      </c>
      <c r="I4218" t="s">
        <v>5265</v>
      </c>
    </row>
    <row r="4219" spans="1:9" x14ac:dyDescent="0.2">
      <c r="A4219">
        <v>2011</v>
      </c>
      <c r="B4219" t="s">
        <v>831</v>
      </c>
      <c r="C4219" t="s">
        <v>5277</v>
      </c>
      <c r="D4219" s="3" t="str">
        <f t="shared" si="65"/>
        <v>Waterloo North Hydro Inc.General Service Less Than 50 kWMSC_Rate_Rider_1</v>
      </c>
      <c r="E4219" t="s">
        <v>5199</v>
      </c>
      <c r="F4219" t="s">
        <v>1542</v>
      </c>
      <c r="G4219" s="3" t="s">
        <v>5256</v>
      </c>
      <c r="H4219" s="1">
        <v>0.45</v>
      </c>
      <c r="I4219" t="s">
        <v>4741</v>
      </c>
    </row>
    <row r="4220" spans="1:9" x14ac:dyDescent="0.2">
      <c r="A4220">
        <v>2011</v>
      </c>
      <c r="B4220" t="s">
        <v>831</v>
      </c>
      <c r="C4220" t="s">
        <v>5277</v>
      </c>
      <c r="D4220" s="3" t="str">
        <f t="shared" si="65"/>
        <v>Waterloo North Hydro Inc.General Service Less Than 50 kWVC</v>
      </c>
      <c r="E4220" t="s">
        <v>5200</v>
      </c>
      <c r="F4220" t="s">
        <v>2462</v>
      </c>
      <c r="G4220" s="3" t="s">
        <v>5257</v>
      </c>
      <c r="H4220" s="1">
        <v>1.37E-2</v>
      </c>
      <c r="I4220" t="s">
        <v>5266</v>
      </c>
    </row>
    <row r="4221" spans="1:9" x14ac:dyDescent="0.2">
      <c r="A4221">
        <v>2011</v>
      </c>
      <c r="B4221" t="s">
        <v>831</v>
      </c>
      <c r="C4221" t="s">
        <v>5277</v>
      </c>
      <c r="D4221" s="3" t="str">
        <f t="shared" si="65"/>
        <v>Waterloo North Hydro Inc.General Service Less Than 50 kWVC_LV_Rate</v>
      </c>
      <c r="E4221" t="s">
        <v>5201</v>
      </c>
      <c r="F4221" t="s">
        <v>2463</v>
      </c>
      <c r="G4221" s="3" t="s">
        <v>5257</v>
      </c>
      <c r="H4221" s="1">
        <v>1E-4</v>
      </c>
      <c r="I4221" t="s">
        <v>5267</v>
      </c>
    </row>
    <row r="4222" spans="1:9" x14ac:dyDescent="0.2">
      <c r="A4222">
        <v>2011</v>
      </c>
      <c r="B4222" t="s">
        <v>831</v>
      </c>
      <c r="C4222" t="s">
        <v>5277</v>
      </c>
      <c r="D4222" s="3" t="str">
        <f t="shared" si="65"/>
        <v>Waterloo North Hydro Inc.General Service Less Than 50 kWVC_GA_Rate_Rider_kWh_1</v>
      </c>
      <c r="E4222" t="s">
        <v>5202</v>
      </c>
      <c r="F4222" t="s">
        <v>4051</v>
      </c>
      <c r="G4222" s="3" t="s">
        <v>5257</v>
      </c>
      <c r="H4222" s="1">
        <v>2.9999999999999997E-4</v>
      </c>
      <c r="I4222" t="s">
        <v>5268</v>
      </c>
    </row>
    <row r="4223" spans="1:9" x14ac:dyDescent="0.2">
      <c r="A4223">
        <v>2011</v>
      </c>
      <c r="B4223" t="s">
        <v>831</v>
      </c>
      <c r="C4223" t="s">
        <v>5277</v>
      </c>
      <c r="D4223" s="3" t="str">
        <f t="shared" si="65"/>
        <v>Waterloo North Hydro Inc.General Service Less Than 50 kWVC_GA_Rate_Rider_kWh_2</v>
      </c>
      <c r="E4223" t="s">
        <v>5203</v>
      </c>
      <c r="F4223" t="s">
        <v>5044</v>
      </c>
      <c r="G4223" s="3" t="s">
        <v>5257</v>
      </c>
      <c r="H4223" s="1">
        <v>7.2000000000000005E-4</v>
      </c>
      <c r="I4223" t="s">
        <v>5179</v>
      </c>
    </row>
    <row r="4224" spans="1:9" x14ac:dyDescent="0.2">
      <c r="A4224">
        <v>2011</v>
      </c>
      <c r="B4224" t="s">
        <v>831</v>
      </c>
      <c r="C4224" t="s">
        <v>5277</v>
      </c>
      <c r="D4224" s="3" t="str">
        <f t="shared" si="65"/>
        <v>Waterloo North Hydro Inc.General Service Less Than 50 kWVC_Rate_Rider_1</v>
      </c>
      <c r="E4224" t="s">
        <v>5204</v>
      </c>
      <c r="F4224" t="s">
        <v>2206</v>
      </c>
      <c r="G4224" s="3" t="s">
        <v>5257</v>
      </c>
      <c r="H4224" s="1">
        <v>-2.7000000000000001E-3</v>
      </c>
      <c r="I4224" t="s">
        <v>5269</v>
      </c>
    </row>
    <row r="4225" spans="1:9" x14ac:dyDescent="0.2">
      <c r="A4225">
        <v>2011</v>
      </c>
      <c r="B4225" t="s">
        <v>831</v>
      </c>
      <c r="C4225" t="s">
        <v>5277</v>
      </c>
      <c r="D4225" s="3" t="str">
        <f t="shared" si="65"/>
        <v>Waterloo North Hydro Inc.General Service Less Than 50 kWVC_Rate_Rider_2</v>
      </c>
      <c r="E4225" t="s">
        <v>5205</v>
      </c>
      <c r="F4225" t="s">
        <v>2260</v>
      </c>
      <c r="G4225" s="3" t="s">
        <v>5257</v>
      </c>
      <c r="H4225" s="1">
        <v>-3.0000000000000001E-5</v>
      </c>
      <c r="I4225" t="s">
        <v>5270</v>
      </c>
    </row>
    <row r="4226" spans="1:9" x14ac:dyDescent="0.2">
      <c r="A4226">
        <v>2011</v>
      </c>
      <c r="B4226" t="s">
        <v>831</v>
      </c>
      <c r="C4226" t="s">
        <v>5277</v>
      </c>
      <c r="D4226" s="3" t="str">
        <f t="shared" si="65"/>
        <v>Waterloo North Hydro Inc.General Service Less Than 50 kWVC_Rate_Rider_3</v>
      </c>
      <c r="E4226" t="s">
        <v>5206</v>
      </c>
      <c r="F4226" t="s">
        <v>5045</v>
      </c>
      <c r="G4226" s="3" t="s">
        <v>5257</v>
      </c>
      <c r="H4226" s="1">
        <v>2.9999999999999997E-4</v>
      </c>
      <c r="I4226" t="s">
        <v>5271</v>
      </c>
    </row>
    <row r="4227" spans="1:9" x14ac:dyDescent="0.2">
      <c r="A4227">
        <v>2011</v>
      </c>
      <c r="B4227" t="s">
        <v>831</v>
      </c>
      <c r="C4227" t="s">
        <v>5277</v>
      </c>
      <c r="D4227" s="3" t="str">
        <f t="shared" ref="D4227:D4290" si="66">IF(C4227="Loss Factors", B4227&amp;I4227, B4227&amp;C4227&amp;I4227)</f>
        <v>Waterloo North Hydro Inc.General Service Less Than 50 kWVC_Rate_Rider_4</v>
      </c>
      <c r="E4227" t="s">
        <v>5207</v>
      </c>
      <c r="F4227" t="s">
        <v>5046</v>
      </c>
      <c r="G4227" s="3" t="s">
        <v>5257</v>
      </c>
      <c r="H4227" s="1">
        <v>1E-4</v>
      </c>
      <c r="I4227" t="s">
        <v>4184</v>
      </c>
    </row>
    <row r="4228" spans="1:9" x14ac:dyDescent="0.2">
      <c r="A4228">
        <v>2011</v>
      </c>
      <c r="B4228" t="s">
        <v>831</v>
      </c>
      <c r="C4228" t="s">
        <v>5277</v>
      </c>
      <c r="D4228" s="3" t="str">
        <f t="shared" si="66"/>
        <v>Waterloo North Hydro Inc.General Service Less Than 50 kWVC_Rate_Rider_5</v>
      </c>
      <c r="E4228" t="s">
        <v>5208</v>
      </c>
      <c r="F4228" t="s">
        <v>5047</v>
      </c>
      <c r="G4228" s="3" t="s">
        <v>5257</v>
      </c>
      <c r="H4228" s="1">
        <v>-4.0000000000000002E-4</v>
      </c>
      <c r="I4228" t="s">
        <v>4185</v>
      </c>
    </row>
    <row r="4229" spans="1:9" x14ac:dyDescent="0.2">
      <c r="A4229">
        <v>2011</v>
      </c>
      <c r="B4229" t="s">
        <v>831</v>
      </c>
      <c r="C4229" t="s">
        <v>5277</v>
      </c>
      <c r="D4229" s="3" t="str">
        <f t="shared" si="66"/>
        <v>Waterloo North Hydro Inc.General Service Less Than 50 kWRTSR_Network</v>
      </c>
      <c r="E4229" t="s">
        <v>5209</v>
      </c>
      <c r="F4229" t="s">
        <v>1538</v>
      </c>
      <c r="G4229" s="3" t="s">
        <v>5257</v>
      </c>
      <c r="H4229" s="1">
        <v>6.1000000000000004E-3</v>
      </c>
      <c r="I4229" t="s">
        <v>5272</v>
      </c>
    </row>
    <row r="4230" spans="1:9" x14ac:dyDescent="0.2">
      <c r="A4230">
        <v>2011</v>
      </c>
      <c r="B4230" t="s">
        <v>831</v>
      </c>
      <c r="C4230" t="s">
        <v>5277</v>
      </c>
      <c r="D4230" s="3" t="str">
        <f t="shared" si="66"/>
        <v>Waterloo North Hydro Inc.General Service Less Than 50 kWRTSR_Connection</v>
      </c>
      <c r="E4230" t="s">
        <v>5210</v>
      </c>
      <c r="F4230" t="s">
        <v>1539</v>
      </c>
      <c r="G4230" s="3" t="s">
        <v>5257</v>
      </c>
      <c r="H4230" s="1">
        <v>2E-3</v>
      </c>
      <c r="I4230" t="s">
        <v>5273</v>
      </c>
    </row>
    <row r="4231" spans="1:9" x14ac:dyDescent="0.2">
      <c r="A4231">
        <v>2011</v>
      </c>
      <c r="B4231" t="s">
        <v>831</v>
      </c>
      <c r="C4231" t="s">
        <v>5278</v>
      </c>
      <c r="D4231" s="3" t="str">
        <f t="shared" si="66"/>
        <v>Waterloo North Hydro Inc.General Service 50 to 4,999 kWMSC</v>
      </c>
      <c r="E4231" t="s">
        <v>5211</v>
      </c>
      <c r="F4231" t="s">
        <v>2460</v>
      </c>
      <c r="G4231" s="3" t="s">
        <v>5256</v>
      </c>
      <c r="H4231" s="1">
        <v>162.82</v>
      </c>
      <c r="I4231" t="s">
        <v>5264</v>
      </c>
    </row>
    <row r="4232" spans="1:9" x14ac:dyDescent="0.2">
      <c r="A4232">
        <v>2011</v>
      </c>
      <c r="B4232" t="s">
        <v>831</v>
      </c>
      <c r="C4232" t="s">
        <v>5278</v>
      </c>
      <c r="D4232" s="3" t="str">
        <f t="shared" si="66"/>
        <v>Waterloo North Hydro Inc.General Service 50 to 4,999 kWSM_Rate_Adder</v>
      </c>
      <c r="E4232" t="s">
        <v>5212</v>
      </c>
      <c r="F4232" t="s">
        <v>3135</v>
      </c>
      <c r="G4232" s="3" t="s">
        <v>5256</v>
      </c>
      <c r="H4232" s="1">
        <v>1</v>
      </c>
      <c r="I4232" t="s">
        <v>5265</v>
      </c>
    </row>
    <row r="4233" spans="1:9" x14ac:dyDescent="0.2">
      <c r="A4233">
        <v>2011</v>
      </c>
      <c r="B4233" t="s">
        <v>831</v>
      </c>
      <c r="C4233" t="s">
        <v>5278</v>
      </c>
      <c r="D4233" s="3" t="str">
        <f t="shared" si="66"/>
        <v>Waterloo North Hydro Inc.General Service 50 to 4,999 kWMSC_Rate_Rider_1</v>
      </c>
      <c r="E4233" t="s">
        <v>5213</v>
      </c>
      <c r="F4233" t="s">
        <v>1542</v>
      </c>
      <c r="G4233" s="3" t="s">
        <v>5256</v>
      </c>
      <c r="H4233" s="1">
        <v>6.67</v>
      </c>
      <c r="I4233" t="s">
        <v>4741</v>
      </c>
    </row>
    <row r="4234" spans="1:9" x14ac:dyDescent="0.2">
      <c r="A4234">
        <v>2011</v>
      </c>
      <c r="B4234" t="s">
        <v>831</v>
      </c>
      <c r="C4234" t="s">
        <v>5278</v>
      </c>
      <c r="D4234" s="3" t="str">
        <f t="shared" si="66"/>
        <v>Waterloo North Hydro Inc.General Service 50 to 4,999 kWVC</v>
      </c>
      <c r="E4234" t="s">
        <v>5214</v>
      </c>
      <c r="F4234" t="s">
        <v>2462</v>
      </c>
      <c r="G4234" s="3" t="s">
        <v>5478</v>
      </c>
      <c r="H4234" s="1">
        <v>4.3072999999999997</v>
      </c>
      <c r="I4234" t="s">
        <v>5266</v>
      </c>
    </row>
    <row r="4235" spans="1:9" x14ac:dyDescent="0.2">
      <c r="A4235">
        <v>2011</v>
      </c>
      <c r="B4235" t="s">
        <v>831</v>
      </c>
      <c r="C4235" t="s">
        <v>5278</v>
      </c>
      <c r="D4235" s="3" t="str">
        <f t="shared" si="66"/>
        <v>Waterloo North Hydro Inc.General Service 50 to 4,999 kWVC_LV_Rate</v>
      </c>
      <c r="E4235" t="s">
        <v>5215</v>
      </c>
      <c r="F4235" t="s">
        <v>2463</v>
      </c>
      <c r="G4235" s="3" t="s">
        <v>5478</v>
      </c>
      <c r="H4235" s="1">
        <v>5.5100000000000003E-2</v>
      </c>
      <c r="I4235" t="s">
        <v>5267</v>
      </c>
    </row>
    <row r="4236" spans="1:9" x14ac:dyDescent="0.2">
      <c r="A4236">
        <v>2011</v>
      </c>
      <c r="B4236" t="s">
        <v>831</v>
      </c>
      <c r="C4236" t="s">
        <v>5278</v>
      </c>
      <c r="D4236" s="3" t="str">
        <f t="shared" si="66"/>
        <v>Waterloo North Hydro Inc.General Service 50 to 4,999 kWVC_GA_Rate_Rider_kW_1</v>
      </c>
      <c r="E4236" t="s">
        <v>5216</v>
      </c>
      <c r="F4236" t="s">
        <v>4051</v>
      </c>
      <c r="G4236" s="3" t="s">
        <v>5478</v>
      </c>
      <c r="H4236" s="1">
        <v>0.12970000000000001</v>
      </c>
      <c r="I4236" t="s">
        <v>5274</v>
      </c>
    </row>
    <row r="4237" spans="1:9" x14ac:dyDescent="0.2">
      <c r="A4237">
        <v>2011</v>
      </c>
      <c r="B4237" t="s">
        <v>831</v>
      </c>
      <c r="C4237" t="s">
        <v>5278</v>
      </c>
      <c r="D4237" s="3" t="str">
        <f t="shared" si="66"/>
        <v>Waterloo North Hydro Inc.General Service 50 to 4,999 kWVC_GA_Rate_Rider_kW_2</v>
      </c>
      <c r="E4237" t="s">
        <v>5217</v>
      </c>
      <c r="F4237" t="s">
        <v>5044</v>
      </c>
      <c r="G4237" s="3" t="s">
        <v>5478</v>
      </c>
      <c r="H4237" s="1">
        <v>0.27955999999999998</v>
      </c>
      <c r="I4237" t="s">
        <v>5180</v>
      </c>
    </row>
    <row r="4238" spans="1:9" x14ac:dyDescent="0.2">
      <c r="A4238">
        <v>2011</v>
      </c>
      <c r="B4238" t="s">
        <v>831</v>
      </c>
      <c r="C4238" t="s">
        <v>5278</v>
      </c>
      <c r="D4238" s="3" t="str">
        <f t="shared" si="66"/>
        <v>Waterloo North Hydro Inc.General Service 50 to 4,999 kWVC_Rate_Rider_1</v>
      </c>
      <c r="E4238" t="s">
        <v>5218</v>
      </c>
      <c r="F4238" t="s">
        <v>2206</v>
      </c>
      <c r="G4238" s="3" t="s">
        <v>5478</v>
      </c>
      <c r="H4238" s="1">
        <v>-1.1063000000000001</v>
      </c>
      <c r="I4238" t="s">
        <v>5269</v>
      </c>
    </row>
    <row r="4239" spans="1:9" x14ac:dyDescent="0.2">
      <c r="A4239">
        <v>2011</v>
      </c>
      <c r="B4239" t="s">
        <v>831</v>
      </c>
      <c r="C4239" t="s">
        <v>5278</v>
      </c>
      <c r="D4239" s="3" t="str">
        <f t="shared" si="66"/>
        <v>Waterloo North Hydro Inc.General Service 50 to 4,999 kWVC_Rate_Rider_2</v>
      </c>
      <c r="E4239" t="s">
        <v>5219</v>
      </c>
      <c r="F4239" t="s">
        <v>2260</v>
      </c>
      <c r="G4239" s="3" t="s">
        <v>5478</v>
      </c>
      <c r="H4239" s="1">
        <v>-6.4740000000000006E-2</v>
      </c>
      <c r="I4239" t="s">
        <v>5270</v>
      </c>
    </row>
    <row r="4240" spans="1:9" x14ac:dyDescent="0.2">
      <c r="A4240">
        <v>2011</v>
      </c>
      <c r="B4240" t="s">
        <v>831</v>
      </c>
      <c r="C4240" t="s">
        <v>5278</v>
      </c>
      <c r="D4240" s="3" t="str">
        <f t="shared" si="66"/>
        <v>Waterloo North Hydro Inc.General Service 50 to 4,999 kWVC_Rate_Rider_3</v>
      </c>
      <c r="E4240" t="s">
        <v>5220</v>
      </c>
      <c r="F4240" t="s">
        <v>5048</v>
      </c>
      <c r="G4240" s="3" t="s">
        <v>5478</v>
      </c>
      <c r="H4240" s="1">
        <v>2.3E-3</v>
      </c>
      <c r="I4240" t="s">
        <v>5271</v>
      </c>
    </row>
    <row r="4241" spans="1:9" x14ac:dyDescent="0.2">
      <c r="A4241">
        <v>2011</v>
      </c>
      <c r="B4241" t="s">
        <v>831</v>
      </c>
      <c r="C4241" t="s">
        <v>5278</v>
      </c>
      <c r="D4241" s="3" t="str">
        <f t="shared" si="66"/>
        <v>Waterloo North Hydro Inc.General Service 50 to 4,999 kWVC_Rate_Rider_4</v>
      </c>
      <c r="E4241" t="s">
        <v>5221</v>
      </c>
      <c r="F4241" t="s">
        <v>5045</v>
      </c>
      <c r="G4241" s="3" t="s">
        <v>5478</v>
      </c>
      <c r="H4241" s="1">
        <v>5.8400000000000001E-2</v>
      </c>
      <c r="I4241" t="s">
        <v>4184</v>
      </c>
    </row>
    <row r="4242" spans="1:9" x14ac:dyDescent="0.2">
      <c r="A4242">
        <v>2011</v>
      </c>
      <c r="B4242" t="s">
        <v>831</v>
      </c>
      <c r="C4242" t="s">
        <v>5278</v>
      </c>
      <c r="D4242" s="3" t="str">
        <f t="shared" si="66"/>
        <v>Waterloo North Hydro Inc.General Service 50 to 4,999 kWVC_Rate_Rider_5</v>
      </c>
      <c r="E4242" t="s">
        <v>5222</v>
      </c>
      <c r="F4242" t="s">
        <v>5046</v>
      </c>
      <c r="G4242" s="3" t="s">
        <v>5478</v>
      </c>
      <c r="H4242" s="1">
        <v>0.14949999999999999</v>
      </c>
      <c r="I4242" t="s">
        <v>4185</v>
      </c>
    </row>
    <row r="4243" spans="1:9" x14ac:dyDescent="0.2">
      <c r="A4243">
        <v>2011</v>
      </c>
      <c r="B4243" t="s">
        <v>831</v>
      </c>
      <c r="C4243" t="s">
        <v>5278</v>
      </c>
      <c r="D4243" s="3" t="str">
        <f t="shared" si="66"/>
        <v>Waterloo North Hydro Inc.General Service 50 to 4,999 kWVC_Rate_Rider_6</v>
      </c>
      <c r="E4243" t="s">
        <v>5223</v>
      </c>
      <c r="F4243" t="s">
        <v>5047</v>
      </c>
      <c r="G4243" s="3" t="s">
        <v>5478</v>
      </c>
      <c r="H4243" s="1">
        <v>-8.6599999999999996E-2</v>
      </c>
      <c r="I4243" t="s">
        <v>1559</v>
      </c>
    </row>
    <row r="4244" spans="1:9" x14ac:dyDescent="0.2">
      <c r="A4244">
        <v>2011</v>
      </c>
      <c r="B4244" t="s">
        <v>831</v>
      </c>
      <c r="C4244" t="s">
        <v>5278</v>
      </c>
      <c r="D4244" s="3" t="str">
        <f t="shared" si="66"/>
        <v>Waterloo North Hydro Inc.General Service 50 to 4,999 kWRTSR_Network</v>
      </c>
      <c r="E4244" t="s">
        <v>5224</v>
      </c>
      <c r="F4244" t="s">
        <v>5049</v>
      </c>
      <c r="G4244" s="3" t="s">
        <v>5478</v>
      </c>
      <c r="H4244" s="1">
        <v>2.4944999999999999</v>
      </c>
      <c r="I4244" t="s">
        <v>5272</v>
      </c>
    </row>
    <row r="4245" spans="1:9" x14ac:dyDescent="0.2">
      <c r="A4245">
        <v>2011</v>
      </c>
      <c r="B4245" t="s">
        <v>831</v>
      </c>
      <c r="C4245" t="s">
        <v>5278</v>
      </c>
      <c r="D4245" s="3" t="str">
        <f t="shared" si="66"/>
        <v>Waterloo North Hydro Inc.General Service 50 to 4,999 kWRTSR_Network_Interval</v>
      </c>
      <c r="E4245" t="s">
        <v>5225</v>
      </c>
      <c r="F4245" t="s">
        <v>5050</v>
      </c>
      <c r="G4245" s="3" t="s">
        <v>5478</v>
      </c>
      <c r="H4245" s="1">
        <v>2.6495000000000002</v>
      </c>
      <c r="I4245" t="s">
        <v>4742</v>
      </c>
    </row>
    <row r="4246" spans="1:9" x14ac:dyDescent="0.2">
      <c r="A4246">
        <v>2011</v>
      </c>
      <c r="B4246" t="s">
        <v>831</v>
      </c>
      <c r="C4246" t="s">
        <v>5278</v>
      </c>
      <c r="D4246" s="3" t="str">
        <f t="shared" si="66"/>
        <v>Waterloo North Hydro Inc.General Service 50 to 4,999 kWRTSR_Network_Interval_GR1000kW</v>
      </c>
      <c r="E4246" t="s">
        <v>5226</v>
      </c>
      <c r="F4246" t="s">
        <v>5051</v>
      </c>
      <c r="G4246" s="3" t="s">
        <v>5478</v>
      </c>
      <c r="H4246" s="1">
        <v>2.6461000000000001</v>
      </c>
      <c r="I4246" t="s">
        <v>4743</v>
      </c>
    </row>
    <row r="4247" spans="1:9" x14ac:dyDescent="0.2">
      <c r="A4247">
        <v>2011</v>
      </c>
      <c r="B4247" t="s">
        <v>831</v>
      </c>
      <c r="C4247" t="s">
        <v>5278</v>
      </c>
      <c r="D4247" s="3" t="str">
        <f t="shared" si="66"/>
        <v>Waterloo North Hydro Inc.General Service 50 to 4,999 kWRTSR_Connection</v>
      </c>
      <c r="E4247" t="s">
        <v>5227</v>
      </c>
      <c r="F4247" t="s">
        <v>4140</v>
      </c>
      <c r="G4247" s="3" t="s">
        <v>5478</v>
      </c>
      <c r="H4247" s="1">
        <v>0.78220000000000001</v>
      </c>
      <c r="I4247" t="s">
        <v>5273</v>
      </c>
    </row>
    <row r="4248" spans="1:9" x14ac:dyDescent="0.2">
      <c r="A4248">
        <v>2011</v>
      </c>
      <c r="B4248" t="s">
        <v>831</v>
      </c>
      <c r="C4248" t="s">
        <v>5278</v>
      </c>
      <c r="D4248" s="3" t="str">
        <f t="shared" si="66"/>
        <v>Waterloo North Hydro Inc.General Service 50 to 4,999 kWRTSR_Connection_Interval</v>
      </c>
      <c r="E4248" t="s">
        <v>5228</v>
      </c>
      <c r="F4248" t="s">
        <v>4141</v>
      </c>
      <c r="G4248" s="3" t="s">
        <v>5478</v>
      </c>
      <c r="H4248" s="1">
        <v>0.97709999999999997</v>
      </c>
      <c r="I4248" t="s">
        <v>4744</v>
      </c>
    </row>
    <row r="4249" spans="1:9" x14ac:dyDescent="0.2">
      <c r="A4249">
        <v>2011</v>
      </c>
      <c r="B4249" t="s">
        <v>831</v>
      </c>
      <c r="C4249" t="s">
        <v>5278</v>
      </c>
      <c r="D4249" s="3" t="str">
        <f t="shared" si="66"/>
        <v>Waterloo North Hydro Inc.General Service 50 to 4,999 kWRTSR_Connection_Interval_GR1000kW</v>
      </c>
      <c r="E4249" t="s">
        <v>5524</v>
      </c>
      <c r="F4249" t="s">
        <v>4876</v>
      </c>
      <c r="G4249" s="3" t="s">
        <v>5478</v>
      </c>
      <c r="H4249" s="1">
        <v>0.97589999999999999</v>
      </c>
      <c r="I4249" t="s">
        <v>4745</v>
      </c>
    </row>
    <row r="4250" spans="1:9" x14ac:dyDescent="0.2">
      <c r="A4250">
        <v>2011</v>
      </c>
      <c r="B4250" t="s">
        <v>831</v>
      </c>
      <c r="C4250" t="s">
        <v>2274</v>
      </c>
      <c r="D4250" s="3" t="str">
        <f t="shared" si="66"/>
        <v>Waterloo North Hydro Inc.Large UseMSC</v>
      </c>
      <c r="E4250" t="s">
        <v>4625</v>
      </c>
      <c r="F4250" t="s">
        <v>2460</v>
      </c>
      <c r="G4250" s="3" t="s">
        <v>5256</v>
      </c>
      <c r="H4250" s="2">
        <v>6686.47</v>
      </c>
      <c r="I4250" t="s">
        <v>5264</v>
      </c>
    </row>
    <row r="4251" spans="1:9" x14ac:dyDescent="0.2">
      <c r="A4251">
        <v>2011</v>
      </c>
      <c r="B4251" t="s">
        <v>831</v>
      </c>
      <c r="C4251" t="s">
        <v>2274</v>
      </c>
      <c r="D4251" s="3" t="str">
        <f t="shared" si="66"/>
        <v>Waterloo North Hydro Inc.Large UseSM_Rate_Adder</v>
      </c>
      <c r="E4251" t="s">
        <v>4626</v>
      </c>
      <c r="F4251" t="s">
        <v>3135</v>
      </c>
      <c r="G4251" s="3" t="s">
        <v>5256</v>
      </c>
      <c r="H4251" s="1">
        <v>1</v>
      </c>
      <c r="I4251" t="s">
        <v>5265</v>
      </c>
    </row>
    <row r="4252" spans="1:9" x14ac:dyDescent="0.2">
      <c r="A4252">
        <v>2011</v>
      </c>
      <c r="B4252" t="s">
        <v>831</v>
      </c>
      <c r="C4252" t="s">
        <v>2274</v>
      </c>
      <c r="D4252" s="3" t="str">
        <f t="shared" si="66"/>
        <v>Waterloo North Hydro Inc.Large UseMSC_Rate_Rider_1</v>
      </c>
      <c r="E4252" t="s">
        <v>4627</v>
      </c>
      <c r="F4252" t="s">
        <v>1542</v>
      </c>
      <c r="G4252" s="3" t="s">
        <v>5256</v>
      </c>
      <c r="H4252" s="1">
        <v>251.3</v>
      </c>
      <c r="I4252" t="s">
        <v>4741</v>
      </c>
    </row>
    <row r="4253" spans="1:9" x14ac:dyDescent="0.2">
      <c r="A4253">
        <v>2011</v>
      </c>
      <c r="B4253" t="s">
        <v>831</v>
      </c>
      <c r="C4253" t="s">
        <v>2274</v>
      </c>
      <c r="D4253" s="3" t="str">
        <f t="shared" si="66"/>
        <v>Waterloo North Hydro Inc.Large UseVC</v>
      </c>
      <c r="E4253" t="s">
        <v>4628</v>
      </c>
      <c r="F4253" t="s">
        <v>2462</v>
      </c>
      <c r="G4253" s="3" t="s">
        <v>5478</v>
      </c>
      <c r="H4253" s="1">
        <v>3.1991000000000001</v>
      </c>
      <c r="I4253" t="s">
        <v>5266</v>
      </c>
    </row>
    <row r="4254" spans="1:9" x14ac:dyDescent="0.2">
      <c r="A4254">
        <v>2011</v>
      </c>
      <c r="B4254" t="s">
        <v>831</v>
      </c>
      <c r="C4254" t="s">
        <v>2274</v>
      </c>
      <c r="D4254" s="3" t="str">
        <f t="shared" si="66"/>
        <v>Waterloo North Hydro Inc.Large UseVC_LV_Rate</v>
      </c>
      <c r="E4254" t="s">
        <v>4629</v>
      </c>
      <c r="F4254" t="s">
        <v>2463</v>
      </c>
      <c r="G4254" s="3" t="s">
        <v>5478</v>
      </c>
      <c r="H4254" s="1">
        <v>5.5300000000000002E-2</v>
      </c>
      <c r="I4254" t="s">
        <v>5267</v>
      </c>
    </row>
    <row r="4255" spans="1:9" x14ac:dyDescent="0.2">
      <c r="A4255">
        <v>2011</v>
      </c>
      <c r="B4255" t="s">
        <v>831</v>
      </c>
      <c r="C4255" t="s">
        <v>2274</v>
      </c>
      <c r="D4255" s="3" t="str">
        <f t="shared" si="66"/>
        <v>Waterloo North Hydro Inc.Large UseVC_GA_Rate_Rider_kW_1</v>
      </c>
      <c r="E4255" t="s">
        <v>4630</v>
      </c>
      <c r="F4255" t="s">
        <v>4051</v>
      </c>
      <c r="G4255" s="3" t="s">
        <v>5478</v>
      </c>
      <c r="H4255" s="1">
        <v>0.16200000000000001</v>
      </c>
      <c r="I4255" t="s">
        <v>5274</v>
      </c>
    </row>
    <row r="4256" spans="1:9" x14ac:dyDescent="0.2">
      <c r="A4256">
        <v>2011</v>
      </c>
      <c r="B4256" t="s">
        <v>831</v>
      </c>
      <c r="C4256" t="s">
        <v>2274</v>
      </c>
      <c r="D4256" s="3" t="str">
        <f t="shared" si="66"/>
        <v>Waterloo North Hydro Inc.Large UseVC_GA_Rate_Rider_kW_2</v>
      </c>
      <c r="E4256" t="s">
        <v>4631</v>
      </c>
      <c r="F4256" t="s">
        <v>5044</v>
      </c>
      <c r="G4256" s="3" t="s">
        <v>5478</v>
      </c>
      <c r="H4256" s="1">
        <v>0.35872999999999999</v>
      </c>
      <c r="I4256" t="s">
        <v>5180</v>
      </c>
    </row>
    <row r="4257" spans="1:9" x14ac:dyDescent="0.2">
      <c r="A4257">
        <v>2011</v>
      </c>
      <c r="B4257" t="s">
        <v>831</v>
      </c>
      <c r="C4257" t="s">
        <v>2274</v>
      </c>
      <c r="D4257" s="3" t="str">
        <f t="shared" si="66"/>
        <v>Waterloo North Hydro Inc.Large UseVC_Rate_Rider_1</v>
      </c>
      <c r="E4257" t="s">
        <v>4632</v>
      </c>
      <c r="F4257" t="s">
        <v>2206</v>
      </c>
      <c r="G4257" s="3" t="s">
        <v>5478</v>
      </c>
      <c r="H4257" s="1">
        <v>-1.3863000000000001</v>
      </c>
      <c r="I4257" t="s">
        <v>5269</v>
      </c>
    </row>
    <row r="4258" spans="1:9" x14ac:dyDescent="0.2">
      <c r="A4258">
        <v>2011</v>
      </c>
      <c r="B4258" t="s">
        <v>831</v>
      </c>
      <c r="C4258" t="s">
        <v>2274</v>
      </c>
      <c r="D4258" s="3" t="str">
        <f t="shared" si="66"/>
        <v>Waterloo North Hydro Inc.Large UseVC_Rate_Rider_2</v>
      </c>
      <c r="E4258" t="s">
        <v>4633</v>
      </c>
      <c r="F4258" t="s">
        <v>2260</v>
      </c>
      <c r="G4258" s="3" t="s">
        <v>5478</v>
      </c>
      <c r="H4258" s="1">
        <v>-9.7979999999999998E-2</v>
      </c>
      <c r="I4258" t="s">
        <v>5270</v>
      </c>
    </row>
    <row r="4259" spans="1:9" x14ac:dyDescent="0.2">
      <c r="A4259">
        <v>2011</v>
      </c>
      <c r="B4259" t="s">
        <v>831</v>
      </c>
      <c r="C4259" t="s">
        <v>2274</v>
      </c>
      <c r="D4259" s="3" t="str">
        <f t="shared" si="66"/>
        <v>Waterloo North Hydro Inc.Large UseVC_Rate_Rider_3</v>
      </c>
      <c r="E4259" t="s">
        <v>4634</v>
      </c>
      <c r="F4259" t="s">
        <v>5048</v>
      </c>
      <c r="G4259" s="3" t="s">
        <v>5478</v>
      </c>
      <c r="H4259" s="1">
        <v>1.6000000000000001E-3</v>
      </c>
      <c r="I4259" t="s">
        <v>5271</v>
      </c>
    </row>
    <row r="4260" spans="1:9" x14ac:dyDescent="0.2">
      <c r="A4260">
        <v>2011</v>
      </c>
      <c r="B4260" t="s">
        <v>831</v>
      </c>
      <c r="C4260" t="s">
        <v>2274</v>
      </c>
      <c r="D4260" s="3" t="str">
        <f t="shared" si="66"/>
        <v>Waterloo North Hydro Inc.Large UseVC_Rate_Rider_4</v>
      </c>
      <c r="E4260" t="s">
        <v>4635</v>
      </c>
      <c r="F4260" t="s">
        <v>5045</v>
      </c>
      <c r="G4260" s="3" t="s">
        <v>5478</v>
      </c>
      <c r="H4260" s="1">
        <v>4.5699999999999998E-2</v>
      </c>
      <c r="I4260" t="s">
        <v>4184</v>
      </c>
    </row>
    <row r="4261" spans="1:9" x14ac:dyDescent="0.2">
      <c r="A4261">
        <v>2011</v>
      </c>
      <c r="B4261" t="s">
        <v>831</v>
      </c>
      <c r="C4261" t="s">
        <v>2274</v>
      </c>
      <c r="D4261" s="3" t="str">
        <f t="shared" si="66"/>
        <v>Waterloo North Hydro Inc.Large UseVC_Rate_Rider_5</v>
      </c>
      <c r="E4261" t="s">
        <v>4636</v>
      </c>
      <c r="F4261" t="s">
        <v>5047</v>
      </c>
      <c r="G4261" s="3" t="s">
        <v>5478</v>
      </c>
      <c r="H4261" s="1">
        <v>-6.7799999999999999E-2</v>
      </c>
      <c r="I4261" t="s">
        <v>4185</v>
      </c>
    </row>
    <row r="4262" spans="1:9" x14ac:dyDescent="0.2">
      <c r="A4262">
        <v>2011</v>
      </c>
      <c r="B4262" t="s">
        <v>831</v>
      </c>
      <c r="C4262" t="s">
        <v>2274</v>
      </c>
      <c r="D4262" s="3" t="str">
        <f t="shared" si="66"/>
        <v>Waterloo North Hydro Inc.Large UseRTSR_Network_Interval</v>
      </c>
      <c r="E4262" t="s">
        <v>4637</v>
      </c>
      <c r="F4262" t="s">
        <v>1543</v>
      </c>
      <c r="G4262" s="3" t="s">
        <v>5478</v>
      </c>
      <c r="H4262" s="1">
        <v>2.9335</v>
      </c>
      <c r="I4262" t="s">
        <v>4742</v>
      </c>
    </row>
    <row r="4263" spans="1:9" x14ac:dyDescent="0.2">
      <c r="A4263">
        <v>2011</v>
      </c>
      <c r="B4263" t="s">
        <v>831</v>
      </c>
      <c r="C4263" t="s">
        <v>2274</v>
      </c>
      <c r="D4263" s="3" t="str">
        <f t="shared" si="66"/>
        <v>Waterloo North Hydro Inc.Large UseRTSR_Connection_Interval</v>
      </c>
      <c r="E4263" t="s">
        <v>4638</v>
      </c>
      <c r="F4263" t="s">
        <v>2485</v>
      </c>
      <c r="G4263" s="3" t="s">
        <v>5478</v>
      </c>
      <c r="H4263" s="1">
        <v>0.98040000000000005</v>
      </c>
      <c r="I4263" t="s">
        <v>4744</v>
      </c>
    </row>
    <row r="4264" spans="1:9" x14ac:dyDescent="0.2">
      <c r="A4264">
        <v>2011</v>
      </c>
      <c r="B4264" t="s">
        <v>831</v>
      </c>
      <c r="C4264" t="s">
        <v>5279</v>
      </c>
      <c r="D4264" s="3" t="str">
        <f t="shared" si="66"/>
        <v>Waterloo North Hydro Inc.Unmetered Scattered LoadMSC</v>
      </c>
      <c r="E4264" t="s">
        <v>4639</v>
      </c>
      <c r="F4264" t="s">
        <v>1541</v>
      </c>
      <c r="G4264" s="3" t="s">
        <v>5256</v>
      </c>
      <c r="H4264" s="1">
        <v>15.31</v>
      </c>
      <c r="I4264" t="s">
        <v>5264</v>
      </c>
    </row>
    <row r="4265" spans="1:9" x14ac:dyDescent="0.2">
      <c r="A4265">
        <v>2011</v>
      </c>
      <c r="B4265" t="s">
        <v>831</v>
      </c>
      <c r="C4265" t="s">
        <v>5279</v>
      </c>
      <c r="D4265" s="3" t="str">
        <f t="shared" si="66"/>
        <v>Waterloo North Hydro Inc.Unmetered Scattered LoadMSC_Rate_Rider_1</v>
      </c>
      <c r="E4265" t="s">
        <v>4640</v>
      </c>
      <c r="F4265" t="s">
        <v>1542</v>
      </c>
      <c r="G4265" s="3" t="s">
        <v>5256</v>
      </c>
      <c r="H4265" s="1">
        <v>0.14000000000000001</v>
      </c>
      <c r="I4265" t="s">
        <v>4741</v>
      </c>
    </row>
    <row r="4266" spans="1:9" x14ac:dyDescent="0.2">
      <c r="A4266">
        <v>2011</v>
      </c>
      <c r="B4266" t="s">
        <v>831</v>
      </c>
      <c r="C4266" t="s">
        <v>5279</v>
      </c>
      <c r="D4266" s="3" t="str">
        <f t="shared" si="66"/>
        <v>Waterloo North Hydro Inc.Unmetered Scattered LoadVC</v>
      </c>
      <c r="E4266" t="s">
        <v>4641</v>
      </c>
      <c r="F4266" t="s">
        <v>2462</v>
      </c>
      <c r="G4266" s="3" t="s">
        <v>5257</v>
      </c>
      <c r="H4266" s="1">
        <v>1.9E-2</v>
      </c>
      <c r="I4266" t="s">
        <v>5266</v>
      </c>
    </row>
    <row r="4267" spans="1:9" x14ac:dyDescent="0.2">
      <c r="A4267">
        <v>2011</v>
      </c>
      <c r="B4267" t="s">
        <v>831</v>
      </c>
      <c r="C4267" t="s">
        <v>5279</v>
      </c>
      <c r="D4267" s="3" t="str">
        <f t="shared" si="66"/>
        <v>Waterloo North Hydro Inc.Unmetered Scattered LoadVC_LV_Rate</v>
      </c>
      <c r="E4267" t="s">
        <v>4642</v>
      </c>
      <c r="F4267" t="s">
        <v>2463</v>
      </c>
      <c r="G4267" s="3" t="s">
        <v>5257</v>
      </c>
      <c r="H4267" s="1">
        <v>1E-4</v>
      </c>
      <c r="I4267" t="s">
        <v>5267</v>
      </c>
    </row>
    <row r="4268" spans="1:9" x14ac:dyDescent="0.2">
      <c r="A4268">
        <v>2011</v>
      </c>
      <c r="B4268" t="s">
        <v>831</v>
      </c>
      <c r="C4268" t="s">
        <v>5279</v>
      </c>
      <c r="D4268" s="3" t="str">
        <f t="shared" si="66"/>
        <v>Waterloo North Hydro Inc.Unmetered Scattered LoadVC_GA_Rate_Rider_kWh_1</v>
      </c>
      <c r="E4268" t="s">
        <v>4643</v>
      </c>
      <c r="F4268" t="s">
        <v>4051</v>
      </c>
      <c r="G4268" s="3" t="s">
        <v>5257</v>
      </c>
      <c r="H4268" s="1">
        <v>2.9999999999999997E-4</v>
      </c>
      <c r="I4268" t="s">
        <v>5268</v>
      </c>
    </row>
    <row r="4269" spans="1:9" x14ac:dyDescent="0.2">
      <c r="A4269">
        <v>2011</v>
      </c>
      <c r="B4269" t="s">
        <v>831</v>
      </c>
      <c r="C4269" t="s">
        <v>5279</v>
      </c>
      <c r="D4269" s="3" t="str">
        <f t="shared" si="66"/>
        <v>Waterloo North Hydro Inc.Unmetered Scattered LoadVC_GA_Rate_Rider_kWh_2</v>
      </c>
      <c r="E4269" t="s">
        <v>4644</v>
      </c>
      <c r="F4269" t="s">
        <v>5044</v>
      </c>
      <c r="G4269" s="3" t="s">
        <v>5257</v>
      </c>
      <c r="H4269" s="1">
        <v>7.2000000000000005E-4</v>
      </c>
      <c r="I4269" t="s">
        <v>5179</v>
      </c>
    </row>
    <row r="4270" spans="1:9" x14ac:dyDescent="0.2">
      <c r="A4270">
        <v>2011</v>
      </c>
      <c r="B4270" t="s">
        <v>831</v>
      </c>
      <c r="C4270" t="s">
        <v>5279</v>
      </c>
      <c r="D4270" s="3" t="str">
        <f t="shared" si="66"/>
        <v>Waterloo North Hydro Inc.Unmetered Scattered LoadVC_Rate_Rider_1</v>
      </c>
      <c r="E4270" t="s">
        <v>4645</v>
      </c>
      <c r="F4270" t="s">
        <v>2206</v>
      </c>
      <c r="G4270" s="3" t="s">
        <v>5257</v>
      </c>
      <c r="H4270" s="1">
        <v>-2.7000000000000001E-3</v>
      </c>
      <c r="I4270" t="s">
        <v>5269</v>
      </c>
    </row>
    <row r="4271" spans="1:9" x14ac:dyDescent="0.2">
      <c r="A4271">
        <v>2011</v>
      </c>
      <c r="B4271" t="s">
        <v>831</v>
      </c>
      <c r="C4271" t="s">
        <v>5279</v>
      </c>
      <c r="D4271" s="3" t="str">
        <f t="shared" si="66"/>
        <v>Waterloo North Hydro Inc.Unmetered Scattered LoadVC_Rate_Rider_2</v>
      </c>
      <c r="E4271" t="s">
        <v>4646</v>
      </c>
      <c r="F4271" t="s">
        <v>2260</v>
      </c>
      <c r="G4271" s="3" t="s">
        <v>5257</v>
      </c>
      <c r="H4271" s="1">
        <v>6.7000000000000002E-4</v>
      </c>
      <c r="I4271" t="s">
        <v>5270</v>
      </c>
    </row>
    <row r="4272" spans="1:9" x14ac:dyDescent="0.2">
      <c r="A4272">
        <v>2011</v>
      </c>
      <c r="B4272" t="s">
        <v>831</v>
      </c>
      <c r="C4272" t="s">
        <v>5279</v>
      </c>
      <c r="D4272" s="3" t="str">
        <f t="shared" si="66"/>
        <v>Waterloo North Hydro Inc.Unmetered Scattered LoadVC_Rate_Rider_3</v>
      </c>
      <c r="E4272" t="s">
        <v>4647</v>
      </c>
      <c r="F4272" t="s">
        <v>5045</v>
      </c>
      <c r="G4272" s="3" t="s">
        <v>5257</v>
      </c>
      <c r="H4272" s="1">
        <v>8.0000000000000004E-4</v>
      </c>
      <c r="I4272" t="s">
        <v>5271</v>
      </c>
    </row>
    <row r="4273" spans="1:9" x14ac:dyDescent="0.2">
      <c r="A4273">
        <v>2011</v>
      </c>
      <c r="B4273" t="s">
        <v>831</v>
      </c>
      <c r="C4273" t="s">
        <v>5279</v>
      </c>
      <c r="D4273" s="3" t="str">
        <f t="shared" si="66"/>
        <v>Waterloo North Hydro Inc.Unmetered Scattered LoadVC_Rate_Rider_4</v>
      </c>
      <c r="E4273" t="s">
        <v>4648</v>
      </c>
      <c r="F4273" t="s">
        <v>5046</v>
      </c>
      <c r="G4273" s="3" t="s">
        <v>5257</v>
      </c>
      <c r="H4273" s="1">
        <v>4.7999999999999996E-3</v>
      </c>
      <c r="I4273" t="s">
        <v>4184</v>
      </c>
    </row>
    <row r="4274" spans="1:9" x14ac:dyDescent="0.2">
      <c r="A4274">
        <v>2011</v>
      </c>
      <c r="B4274" t="s">
        <v>831</v>
      </c>
      <c r="C4274" t="s">
        <v>5279</v>
      </c>
      <c r="D4274" s="3" t="str">
        <f t="shared" si="66"/>
        <v>Waterloo North Hydro Inc.Unmetered Scattered LoadVC_Rate_Rider_5</v>
      </c>
      <c r="E4274" t="s">
        <v>4649</v>
      </c>
      <c r="F4274" t="s">
        <v>5047</v>
      </c>
      <c r="G4274" s="3" t="s">
        <v>5257</v>
      </c>
      <c r="H4274" s="1">
        <v>-1.5E-3</v>
      </c>
      <c r="I4274" t="s">
        <v>4185</v>
      </c>
    </row>
    <row r="4275" spans="1:9" x14ac:dyDescent="0.2">
      <c r="A4275">
        <v>2011</v>
      </c>
      <c r="B4275" t="s">
        <v>831</v>
      </c>
      <c r="C4275" t="s">
        <v>5279</v>
      </c>
      <c r="D4275" s="3" t="str">
        <f t="shared" si="66"/>
        <v>Waterloo North Hydro Inc.Unmetered Scattered LoadRTSR_Network</v>
      </c>
      <c r="E4275" t="s">
        <v>4650</v>
      </c>
      <c r="F4275" t="s">
        <v>1538</v>
      </c>
      <c r="G4275" s="3" t="s">
        <v>5257</v>
      </c>
      <c r="H4275" s="1">
        <v>6.1000000000000004E-3</v>
      </c>
      <c r="I4275" t="s">
        <v>5272</v>
      </c>
    </row>
    <row r="4276" spans="1:9" x14ac:dyDescent="0.2">
      <c r="A4276">
        <v>2011</v>
      </c>
      <c r="B4276" t="s">
        <v>831</v>
      </c>
      <c r="C4276" t="s">
        <v>5279</v>
      </c>
      <c r="D4276" s="3" t="str">
        <f t="shared" si="66"/>
        <v>Waterloo North Hydro Inc.Unmetered Scattered LoadRTSR_Connection</v>
      </c>
      <c r="E4276" t="s">
        <v>4651</v>
      </c>
      <c r="F4276" t="s">
        <v>1539</v>
      </c>
      <c r="G4276" s="3" t="s">
        <v>5257</v>
      </c>
      <c r="H4276" s="1">
        <v>2E-3</v>
      </c>
      <c r="I4276" t="s">
        <v>5273</v>
      </c>
    </row>
    <row r="4277" spans="1:9" x14ac:dyDescent="0.2">
      <c r="A4277">
        <v>2011</v>
      </c>
      <c r="B4277" t="s">
        <v>831</v>
      </c>
      <c r="C4277" t="s">
        <v>5281</v>
      </c>
      <c r="D4277" s="3" t="str">
        <f t="shared" si="66"/>
        <v>Waterloo North Hydro Inc.Street LightingMSC</v>
      </c>
      <c r="E4277" t="s">
        <v>4652</v>
      </c>
      <c r="F4277" t="s">
        <v>1541</v>
      </c>
      <c r="G4277" s="3" t="s">
        <v>5256</v>
      </c>
      <c r="H4277" s="1">
        <v>0.33</v>
      </c>
      <c r="I4277" t="s">
        <v>5264</v>
      </c>
    </row>
    <row r="4278" spans="1:9" x14ac:dyDescent="0.2">
      <c r="A4278">
        <v>2011</v>
      </c>
      <c r="B4278" t="s">
        <v>831</v>
      </c>
      <c r="C4278" t="s">
        <v>5281</v>
      </c>
      <c r="D4278" s="3" t="str">
        <f t="shared" si="66"/>
        <v>Waterloo North Hydro Inc.Street LightingMSC_Rate_Rider_1</v>
      </c>
      <c r="E4278" t="s">
        <v>4653</v>
      </c>
      <c r="F4278" t="s">
        <v>1542</v>
      </c>
      <c r="G4278" s="3" t="s">
        <v>5256</v>
      </c>
      <c r="H4278" s="1">
        <v>0.01</v>
      </c>
      <c r="I4278" t="s">
        <v>4741</v>
      </c>
    </row>
    <row r="4279" spans="1:9" x14ac:dyDescent="0.2">
      <c r="A4279">
        <v>2011</v>
      </c>
      <c r="B4279" t="s">
        <v>831</v>
      </c>
      <c r="C4279" t="s">
        <v>5281</v>
      </c>
      <c r="D4279" s="3" t="str">
        <f t="shared" si="66"/>
        <v>Waterloo North Hydro Inc.Street LightingVC</v>
      </c>
      <c r="E4279" t="s">
        <v>4654</v>
      </c>
      <c r="F4279" t="s">
        <v>2462</v>
      </c>
      <c r="G4279" s="3" t="s">
        <v>5478</v>
      </c>
      <c r="H4279" s="1">
        <v>8.3231999999999999</v>
      </c>
      <c r="I4279" t="s">
        <v>5266</v>
      </c>
    </row>
    <row r="4280" spans="1:9" x14ac:dyDescent="0.2">
      <c r="A4280">
        <v>2011</v>
      </c>
      <c r="B4280" t="s">
        <v>831</v>
      </c>
      <c r="C4280" t="s">
        <v>5281</v>
      </c>
      <c r="D4280" s="3" t="str">
        <f t="shared" si="66"/>
        <v>Waterloo North Hydro Inc.Street LightingVC_LV_Rate</v>
      </c>
      <c r="E4280" t="s">
        <v>4655</v>
      </c>
      <c r="F4280" t="s">
        <v>2463</v>
      </c>
      <c r="G4280" s="3" t="s">
        <v>5478</v>
      </c>
      <c r="H4280" s="1">
        <v>3.4099999999999998E-2</v>
      </c>
      <c r="I4280" t="s">
        <v>5267</v>
      </c>
    </row>
    <row r="4281" spans="1:9" x14ac:dyDescent="0.2">
      <c r="A4281">
        <v>2011</v>
      </c>
      <c r="B4281" t="s">
        <v>831</v>
      </c>
      <c r="C4281" t="s">
        <v>5281</v>
      </c>
      <c r="D4281" s="3" t="str">
        <f t="shared" si="66"/>
        <v>Waterloo North Hydro Inc.Street LightingVC_GA_Rate_Rider_kW_1</v>
      </c>
      <c r="E4281" t="s">
        <v>4656</v>
      </c>
      <c r="F4281" t="s">
        <v>5044</v>
      </c>
      <c r="G4281" s="3" t="s">
        <v>5478</v>
      </c>
      <c r="H4281" s="1">
        <v>0.10098</v>
      </c>
      <c r="I4281" t="s">
        <v>5274</v>
      </c>
    </row>
    <row r="4282" spans="1:9" x14ac:dyDescent="0.2">
      <c r="A4282">
        <v>2011</v>
      </c>
      <c r="B4282" t="s">
        <v>831</v>
      </c>
      <c r="C4282" t="s">
        <v>5281</v>
      </c>
      <c r="D4282" s="3" t="str">
        <f t="shared" si="66"/>
        <v>Waterloo North Hydro Inc.Street LightingVC_Rate_Rider_1</v>
      </c>
      <c r="E4282" t="s">
        <v>4657</v>
      </c>
      <c r="F4282" t="s">
        <v>2206</v>
      </c>
      <c r="G4282" s="3" t="s">
        <v>5478</v>
      </c>
      <c r="H4282" s="1">
        <v>-0.97070000000000001</v>
      </c>
      <c r="I4282" t="s">
        <v>5269</v>
      </c>
    </row>
    <row r="4283" spans="1:9" x14ac:dyDescent="0.2">
      <c r="A4283">
        <v>2011</v>
      </c>
      <c r="B4283" t="s">
        <v>831</v>
      </c>
      <c r="C4283" t="s">
        <v>5281</v>
      </c>
      <c r="D4283" s="3" t="str">
        <f t="shared" si="66"/>
        <v>Waterloo North Hydro Inc.Street LightingVC_Rate_Rider_2</v>
      </c>
      <c r="E4283" t="s">
        <v>4658</v>
      </c>
      <c r="F4283" t="s">
        <v>2260</v>
      </c>
      <c r="G4283" s="3" t="s">
        <v>5478</v>
      </c>
      <c r="H4283" s="1">
        <v>2.8570000000000002E-2</v>
      </c>
      <c r="I4283" t="s">
        <v>5270</v>
      </c>
    </row>
    <row r="4284" spans="1:9" x14ac:dyDescent="0.2">
      <c r="A4284">
        <v>2011</v>
      </c>
      <c r="B4284" t="s">
        <v>831</v>
      </c>
      <c r="C4284" t="s">
        <v>5281</v>
      </c>
      <c r="D4284" s="3" t="str">
        <f t="shared" si="66"/>
        <v>Waterloo North Hydro Inc.Street LightingVC_Rate_Rider_3</v>
      </c>
      <c r="E4284" t="s">
        <v>4805</v>
      </c>
      <c r="F4284" t="s">
        <v>5048</v>
      </c>
      <c r="G4284" s="3" t="s">
        <v>5478</v>
      </c>
      <c r="H4284" s="1">
        <v>1E-3</v>
      </c>
      <c r="I4284" t="s">
        <v>5271</v>
      </c>
    </row>
    <row r="4285" spans="1:9" x14ac:dyDescent="0.2">
      <c r="A4285">
        <v>2011</v>
      </c>
      <c r="B4285" t="s">
        <v>831</v>
      </c>
      <c r="C4285" t="s">
        <v>5281</v>
      </c>
      <c r="D4285" s="3" t="str">
        <f t="shared" si="66"/>
        <v>Waterloo North Hydro Inc.Street LightingVC_Rate_Rider_4</v>
      </c>
      <c r="E4285" t="s">
        <v>4806</v>
      </c>
      <c r="F4285" t="s">
        <v>5045</v>
      </c>
      <c r="G4285" s="3" t="s">
        <v>5478</v>
      </c>
      <c r="H4285" s="1">
        <v>0.14349999999999999</v>
      </c>
      <c r="I4285" t="s">
        <v>4184</v>
      </c>
    </row>
    <row r="4286" spans="1:9" x14ac:dyDescent="0.2">
      <c r="A4286">
        <v>2011</v>
      </c>
      <c r="B4286" t="s">
        <v>831</v>
      </c>
      <c r="C4286" t="s">
        <v>5281</v>
      </c>
      <c r="D4286" s="3" t="str">
        <f t="shared" si="66"/>
        <v>Waterloo North Hydro Inc.Street LightingVC_Rate_Rider_5</v>
      </c>
      <c r="E4286" t="s">
        <v>4807</v>
      </c>
      <c r="F4286" t="s">
        <v>5046</v>
      </c>
      <c r="G4286" s="3" t="s">
        <v>5478</v>
      </c>
      <c r="H4286" s="1">
        <v>0.2475</v>
      </c>
      <c r="I4286" t="s">
        <v>4185</v>
      </c>
    </row>
    <row r="4287" spans="1:9" x14ac:dyDescent="0.2">
      <c r="A4287">
        <v>2011</v>
      </c>
      <c r="B4287" t="s">
        <v>831</v>
      </c>
      <c r="C4287" t="s">
        <v>5281</v>
      </c>
      <c r="D4287" s="3" t="str">
        <f t="shared" si="66"/>
        <v>Waterloo North Hydro Inc.Street LightingVC_Rate_Rider_6</v>
      </c>
      <c r="E4287" t="s">
        <v>4808</v>
      </c>
      <c r="F4287" t="s">
        <v>5047</v>
      </c>
      <c r="G4287" s="3" t="s">
        <v>5478</v>
      </c>
      <c r="H4287" s="1">
        <v>-0.19589999999999999</v>
      </c>
      <c r="I4287" t="s">
        <v>1559</v>
      </c>
    </row>
    <row r="4288" spans="1:9" x14ac:dyDescent="0.2">
      <c r="A4288">
        <v>2011</v>
      </c>
      <c r="B4288" t="s">
        <v>831</v>
      </c>
      <c r="C4288" t="s">
        <v>5281</v>
      </c>
      <c r="D4288" s="3" t="str">
        <f t="shared" si="66"/>
        <v>Waterloo North Hydro Inc.Street LightingRTSR_Network</v>
      </c>
      <c r="E4288" t="s">
        <v>4809</v>
      </c>
      <c r="F4288" t="s">
        <v>1538</v>
      </c>
      <c r="G4288" s="3" t="s">
        <v>5478</v>
      </c>
      <c r="H4288" s="1">
        <v>1.8815</v>
      </c>
      <c r="I4288" t="s">
        <v>5272</v>
      </c>
    </row>
    <row r="4289" spans="1:9" x14ac:dyDescent="0.2">
      <c r="A4289">
        <v>2011</v>
      </c>
      <c r="B4289" t="s">
        <v>831</v>
      </c>
      <c r="C4289" t="s">
        <v>5281</v>
      </c>
      <c r="D4289" s="3" t="str">
        <f t="shared" si="66"/>
        <v>Waterloo North Hydro Inc.Street LightingRTSR_Connection</v>
      </c>
      <c r="E4289" t="s">
        <v>4810</v>
      </c>
      <c r="F4289" t="s">
        <v>1539</v>
      </c>
      <c r="G4289" s="3" t="s">
        <v>5478</v>
      </c>
      <c r="H4289" s="1">
        <v>0.60460000000000003</v>
      </c>
      <c r="I4289" t="s">
        <v>5273</v>
      </c>
    </row>
    <row r="4290" spans="1:9" x14ac:dyDescent="0.2">
      <c r="A4290">
        <v>2011</v>
      </c>
      <c r="B4290" t="s">
        <v>831</v>
      </c>
      <c r="C4290" t="s">
        <v>4154</v>
      </c>
      <c r="D4290" s="3" t="str">
        <f t="shared" si="66"/>
        <v>Waterloo North Hydro Inc.microFIT GENERATOR SERVICEMSC</v>
      </c>
      <c r="E4290" t="s">
        <v>4811</v>
      </c>
      <c r="F4290" t="s">
        <v>2460</v>
      </c>
      <c r="G4290" s="3" t="s">
        <v>5256</v>
      </c>
      <c r="H4290" s="1">
        <v>5.25</v>
      </c>
      <c r="I4290" t="s">
        <v>5264</v>
      </c>
    </row>
    <row r="4291" spans="1:9" x14ac:dyDescent="0.2">
      <c r="A4291">
        <v>2011</v>
      </c>
      <c r="B4291" t="s">
        <v>831</v>
      </c>
      <c r="C4291" t="s">
        <v>2276</v>
      </c>
      <c r="D4291" s="3" t="str">
        <f t="shared" ref="D4291:D4354" si="67">IF(C4291="Loss Factors", B4291&amp;I4291, B4291&amp;C4291&amp;I4291)</f>
        <v>Waterloo North Hydro Inc.Embedded DistributorVC</v>
      </c>
      <c r="E4291" t="s">
        <v>4812</v>
      </c>
      <c r="F4291" t="s">
        <v>2462</v>
      </c>
      <c r="G4291" s="3" t="s">
        <v>5478</v>
      </c>
      <c r="H4291" s="1">
        <v>1.2E-2</v>
      </c>
      <c r="I4291" t="s">
        <v>5266</v>
      </c>
    </row>
    <row r="4292" spans="1:9" x14ac:dyDescent="0.2">
      <c r="A4292">
        <v>2011</v>
      </c>
      <c r="B4292" t="s">
        <v>831</v>
      </c>
      <c r="C4292" t="s">
        <v>2276</v>
      </c>
      <c r="D4292" s="3" t="str">
        <f t="shared" si="67"/>
        <v>Waterloo North Hydro Inc.Embedded DistributorVC_GA_Rate_Rider_kW_1</v>
      </c>
      <c r="E4292" t="s">
        <v>4813</v>
      </c>
      <c r="F4292" t="s">
        <v>4051</v>
      </c>
      <c r="G4292" s="3" t="s">
        <v>5478</v>
      </c>
      <c r="H4292" s="1">
        <v>-1.1063000000000001</v>
      </c>
      <c r="I4292" t="s">
        <v>5274</v>
      </c>
    </row>
    <row r="4293" spans="1:9" x14ac:dyDescent="0.2">
      <c r="A4293">
        <v>2011</v>
      </c>
      <c r="B4293" t="s">
        <v>831</v>
      </c>
      <c r="C4293" t="s">
        <v>2276</v>
      </c>
      <c r="D4293" s="3" t="str">
        <f t="shared" si="67"/>
        <v>Waterloo North Hydro Inc.Embedded DistributorVC_GA_Rate_Rider_kW_2</v>
      </c>
      <c r="E4293" t="s">
        <v>4814</v>
      </c>
      <c r="F4293" t="s">
        <v>5044</v>
      </c>
      <c r="G4293" s="3" t="s">
        <v>5478</v>
      </c>
      <c r="H4293" s="1">
        <v>0.27955999999999998</v>
      </c>
      <c r="I4293" t="s">
        <v>5180</v>
      </c>
    </row>
    <row r="4294" spans="1:9" x14ac:dyDescent="0.2">
      <c r="A4294">
        <v>2011</v>
      </c>
      <c r="B4294" t="s">
        <v>831</v>
      </c>
      <c r="C4294" t="s">
        <v>2276</v>
      </c>
      <c r="D4294" s="3" t="str">
        <f t="shared" si="67"/>
        <v>Waterloo North Hydro Inc.Embedded DistributorVC_Rate_Rider_1</v>
      </c>
      <c r="E4294" t="s">
        <v>4815</v>
      </c>
      <c r="F4294" t="s">
        <v>2206</v>
      </c>
      <c r="G4294" s="3" t="s">
        <v>5478</v>
      </c>
      <c r="H4294" s="1">
        <v>0.12970000000000001</v>
      </c>
      <c r="I4294" t="s">
        <v>5269</v>
      </c>
    </row>
    <row r="4295" spans="1:9" x14ac:dyDescent="0.2">
      <c r="A4295">
        <v>2011</v>
      </c>
      <c r="B4295" t="s">
        <v>831</v>
      </c>
      <c r="C4295" t="s">
        <v>2276</v>
      </c>
      <c r="D4295" s="3" t="str">
        <f t="shared" si="67"/>
        <v>Waterloo North Hydro Inc.Embedded DistributorVC_Rate_Rider_2</v>
      </c>
      <c r="E4295" t="s">
        <v>4816</v>
      </c>
      <c r="F4295" t="s">
        <v>2260</v>
      </c>
      <c r="G4295" s="3" t="s">
        <v>5478</v>
      </c>
      <c r="H4295" s="1">
        <v>-6.4740000000000006E-2</v>
      </c>
      <c r="I4295" t="s">
        <v>5270</v>
      </c>
    </row>
    <row r="4296" spans="1:9" x14ac:dyDescent="0.2">
      <c r="A4296">
        <v>2011</v>
      </c>
      <c r="B4296" t="s">
        <v>831</v>
      </c>
      <c r="C4296" t="s">
        <v>2276</v>
      </c>
      <c r="D4296" s="3" t="str">
        <f t="shared" si="67"/>
        <v>Waterloo North Hydro Inc.Embedded DistributorVC_Rate_Rider_3</v>
      </c>
      <c r="E4296" t="s">
        <v>4817</v>
      </c>
      <c r="F4296" t="s">
        <v>5045</v>
      </c>
      <c r="G4296" s="3" t="s">
        <v>5478</v>
      </c>
      <c r="H4296" s="1">
        <v>1.1000000000000001E-3</v>
      </c>
      <c r="I4296" t="s">
        <v>5271</v>
      </c>
    </row>
    <row r="4297" spans="1:9" x14ac:dyDescent="0.2">
      <c r="A4297">
        <v>2011</v>
      </c>
      <c r="B4297" t="s">
        <v>831</v>
      </c>
      <c r="C4297" t="s">
        <v>2276</v>
      </c>
      <c r="D4297" s="3" t="str">
        <f t="shared" si="67"/>
        <v>Waterloo North Hydro Inc.Embedded DistributorVC_Rate_Rider_4</v>
      </c>
      <c r="E4297" t="s">
        <v>4818</v>
      </c>
      <c r="F4297" t="s">
        <v>5047</v>
      </c>
      <c r="G4297" s="3" t="s">
        <v>5478</v>
      </c>
      <c r="H4297" s="1">
        <v>-2.0000000000000001E-4</v>
      </c>
      <c r="I4297" t="s">
        <v>4184</v>
      </c>
    </row>
    <row r="4298" spans="1:9" x14ac:dyDescent="0.2">
      <c r="A4298">
        <v>2011</v>
      </c>
      <c r="B4298" t="s">
        <v>832</v>
      </c>
      <c r="C4298" t="s">
        <v>5275</v>
      </c>
      <c r="D4298" s="3" t="str">
        <f t="shared" si="67"/>
        <v>Woodstock Hydro Services Inc.TLF_Secondary_LT_5000kW</v>
      </c>
      <c r="E4298" t="s">
        <v>974</v>
      </c>
      <c r="F4298" t="s">
        <v>2456</v>
      </c>
      <c r="H4298" s="1">
        <v>1.0430999999999999</v>
      </c>
      <c r="I4298" t="s">
        <v>5260</v>
      </c>
    </row>
    <row r="4299" spans="1:9" x14ac:dyDescent="0.2">
      <c r="A4299">
        <v>2011</v>
      </c>
      <c r="B4299" t="s">
        <v>832</v>
      </c>
      <c r="C4299" t="s">
        <v>5275</v>
      </c>
      <c r="D4299" s="3" t="str">
        <f t="shared" si="67"/>
        <v>Woodstock Hydro Services Inc.TLF_Secondary_GT_5000kW</v>
      </c>
      <c r="E4299" t="s">
        <v>975</v>
      </c>
      <c r="F4299" t="s">
        <v>2457</v>
      </c>
      <c r="H4299" s="1">
        <v>1.0145</v>
      </c>
      <c r="I4299" t="s">
        <v>5261</v>
      </c>
    </row>
    <row r="4300" spans="1:9" x14ac:dyDescent="0.2">
      <c r="A4300">
        <v>2011</v>
      </c>
      <c r="B4300" t="s">
        <v>832</v>
      </c>
      <c r="C4300" t="s">
        <v>5275</v>
      </c>
      <c r="D4300" s="3" t="str">
        <f t="shared" si="67"/>
        <v>Woodstock Hydro Services Inc.TLF_Primary_LT_5000kW</v>
      </c>
      <c r="E4300" t="s">
        <v>976</v>
      </c>
      <c r="F4300" t="s">
        <v>2458</v>
      </c>
      <c r="H4300" s="1">
        <v>1.0326</v>
      </c>
      <c r="I4300" t="s">
        <v>5262</v>
      </c>
    </row>
    <row r="4301" spans="1:9" x14ac:dyDescent="0.2">
      <c r="A4301">
        <v>2011</v>
      </c>
      <c r="B4301" t="s">
        <v>832</v>
      </c>
      <c r="C4301" t="s">
        <v>5275</v>
      </c>
      <c r="D4301" s="3" t="str">
        <f t="shared" si="67"/>
        <v>Woodstock Hydro Services Inc.TLF_Primary_GT_5000kW</v>
      </c>
      <c r="E4301" t="s">
        <v>977</v>
      </c>
      <c r="F4301" t="s">
        <v>2459</v>
      </c>
      <c r="H4301" s="1">
        <v>1.0044</v>
      </c>
      <c r="I4301" t="s">
        <v>5263</v>
      </c>
    </row>
    <row r="4302" spans="1:9" x14ac:dyDescent="0.2">
      <c r="A4302">
        <v>2011</v>
      </c>
      <c r="B4302" t="s">
        <v>832</v>
      </c>
      <c r="C4302" t="s">
        <v>5276</v>
      </c>
      <c r="D4302" s="3" t="str">
        <f t="shared" si="67"/>
        <v>Woodstock Hydro Services Inc.ResidentialMSC</v>
      </c>
      <c r="E4302" t="s">
        <v>978</v>
      </c>
      <c r="F4302" t="s">
        <v>2460</v>
      </c>
      <c r="G4302" s="3" t="s">
        <v>5256</v>
      </c>
      <c r="H4302" s="1">
        <v>12.72</v>
      </c>
      <c r="I4302" t="s">
        <v>5264</v>
      </c>
    </row>
    <row r="4303" spans="1:9" x14ac:dyDescent="0.2">
      <c r="A4303">
        <v>2011</v>
      </c>
      <c r="B4303" t="s">
        <v>832</v>
      </c>
      <c r="C4303" t="s">
        <v>5276</v>
      </c>
      <c r="D4303" s="3" t="str">
        <f t="shared" si="67"/>
        <v>Woodstock Hydro Services Inc.ResidentialSM_Rate_Adder</v>
      </c>
      <c r="E4303" t="s">
        <v>979</v>
      </c>
      <c r="F4303" t="s">
        <v>3135</v>
      </c>
      <c r="G4303" s="3" t="s">
        <v>5256</v>
      </c>
      <c r="H4303" s="1">
        <v>0.47</v>
      </c>
      <c r="I4303" t="s">
        <v>5265</v>
      </c>
    </row>
    <row r="4304" spans="1:9" x14ac:dyDescent="0.2">
      <c r="A4304">
        <v>2011</v>
      </c>
      <c r="B4304" t="s">
        <v>832</v>
      </c>
      <c r="C4304" t="s">
        <v>5276</v>
      </c>
      <c r="D4304" s="3" t="str">
        <f t="shared" si="67"/>
        <v>Woodstock Hydro Services Inc.ResidentialMSC_Rate_Rider_1</v>
      </c>
      <c r="E4304" t="s">
        <v>17</v>
      </c>
      <c r="F4304" t="s">
        <v>2203</v>
      </c>
      <c r="G4304" s="3" t="s">
        <v>5256</v>
      </c>
      <c r="H4304" s="1">
        <v>1.2</v>
      </c>
      <c r="I4304" t="s">
        <v>4741</v>
      </c>
    </row>
    <row r="4305" spans="1:9" x14ac:dyDescent="0.2">
      <c r="A4305">
        <v>2011</v>
      </c>
      <c r="B4305" t="s">
        <v>832</v>
      </c>
      <c r="C4305" t="s">
        <v>5276</v>
      </c>
      <c r="D4305" s="3" t="str">
        <f t="shared" si="67"/>
        <v>Woodstock Hydro Services Inc.ResidentialVC</v>
      </c>
      <c r="E4305" t="s">
        <v>980</v>
      </c>
      <c r="F4305" t="s">
        <v>2462</v>
      </c>
      <c r="G4305" s="3" t="s">
        <v>5257</v>
      </c>
      <c r="H4305" s="1">
        <v>2.18E-2</v>
      </c>
      <c r="I4305" t="s">
        <v>5266</v>
      </c>
    </row>
    <row r="4306" spans="1:9" x14ac:dyDescent="0.2">
      <c r="A4306">
        <v>2011</v>
      </c>
      <c r="B4306" t="s">
        <v>832</v>
      </c>
      <c r="C4306" t="s">
        <v>5276</v>
      </c>
      <c r="D4306" s="3" t="str">
        <f t="shared" si="67"/>
        <v>Woodstock Hydro Services Inc.ResidentialVC_GA_Rate_Rider_kWh_1</v>
      </c>
      <c r="E4306" t="s">
        <v>18</v>
      </c>
      <c r="F4306" t="s">
        <v>4051</v>
      </c>
      <c r="G4306" s="3" t="s">
        <v>5257</v>
      </c>
      <c r="H4306" s="1">
        <v>4.0000000000000002E-4</v>
      </c>
      <c r="I4306" t="s">
        <v>5268</v>
      </c>
    </row>
    <row r="4307" spans="1:9" x14ac:dyDescent="0.2">
      <c r="A4307">
        <v>2011</v>
      </c>
      <c r="B4307" t="s">
        <v>832</v>
      </c>
      <c r="C4307" t="s">
        <v>5276</v>
      </c>
      <c r="D4307" s="3" t="str">
        <f t="shared" si="67"/>
        <v>Woodstock Hydro Services Inc.ResidentialVC_GA_Rate_Rider_kWh_2</v>
      </c>
      <c r="E4307" t="s">
        <v>19</v>
      </c>
      <c r="F4307" t="s">
        <v>473</v>
      </c>
      <c r="G4307" s="3" t="s">
        <v>5257</v>
      </c>
      <c r="H4307" s="1">
        <v>1E-4</v>
      </c>
      <c r="I4307" t="s">
        <v>5179</v>
      </c>
    </row>
    <row r="4308" spans="1:9" x14ac:dyDescent="0.2">
      <c r="A4308">
        <v>2011</v>
      </c>
      <c r="B4308" t="s">
        <v>832</v>
      </c>
      <c r="C4308" t="s">
        <v>5276</v>
      </c>
      <c r="D4308" s="3" t="str">
        <f t="shared" si="67"/>
        <v>Woodstock Hydro Services Inc.ResidentialVC_Rate_Rider_1</v>
      </c>
      <c r="E4308" t="s">
        <v>981</v>
      </c>
      <c r="F4308" t="s">
        <v>2206</v>
      </c>
      <c r="G4308" s="3" t="s">
        <v>5257</v>
      </c>
      <c r="H4308" s="1">
        <v>-1.4E-3</v>
      </c>
      <c r="I4308" t="s">
        <v>5269</v>
      </c>
    </row>
    <row r="4309" spans="1:9" x14ac:dyDescent="0.2">
      <c r="A4309">
        <v>2011</v>
      </c>
      <c r="B4309" t="s">
        <v>832</v>
      </c>
      <c r="C4309" t="s">
        <v>5276</v>
      </c>
      <c r="D4309" s="3" t="str">
        <f t="shared" si="67"/>
        <v>Woodstock Hydro Services Inc.ResidentialVC_Rate_Rider_2</v>
      </c>
      <c r="E4309" t="s">
        <v>20</v>
      </c>
      <c r="F4309" t="s">
        <v>472</v>
      </c>
      <c r="G4309" s="3" t="s">
        <v>5257</v>
      </c>
      <c r="H4309" s="1">
        <v>8.0000000000000004E-4</v>
      </c>
      <c r="I4309" t="s">
        <v>5270</v>
      </c>
    </row>
    <row r="4310" spans="1:9" x14ac:dyDescent="0.2">
      <c r="A4310">
        <v>2011</v>
      </c>
      <c r="B4310" t="s">
        <v>832</v>
      </c>
      <c r="C4310" t="s">
        <v>5276</v>
      </c>
      <c r="D4310" s="3" t="str">
        <f t="shared" si="67"/>
        <v>Woodstock Hydro Services Inc.ResidentialVC_Rate_Rider_3</v>
      </c>
      <c r="E4310" t="s">
        <v>21</v>
      </c>
      <c r="F4310" t="s">
        <v>2115</v>
      </c>
      <c r="G4310" s="3" t="s">
        <v>5257</v>
      </c>
      <c r="H4310" s="1">
        <v>1.1000000000000001E-3</v>
      </c>
      <c r="I4310" t="s">
        <v>5271</v>
      </c>
    </row>
    <row r="4311" spans="1:9" x14ac:dyDescent="0.2">
      <c r="A4311">
        <v>2011</v>
      </c>
      <c r="B4311" t="s">
        <v>832</v>
      </c>
      <c r="C4311" t="s">
        <v>5276</v>
      </c>
      <c r="D4311" s="3" t="str">
        <f t="shared" si="67"/>
        <v>Woodstock Hydro Services Inc.ResidentialRTSR_Network</v>
      </c>
      <c r="E4311" t="s">
        <v>982</v>
      </c>
      <c r="F4311" t="s">
        <v>1538</v>
      </c>
      <c r="G4311" s="3" t="s">
        <v>5257</v>
      </c>
      <c r="H4311" s="1">
        <v>5.4999999999999997E-3</v>
      </c>
      <c r="I4311" t="s">
        <v>5272</v>
      </c>
    </row>
    <row r="4312" spans="1:9" x14ac:dyDescent="0.2">
      <c r="A4312">
        <v>2011</v>
      </c>
      <c r="B4312" t="s">
        <v>832</v>
      </c>
      <c r="C4312" t="s">
        <v>5276</v>
      </c>
      <c r="D4312" s="3" t="str">
        <f t="shared" si="67"/>
        <v>Woodstock Hydro Services Inc.ResidentialRTSR_Connection</v>
      </c>
      <c r="E4312" t="s">
        <v>983</v>
      </c>
      <c r="F4312" t="s">
        <v>1539</v>
      </c>
      <c r="G4312" s="3" t="s">
        <v>5257</v>
      </c>
      <c r="H4312" s="1">
        <v>4.4999999999999997E-3</v>
      </c>
      <c r="I4312" t="s">
        <v>5273</v>
      </c>
    </row>
    <row r="4313" spans="1:9" x14ac:dyDescent="0.2">
      <c r="A4313">
        <v>2011</v>
      </c>
      <c r="B4313" t="s">
        <v>832</v>
      </c>
      <c r="C4313" t="s">
        <v>5277</v>
      </c>
      <c r="D4313" s="3" t="str">
        <f t="shared" si="67"/>
        <v>Woodstock Hydro Services Inc.General Service Less Than 50 kWMSC</v>
      </c>
      <c r="E4313" t="s">
        <v>984</v>
      </c>
      <c r="F4313" t="s">
        <v>2460</v>
      </c>
      <c r="G4313" s="3" t="s">
        <v>5256</v>
      </c>
      <c r="H4313" s="1">
        <v>24.58</v>
      </c>
      <c r="I4313" t="s">
        <v>5264</v>
      </c>
    </row>
    <row r="4314" spans="1:9" x14ac:dyDescent="0.2">
      <c r="A4314">
        <v>2011</v>
      </c>
      <c r="B4314" t="s">
        <v>832</v>
      </c>
      <c r="C4314" t="s">
        <v>5277</v>
      </c>
      <c r="D4314" s="3" t="str">
        <f t="shared" si="67"/>
        <v>Woodstock Hydro Services Inc.General Service Less Than 50 kWSM_Rate_Adder</v>
      </c>
      <c r="E4314" t="s">
        <v>985</v>
      </c>
      <c r="F4314" t="s">
        <v>3135</v>
      </c>
      <c r="G4314" s="3" t="s">
        <v>5256</v>
      </c>
      <c r="H4314" s="1">
        <v>0.47</v>
      </c>
      <c r="I4314" t="s">
        <v>5265</v>
      </c>
    </row>
    <row r="4315" spans="1:9" x14ac:dyDescent="0.2">
      <c r="A4315">
        <v>2011</v>
      </c>
      <c r="B4315" t="s">
        <v>832</v>
      </c>
      <c r="C4315" t="s">
        <v>5277</v>
      </c>
      <c r="D4315" s="3" t="str">
        <f t="shared" si="67"/>
        <v>Woodstock Hydro Services Inc.General Service Less Than 50 kWMSC_Rate_Rider_1</v>
      </c>
      <c r="E4315" t="s">
        <v>22</v>
      </c>
      <c r="F4315" t="s">
        <v>2203</v>
      </c>
      <c r="G4315" s="3" t="s">
        <v>5256</v>
      </c>
      <c r="H4315" s="1">
        <v>1.2</v>
      </c>
      <c r="I4315" t="s">
        <v>4741</v>
      </c>
    </row>
    <row r="4316" spans="1:9" x14ac:dyDescent="0.2">
      <c r="A4316">
        <v>2011</v>
      </c>
      <c r="B4316" t="s">
        <v>832</v>
      </c>
      <c r="C4316" t="s">
        <v>5277</v>
      </c>
      <c r="D4316" s="3" t="str">
        <f t="shared" si="67"/>
        <v>Woodstock Hydro Services Inc.General Service Less Than 50 kWVC</v>
      </c>
      <c r="E4316" t="s">
        <v>986</v>
      </c>
      <c r="F4316" t="s">
        <v>2462</v>
      </c>
      <c r="G4316" s="3" t="s">
        <v>5257</v>
      </c>
      <c r="H4316" s="1">
        <v>1.41E-2</v>
      </c>
      <c r="I4316" t="s">
        <v>5266</v>
      </c>
    </row>
    <row r="4317" spans="1:9" x14ac:dyDescent="0.2">
      <c r="A4317">
        <v>2011</v>
      </c>
      <c r="B4317" t="s">
        <v>832</v>
      </c>
      <c r="C4317" t="s">
        <v>5277</v>
      </c>
      <c r="D4317" s="3" t="str">
        <f t="shared" si="67"/>
        <v>Woodstock Hydro Services Inc.General Service Less Than 50 kWVC_GA_Rate_Rider_kWh_1</v>
      </c>
      <c r="E4317" t="s">
        <v>1520</v>
      </c>
      <c r="F4317" t="s">
        <v>4051</v>
      </c>
      <c r="G4317" s="3" t="s">
        <v>5257</v>
      </c>
      <c r="H4317" s="1">
        <v>4.0000000000000002E-4</v>
      </c>
      <c r="I4317" t="s">
        <v>5268</v>
      </c>
    </row>
    <row r="4318" spans="1:9" x14ac:dyDescent="0.2">
      <c r="A4318">
        <v>2011</v>
      </c>
      <c r="B4318" t="s">
        <v>832</v>
      </c>
      <c r="C4318" t="s">
        <v>5277</v>
      </c>
      <c r="D4318" s="3" t="str">
        <f t="shared" si="67"/>
        <v>Woodstock Hydro Services Inc.General Service Less Than 50 kWVC_GA_Rate_Rider_kWh_2</v>
      </c>
      <c r="E4318" t="s">
        <v>531</v>
      </c>
      <c r="F4318" t="s">
        <v>473</v>
      </c>
      <c r="G4318" s="3" t="s">
        <v>5257</v>
      </c>
      <c r="H4318" s="1">
        <v>1E-4</v>
      </c>
      <c r="I4318" t="s">
        <v>5179</v>
      </c>
    </row>
    <row r="4319" spans="1:9" x14ac:dyDescent="0.2">
      <c r="A4319">
        <v>2011</v>
      </c>
      <c r="B4319" t="s">
        <v>832</v>
      </c>
      <c r="C4319" t="s">
        <v>5277</v>
      </c>
      <c r="D4319" s="3" t="str">
        <f t="shared" si="67"/>
        <v>Woodstock Hydro Services Inc.General Service Less Than 50 kWVC_Rate_Rider_1</v>
      </c>
      <c r="E4319" t="s">
        <v>987</v>
      </c>
      <c r="F4319" t="s">
        <v>2206</v>
      </c>
      <c r="G4319" s="3" t="s">
        <v>5257</v>
      </c>
      <c r="H4319" s="1">
        <v>-1.4E-3</v>
      </c>
      <c r="I4319" t="s">
        <v>5269</v>
      </c>
    </row>
    <row r="4320" spans="1:9" x14ac:dyDescent="0.2">
      <c r="A4320">
        <v>2011</v>
      </c>
      <c r="B4320" t="s">
        <v>832</v>
      </c>
      <c r="C4320" t="s">
        <v>5277</v>
      </c>
      <c r="D4320" s="3" t="str">
        <f t="shared" si="67"/>
        <v>Woodstock Hydro Services Inc.General Service Less Than 50 kWVC_Rate_Rider_2</v>
      </c>
      <c r="E4320" t="s">
        <v>532</v>
      </c>
      <c r="F4320" t="s">
        <v>472</v>
      </c>
      <c r="G4320" s="3" t="s">
        <v>5257</v>
      </c>
      <c r="H4320" s="1">
        <v>2.0000000000000001E-4</v>
      </c>
      <c r="I4320" t="s">
        <v>5270</v>
      </c>
    </row>
    <row r="4321" spans="1:9" x14ac:dyDescent="0.2">
      <c r="A4321">
        <v>2011</v>
      </c>
      <c r="B4321" t="s">
        <v>832</v>
      </c>
      <c r="C4321" t="s">
        <v>5277</v>
      </c>
      <c r="D4321" s="3" t="str">
        <f t="shared" si="67"/>
        <v>Woodstock Hydro Services Inc.General Service Less Than 50 kWVC_Rate_Rider_3</v>
      </c>
      <c r="E4321" t="s">
        <v>533</v>
      </c>
      <c r="F4321" t="s">
        <v>2115</v>
      </c>
      <c r="G4321" s="3" t="s">
        <v>5257</v>
      </c>
      <c r="H4321" s="1">
        <v>2.9999999999999997E-4</v>
      </c>
      <c r="I4321" t="s">
        <v>5271</v>
      </c>
    </row>
    <row r="4322" spans="1:9" x14ac:dyDescent="0.2">
      <c r="A4322">
        <v>2011</v>
      </c>
      <c r="B4322" t="s">
        <v>832</v>
      </c>
      <c r="C4322" t="s">
        <v>5277</v>
      </c>
      <c r="D4322" s="3" t="str">
        <f t="shared" si="67"/>
        <v>Woodstock Hydro Services Inc.General Service Less Than 50 kWRTSR_Network</v>
      </c>
      <c r="E4322" t="s">
        <v>988</v>
      </c>
      <c r="F4322" t="s">
        <v>1538</v>
      </c>
      <c r="G4322" s="3" t="s">
        <v>5257</v>
      </c>
      <c r="H4322" s="1">
        <v>5.0000000000000001E-3</v>
      </c>
      <c r="I4322" t="s">
        <v>5272</v>
      </c>
    </row>
    <row r="4323" spans="1:9" x14ac:dyDescent="0.2">
      <c r="A4323">
        <v>2011</v>
      </c>
      <c r="B4323" t="s">
        <v>832</v>
      </c>
      <c r="C4323" t="s">
        <v>5277</v>
      </c>
      <c r="D4323" s="3" t="str">
        <f t="shared" si="67"/>
        <v>Woodstock Hydro Services Inc.General Service Less Than 50 kWRTSR_Connection</v>
      </c>
      <c r="E4323" t="s">
        <v>989</v>
      </c>
      <c r="F4323" t="s">
        <v>1539</v>
      </c>
      <c r="G4323" s="3" t="s">
        <v>5257</v>
      </c>
      <c r="H4323" s="1">
        <v>4.1999999999999997E-3</v>
      </c>
      <c r="I4323" t="s">
        <v>5273</v>
      </c>
    </row>
    <row r="4324" spans="1:9" x14ac:dyDescent="0.2">
      <c r="A4324">
        <v>2011</v>
      </c>
      <c r="B4324" t="s">
        <v>832</v>
      </c>
      <c r="C4324" t="s">
        <v>2272</v>
      </c>
      <c r="D4324" s="3" t="str">
        <f t="shared" si="67"/>
        <v>Woodstock Hydro Services Inc.General Service 50 to 999 kWMSC</v>
      </c>
      <c r="E4324" t="s">
        <v>534</v>
      </c>
      <c r="F4324" t="s">
        <v>2460</v>
      </c>
      <c r="G4324" s="3" t="s">
        <v>5256</v>
      </c>
      <c r="H4324" s="1">
        <v>149.36000000000001</v>
      </c>
      <c r="I4324" t="s">
        <v>5264</v>
      </c>
    </row>
    <row r="4325" spans="1:9" x14ac:dyDescent="0.2">
      <c r="A4325">
        <v>2011</v>
      </c>
      <c r="B4325" t="s">
        <v>832</v>
      </c>
      <c r="C4325" t="s">
        <v>2272</v>
      </c>
      <c r="D4325" s="3" t="str">
        <f t="shared" si="67"/>
        <v>Woodstock Hydro Services Inc.General Service 50 to 999 kWSM_Rate_Adder</v>
      </c>
      <c r="E4325" t="s">
        <v>535</v>
      </c>
      <c r="F4325" t="s">
        <v>3135</v>
      </c>
      <c r="G4325" s="3" t="s">
        <v>5256</v>
      </c>
      <c r="H4325" s="1">
        <v>0.47</v>
      </c>
      <c r="I4325" t="s">
        <v>5265</v>
      </c>
    </row>
    <row r="4326" spans="1:9" x14ac:dyDescent="0.2">
      <c r="A4326">
        <v>2011</v>
      </c>
      <c r="B4326" t="s">
        <v>832</v>
      </c>
      <c r="C4326" t="s">
        <v>2272</v>
      </c>
      <c r="D4326" s="3" t="str">
        <f t="shared" si="67"/>
        <v>Woodstock Hydro Services Inc.General Service 50 to 999 kWMSC_Rate_Rider_1</v>
      </c>
      <c r="E4326" t="s">
        <v>536</v>
      </c>
      <c r="F4326" t="s">
        <v>2203</v>
      </c>
      <c r="G4326" s="3" t="s">
        <v>5256</v>
      </c>
      <c r="H4326" s="1">
        <v>1.2</v>
      </c>
      <c r="I4326" t="s">
        <v>4741</v>
      </c>
    </row>
    <row r="4327" spans="1:9" x14ac:dyDescent="0.2">
      <c r="A4327">
        <v>2011</v>
      </c>
      <c r="B4327" t="s">
        <v>832</v>
      </c>
      <c r="C4327" t="s">
        <v>2272</v>
      </c>
      <c r="D4327" s="3" t="str">
        <f t="shared" si="67"/>
        <v>Woodstock Hydro Services Inc.General Service 50 to 999 kWVC</v>
      </c>
      <c r="E4327" t="s">
        <v>537</v>
      </c>
      <c r="F4327" t="s">
        <v>2462</v>
      </c>
      <c r="G4327" s="3" t="s">
        <v>5259</v>
      </c>
      <c r="H4327" s="1">
        <v>2.7507000000000001</v>
      </c>
      <c r="I4327" t="s">
        <v>5266</v>
      </c>
    </row>
    <row r="4328" spans="1:9" x14ac:dyDescent="0.2">
      <c r="A4328">
        <v>2011</v>
      </c>
      <c r="B4328" t="s">
        <v>832</v>
      </c>
      <c r="C4328" t="s">
        <v>2272</v>
      </c>
      <c r="D4328" s="3" t="str">
        <f t="shared" si="67"/>
        <v>Woodstock Hydro Services Inc.General Service 50 to 999 kWVC_GA_Rate_Rider_kW_1</v>
      </c>
      <c r="E4328" t="s">
        <v>538</v>
      </c>
      <c r="F4328" t="s">
        <v>4051</v>
      </c>
      <c r="G4328" s="3" t="s">
        <v>5259</v>
      </c>
      <c r="H4328" s="1">
        <v>0.14710000000000001</v>
      </c>
      <c r="I4328" t="s">
        <v>5274</v>
      </c>
    </row>
    <row r="4329" spans="1:9" x14ac:dyDescent="0.2">
      <c r="A4329">
        <v>2011</v>
      </c>
      <c r="B4329" t="s">
        <v>832</v>
      </c>
      <c r="C4329" t="s">
        <v>2272</v>
      </c>
      <c r="D4329" s="3" t="str">
        <f t="shared" si="67"/>
        <v>Woodstock Hydro Services Inc.General Service 50 to 999 kWVC_GA_Rate_Rider_kW_2</v>
      </c>
      <c r="E4329" t="s">
        <v>539</v>
      </c>
      <c r="F4329" t="s">
        <v>473</v>
      </c>
      <c r="G4329" s="3" t="s">
        <v>5259</v>
      </c>
      <c r="H4329" s="1">
        <v>2.9000000000000001E-2</v>
      </c>
      <c r="I4329" t="s">
        <v>5180</v>
      </c>
    </row>
    <row r="4330" spans="1:9" x14ac:dyDescent="0.2">
      <c r="A4330">
        <v>2011</v>
      </c>
      <c r="B4330" t="s">
        <v>832</v>
      </c>
      <c r="C4330" t="s">
        <v>2272</v>
      </c>
      <c r="D4330" s="3" t="str">
        <f t="shared" si="67"/>
        <v>Woodstock Hydro Services Inc.General Service 50 to 999 kWVC_Rate_Rider_1</v>
      </c>
      <c r="E4330" t="s">
        <v>540</v>
      </c>
      <c r="F4330" t="s">
        <v>2206</v>
      </c>
      <c r="G4330" s="3" t="s">
        <v>5259</v>
      </c>
      <c r="H4330" s="1">
        <v>-0.54220000000000002</v>
      </c>
      <c r="I4330" t="s">
        <v>5269</v>
      </c>
    </row>
    <row r="4331" spans="1:9" x14ac:dyDescent="0.2">
      <c r="A4331">
        <v>2011</v>
      </c>
      <c r="B4331" t="s">
        <v>832</v>
      </c>
      <c r="C4331" t="s">
        <v>2272</v>
      </c>
      <c r="D4331" s="3" t="str">
        <f t="shared" si="67"/>
        <v>Woodstock Hydro Services Inc.General Service 50 to 999 kWVC_Rate_Rider_2</v>
      </c>
      <c r="E4331" t="s">
        <v>541</v>
      </c>
      <c r="F4331" t="s">
        <v>472</v>
      </c>
      <c r="G4331" s="3" t="s">
        <v>5259</v>
      </c>
      <c r="H4331" s="1">
        <v>-4.6899999999999997E-2</v>
      </c>
      <c r="I4331" t="s">
        <v>5270</v>
      </c>
    </row>
    <row r="4332" spans="1:9" x14ac:dyDescent="0.2">
      <c r="A4332">
        <v>2011</v>
      </c>
      <c r="B4332" t="s">
        <v>832</v>
      </c>
      <c r="C4332" t="s">
        <v>2272</v>
      </c>
      <c r="D4332" s="3" t="str">
        <f t="shared" si="67"/>
        <v>Woodstock Hydro Services Inc.General Service 50 to 999 kWVC_Rate_Rider_3</v>
      </c>
      <c r="E4332" t="s">
        <v>542</v>
      </c>
      <c r="F4332" t="s">
        <v>2115</v>
      </c>
      <c r="G4332" s="3" t="s">
        <v>5259</v>
      </c>
      <c r="H4332" s="1">
        <v>8.0500000000000002E-2</v>
      </c>
      <c r="I4332" t="s">
        <v>5271</v>
      </c>
    </row>
    <row r="4333" spans="1:9" x14ac:dyDescent="0.2">
      <c r="A4333">
        <v>2011</v>
      </c>
      <c r="B4333" t="s">
        <v>832</v>
      </c>
      <c r="C4333" t="s">
        <v>2272</v>
      </c>
      <c r="D4333" s="3" t="str">
        <f t="shared" si="67"/>
        <v>Woodstock Hydro Services Inc.General Service 50 to 999 kWRTSR_Network</v>
      </c>
      <c r="E4333" t="s">
        <v>543</v>
      </c>
      <c r="F4333" t="s">
        <v>1538</v>
      </c>
      <c r="G4333" s="3" t="s">
        <v>5259</v>
      </c>
      <c r="H4333" s="1">
        <v>2.1345000000000001</v>
      </c>
      <c r="I4333" t="s">
        <v>5272</v>
      </c>
    </row>
    <row r="4334" spans="1:9" x14ac:dyDescent="0.2">
      <c r="A4334">
        <v>2011</v>
      </c>
      <c r="B4334" t="s">
        <v>832</v>
      </c>
      <c r="C4334" t="s">
        <v>2272</v>
      </c>
      <c r="D4334" s="3" t="str">
        <f t="shared" si="67"/>
        <v>Woodstock Hydro Services Inc.General Service 50 to 999 kWRTSR_Connection</v>
      </c>
      <c r="E4334" t="s">
        <v>544</v>
      </c>
      <c r="F4334" t="s">
        <v>1539</v>
      </c>
      <c r="G4334" s="3" t="s">
        <v>5259</v>
      </c>
      <c r="H4334" s="1">
        <v>1.8090999999999999</v>
      </c>
      <c r="I4334" t="s">
        <v>5273</v>
      </c>
    </row>
    <row r="4335" spans="1:9" x14ac:dyDescent="0.2">
      <c r="A4335">
        <v>2011</v>
      </c>
      <c r="B4335" t="s">
        <v>832</v>
      </c>
      <c r="C4335" t="s">
        <v>1338</v>
      </c>
      <c r="D4335" s="3" t="str">
        <f t="shared" si="67"/>
        <v>Woodstock Hydro Services Inc.General Service Greater Than 1,000 kWMSC</v>
      </c>
      <c r="E4335" t="s">
        <v>545</v>
      </c>
      <c r="F4335" t="s">
        <v>2460</v>
      </c>
      <c r="G4335" s="3" t="s">
        <v>5256</v>
      </c>
      <c r="H4335" s="1">
        <v>441.03</v>
      </c>
      <c r="I4335" t="s">
        <v>5264</v>
      </c>
    </row>
    <row r="4336" spans="1:9" x14ac:dyDescent="0.2">
      <c r="A4336">
        <v>2011</v>
      </c>
      <c r="B4336" t="s">
        <v>832</v>
      </c>
      <c r="C4336" t="s">
        <v>1338</v>
      </c>
      <c r="D4336" s="3" t="str">
        <f t="shared" si="67"/>
        <v>Woodstock Hydro Services Inc.General Service Greater Than 1,000 kWSM_Rate_Adder</v>
      </c>
      <c r="E4336" t="s">
        <v>546</v>
      </c>
      <c r="F4336" t="s">
        <v>3135</v>
      </c>
      <c r="G4336" s="3" t="s">
        <v>5256</v>
      </c>
      <c r="H4336" s="1">
        <v>0.47</v>
      </c>
      <c r="I4336" t="s">
        <v>5265</v>
      </c>
    </row>
    <row r="4337" spans="1:9" x14ac:dyDescent="0.2">
      <c r="A4337">
        <v>2011</v>
      </c>
      <c r="B4337" t="s">
        <v>832</v>
      </c>
      <c r="C4337" t="s">
        <v>1338</v>
      </c>
      <c r="D4337" s="3" t="str">
        <f t="shared" si="67"/>
        <v>Woodstock Hydro Services Inc.General Service Greater Than 1,000 kWMSC_Rate_Rider_1</v>
      </c>
      <c r="E4337" t="s">
        <v>547</v>
      </c>
      <c r="F4337" t="s">
        <v>2203</v>
      </c>
      <c r="G4337" s="3" t="s">
        <v>5256</v>
      </c>
      <c r="H4337" s="1">
        <v>1.2</v>
      </c>
      <c r="I4337" t="s">
        <v>4741</v>
      </c>
    </row>
    <row r="4338" spans="1:9" x14ac:dyDescent="0.2">
      <c r="A4338">
        <v>2011</v>
      </c>
      <c r="B4338" t="s">
        <v>832</v>
      </c>
      <c r="C4338" t="s">
        <v>1338</v>
      </c>
      <c r="D4338" s="3" t="str">
        <f t="shared" si="67"/>
        <v>Woodstock Hydro Services Inc.General Service Greater Than 1,000 kWVC</v>
      </c>
      <c r="E4338" t="s">
        <v>1525</v>
      </c>
      <c r="F4338" t="s">
        <v>2462</v>
      </c>
      <c r="G4338" s="3" t="s">
        <v>5259</v>
      </c>
      <c r="H4338" s="1">
        <v>2.3290000000000002</v>
      </c>
      <c r="I4338" t="s">
        <v>5266</v>
      </c>
    </row>
    <row r="4339" spans="1:9" x14ac:dyDescent="0.2">
      <c r="A4339">
        <v>2011</v>
      </c>
      <c r="B4339" t="s">
        <v>832</v>
      </c>
      <c r="C4339" t="s">
        <v>1338</v>
      </c>
      <c r="D4339" s="3" t="str">
        <f t="shared" si="67"/>
        <v>Woodstock Hydro Services Inc.General Service Greater Than 1,000 kWVC_GA_Rate_Rider_kW_1</v>
      </c>
      <c r="E4339" t="s">
        <v>1526</v>
      </c>
      <c r="F4339" t="s">
        <v>4051</v>
      </c>
      <c r="G4339" s="3" t="s">
        <v>5259</v>
      </c>
      <c r="H4339" s="1">
        <v>0.17710000000000001</v>
      </c>
      <c r="I4339" t="s">
        <v>5274</v>
      </c>
    </row>
    <row r="4340" spans="1:9" x14ac:dyDescent="0.2">
      <c r="A4340">
        <v>2011</v>
      </c>
      <c r="B4340" t="s">
        <v>832</v>
      </c>
      <c r="C4340" t="s">
        <v>1338</v>
      </c>
      <c r="D4340" s="3" t="str">
        <f t="shared" si="67"/>
        <v>Woodstock Hydro Services Inc.General Service Greater Than 1,000 kWVC_GA_Rate_Rider_kW_2</v>
      </c>
      <c r="E4340" t="s">
        <v>1527</v>
      </c>
      <c r="F4340" t="s">
        <v>473</v>
      </c>
      <c r="G4340" s="3" t="s">
        <v>5259</v>
      </c>
      <c r="H4340" s="1">
        <v>4.99E-2</v>
      </c>
      <c r="I4340" t="s">
        <v>5180</v>
      </c>
    </row>
    <row r="4341" spans="1:9" x14ac:dyDescent="0.2">
      <c r="A4341">
        <v>2011</v>
      </c>
      <c r="B4341" t="s">
        <v>832</v>
      </c>
      <c r="C4341" t="s">
        <v>1338</v>
      </c>
      <c r="D4341" s="3" t="str">
        <f t="shared" si="67"/>
        <v>Woodstock Hydro Services Inc.General Service Greater Than 1,000 kWVC_Rate_Rider_1</v>
      </c>
      <c r="E4341" t="s">
        <v>1528</v>
      </c>
      <c r="F4341" t="s">
        <v>2206</v>
      </c>
      <c r="G4341" s="3" t="s">
        <v>5259</v>
      </c>
      <c r="H4341" s="1">
        <v>-0.6522</v>
      </c>
      <c r="I4341" t="s">
        <v>5269</v>
      </c>
    </row>
    <row r="4342" spans="1:9" x14ac:dyDescent="0.2">
      <c r="A4342">
        <v>2011</v>
      </c>
      <c r="B4342" t="s">
        <v>832</v>
      </c>
      <c r="C4342" t="s">
        <v>1338</v>
      </c>
      <c r="D4342" s="3" t="str">
        <f t="shared" si="67"/>
        <v>Woodstock Hydro Services Inc.General Service Greater Than 1,000 kWVC_Rate_Rider_2</v>
      </c>
      <c r="E4342" t="s">
        <v>1529</v>
      </c>
      <c r="F4342" t="s">
        <v>472</v>
      </c>
      <c r="G4342" s="3" t="s">
        <v>5259</v>
      </c>
      <c r="H4342" s="1">
        <v>-0.20399999999999999</v>
      </c>
      <c r="I4342" t="s">
        <v>5270</v>
      </c>
    </row>
    <row r="4343" spans="1:9" x14ac:dyDescent="0.2">
      <c r="A4343">
        <v>2011</v>
      </c>
      <c r="B4343" t="s">
        <v>832</v>
      </c>
      <c r="C4343" t="s">
        <v>1338</v>
      </c>
      <c r="D4343" s="3" t="str">
        <f t="shared" si="67"/>
        <v>Woodstock Hydro Services Inc.General Service Greater Than 1,000 kWVC_Rate_Rider_3</v>
      </c>
      <c r="E4343" t="s">
        <v>1530</v>
      </c>
      <c r="F4343" t="s">
        <v>2115</v>
      </c>
      <c r="G4343" s="3" t="s">
        <v>5259</v>
      </c>
      <c r="H4343" s="1">
        <v>8.0500000000000002E-2</v>
      </c>
      <c r="I4343" t="s">
        <v>5271</v>
      </c>
    </row>
    <row r="4344" spans="1:9" x14ac:dyDescent="0.2">
      <c r="A4344">
        <v>2011</v>
      </c>
      <c r="B4344" t="s">
        <v>832</v>
      </c>
      <c r="C4344" t="s">
        <v>1338</v>
      </c>
      <c r="D4344" s="3" t="str">
        <f t="shared" si="67"/>
        <v>Woodstock Hydro Services Inc.General Service Greater Than 1,000 kWRTSR_Network</v>
      </c>
      <c r="E4344" t="s">
        <v>1531</v>
      </c>
      <c r="F4344" t="s">
        <v>1538</v>
      </c>
      <c r="G4344" s="3" t="s">
        <v>5259</v>
      </c>
      <c r="H4344" s="1">
        <v>2.1345000000000001</v>
      </c>
      <c r="I4344" t="s">
        <v>5272</v>
      </c>
    </row>
    <row r="4345" spans="1:9" x14ac:dyDescent="0.2">
      <c r="A4345">
        <v>2011</v>
      </c>
      <c r="B4345" t="s">
        <v>832</v>
      </c>
      <c r="C4345" t="s">
        <v>1338</v>
      </c>
      <c r="D4345" s="3" t="str">
        <f t="shared" si="67"/>
        <v>Woodstock Hydro Services Inc.General Service Greater Than 1,000 kWRTSR_Connection</v>
      </c>
      <c r="E4345" t="s">
        <v>1532</v>
      </c>
      <c r="F4345" t="s">
        <v>1539</v>
      </c>
      <c r="G4345" s="3" t="s">
        <v>5259</v>
      </c>
      <c r="H4345" s="1">
        <v>1.8090999999999999</v>
      </c>
      <c r="I4345" t="s">
        <v>5273</v>
      </c>
    </row>
    <row r="4346" spans="1:9" x14ac:dyDescent="0.2">
      <c r="A4346">
        <v>2011</v>
      </c>
      <c r="B4346" t="s">
        <v>832</v>
      </c>
      <c r="C4346" t="s">
        <v>5279</v>
      </c>
      <c r="D4346" s="3" t="str">
        <f t="shared" si="67"/>
        <v>Woodstock Hydro Services Inc.Unmetered Scattered LoadMSC</v>
      </c>
      <c r="E4346" t="s">
        <v>990</v>
      </c>
      <c r="F4346" t="s">
        <v>1541</v>
      </c>
      <c r="G4346" s="3" t="s">
        <v>5256</v>
      </c>
      <c r="H4346" s="1">
        <v>11.4</v>
      </c>
      <c r="I4346" t="s">
        <v>5264</v>
      </c>
    </row>
    <row r="4347" spans="1:9" x14ac:dyDescent="0.2">
      <c r="A4347">
        <v>2011</v>
      </c>
      <c r="B4347" t="s">
        <v>832</v>
      </c>
      <c r="C4347" t="s">
        <v>5279</v>
      </c>
      <c r="D4347" s="3" t="str">
        <f t="shared" si="67"/>
        <v>Woodstock Hydro Services Inc.Unmetered Scattered LoadVC</v>
      </c>
      <c r="E4347" t="s">
        <v>991</v>
      </c>
      <c r="F4347" t="s">
        <v>2462</v>
      </c>
      <c r="G4347" s="3" t="s">
        <v>5257</v>
      </c>
      <c r="H4347" s="1">
        <v>1.3100000000000001E-2</v>
      </c>
      <c r="I4347" t="s">
        <v>5266</v>
      </c>
    </row>
    <row r="4348" spans="1:9" x14ac:dyDescent="0.2">
      <c r="A4348">
        <v>2011</v>
      </c>
      <c r="B4348" t="s">
        <v>832</v>
      </c>
      <c r="C4348" t="s">
        <v>5279</v>
      </c>
      <c r="D4348" s="3" t="str">
        <f t="shared" si="67"/>
        <v>Woodstock Hydro Services Inc.Unmetered Scattered LoadVC_GA_Rate_Rider_kWh_1</v>
      </c>
      <c r="E4348" t="s">
        <v>1533</v>
      </c>
      <c r="F4348" t="s">
        <v>4051</v>
      </c>
      <c r="G4348" s="3" t="s">
        <v>5257</v>
      </c>
      <c r="H4348" s="1">
        <v>4.0000000000000002E-4</v>
      </c>
      <c r="I4348" t="s">
        <v>5268</v>
      </c>
    </row>
    <row r="4349" spans="1:9" x14ac:dyDescent="0.2">
      <c r="A4349">
        <v>2011</v>
      </c>
      <c r="B4349" t="s">
        <v>832</v>
      </c>
      <c r="C4349" t="s">
        <v>5279</v>
      </c>
      <c r="D4349" s="3" t="str">
        <f t="shared" si="67"/>
        <v>Woodstock Hydro Services Inc.Unmetered Scattered LoadVC_GA_Rate_Rider_kWh_2</v>
      </c>
      <c r="E4349" t="s">
        <v>559</v>
      </c>
      <c r="F4349" t="s">
        <v>473</v>
      </c>
      <c r="G4349" s="3" t="s">
        <v>5257</v>
      </c>
      <c r="H4349" s="1">
        <v>1E-4</v>
      </c>
      <c r="I4349" t="s">
        <v>5179</v>
      </c>
    </row>
    <row r="4350" spans="1:9" x14ac:dyDescent="0.2">
      <c r="A4350">
        <v>2011</v>
      </c>
      <c r="B4350" t="s">
        <v>832</v>
      </c>
      <c r="C4350" t="s">
        <v>5279</v>
      </c>
      <c r="D4350" s="3" t="str">
        <f t="shared" si="67"/>
        <v>Woodstock Hydro Services Inc.Unmetered Scattered LoadVC_Rate_Rider_1</v>
      </c>
      <c r="E4350" t="s">
        <v>1544</v>
      </c>
      <c r="F4350" t="s">
        <v>2206</v>
      </c>
      <c r="G4350" s="3" t="s">
        <v>5257</v>
      </c>
      <c r="H4350" s="1">
        <v>-1.4E-3</v>
      </c>
      <c r="I4350" t="s">
        <v>5269</v>
      </c>
    </row>
    <row r="4351" spans="1:9" x14ac:dyDescent="0.2">
      <c r="A4351">
        <v>2011</v>
      </c>
      <c r="B4351" t="s">
        <v>832</v>
      </c>
      <c r="C4351" t="s">
        <v>5279</v>
      </c>
      <c r="D4351" s="3" t="str">
        <f t="shared" si="67"/>
        <v>Woodstock Hydro Services Inc.Unmetered Scattered LoadVC_Rate_Rider_2</v>
      </c>
      <c r="E4351" t="s">
        <v>1545</v>
      </c>
      <c r="F4351" t="s">
        <v>472</v>
      </c>
      <c r="G4351" s="3" t="s">
        <v>5257</v>
      </c>
      <c r="H4351" s="1">
        <v>-5.9999999999999995E-4</v>
      </c>
      <c r="I4351" t="s">
        <v>5270</v>
      </c>
    </row>
    <row r="4352" spans="1:9" x14ac:dyDescent="0.2">
      <c r="A4352">
        <v>2011</v>
      </c>
      <c r="B4352" t="s">
        <v>832</v>
      </c>
      <c r="C4352" t="s">
        <v>5279</v>
      </c>
      <c r="D4352" s="3" t="str">
        <f t="shared" si="67"/>
        <v>Woodstock Hydro Services Inc.Unmetered Scattered LoadVC_Rate_Rider_3</v>
      </c>
      <c r="E4352" t="s">
        <v>1546</v>
      </c>
      <c r="F4352" t="s">
        <v>2115</v>
      </c>
      <c r="G4352" s="3" t="s">
        <v>5257</v>
      </c>
      <c r="H4352" s="1">
        <v>1.2200000000000001E-2</v>
      </c>
      <c r="I4352" t="s">
        <v>5271</v>
      </c>
    </row>
    <row r="4353" spans="1:9" x14ac:dyDescent="0.2">
      <c r="A4353">
        <v>2011</v>
      </c>
      <c r="B4353" t="s">
        <v>832</v>
      </c>
      <c r="C4353" t="s">
        <v>5279</v>
      </c>
      <c r="D4353" s="3" t="str">
        <f t="shared" si="67"/>
        <v>Woodstock Hydro Services Inc.Unmetered Scattered LoadRTSR_Network</v>
      </c>
      <c r="E4353" t="s">
        <v>992</v>
      </c>
      <c r="F4353" t="s">
        <v>1538</v>
      </c>
      <c r="G4353" s="3" t="s">
        <v>5257</v>
      </c>
      <c r="H4353" s="1">
        <v>5.0000000000000001E-3</v>
      </c>
      <c r="I4353" t="s">
        <v>5272</v>
      </c>
    </row>
    <row r="4354" spans="1:9" x14ac:dyDescent="0.2">
      <c r="A4354">
        <v>2011</v>
      </c>
      <c r="B4354" t="s">
        <v>832</v>
      </c>
      <c r="C4354" t="s">
        <v>5279</v>
      </c>
      <c r="D4354" s="3" t="str">
        <f t="shared" si="67"/>
        <v>Woodstock Hydro Services Inc.Unmetered Scattered LoadRTSR_Connection</v>
      </c>
      <c r="E4354" t="s">
        <v>993</v>
      </c>
      <c r="F4354" t="s">
        <v>1539</v>
      </c>
      <c r="G4354" s="3" t="s">
        <v>5257</v>
      </c>
      <c r="H4354" s="1">
        <v>4.1999999999999997E-3</v>
      </c>
      <c r="I4354" t="s">
        <v>5273</v>
      </c>
    </row>
    <row r="4355" spans="1:9" x14ac:dyDescent="0.2">
      <c r="A4355">
        <v>2011</v>
      </c>
      <c r="B4355" t="s">
        <v>832</v>
      </c>
      <c r="C4355" t="s">
        <v>5281</v>
      </c>
      <c r="D4355" s="3" t="str">
        <f t="shared" ref="D4355:D4418" si="68">IF(C4355="Loss Factors", B4355&amp;I4355, B4355&amp;C4355&amp;I4355)</f>
        <v>Woodstock Hydro Services Inc.Street LightingMSC</v>
      </c>
      <c r="E4355" t="s">
        <v>994</v>
      </c>
      <c r="F4355" t="s">
        <v>1541</v>
      </c>
      <c r="G4355" s="3" t="s">
        <v>5256</v>
      </c>
      <c r="H4355" s="1">
        <v>2.0099999999999998</v>
      </c>
      <c r="I4355" t="s">
        <v>5264</v>
      </c>
    </row>
    <row r="4356" spans="1:9" x14ac:dyDescent="0.2">
      <c r="A4356">
        <v>2011</v>
      </c>
      <c r="B4356" t="s">
        <v>832</v>
      </c>
      <c r="C4356" t="s">
        <v>5281</v>
      </c>
      <c r="D4356" s="3" t="str">
        <f t="shared" si="68"/>
        <v>Woodstock Hydro Services Inc.Street LightingVC</v>
      </c>
      <c r="E4356" t="s">
        <v>995</v>
      </c>
      <c r="F4356" t="s">
        <v>2462</v>
      </c>
      <c r="G4356" s="3" t="s">
        <v>5259</v>
      </c>
      <c r="H4356" s="1">
        <v>8.0778999999999996</v>
      </c>
      <c r="I4356" t="s">
        <v>5266</v>
      </c>
    </row>
    <row r="4357" spans="1:9" x14ac:dyDescent="0.2">
      <c r="A4357">
        <v>2011</v>
      </c>
      <c r="B4357" t="s">
        <v>832</v>
      </c>
      <c r="C4357" t="s">
        <v>5281</v>
      </c>
      <c r="D4357" s="3" t="str">
        <f t="shared" si="68"/>
        <v>Woodstock Hydro Services Inc.Street LightingVC_GA_Rate_Rider_kW_1</v>
      </c>
      <c r="E4357" t="s">
        <v>1547</v>
      </c>
      <c r="F4357" t="s">
        <v>4051</v>
      </c>
      <c r="G4357" s="3" t="s">
        <v>5259</v>
      </c>
      <c r="H4357" s="1">
        <v>0.14169999999999999</v>
      </c>
      <c r="I4357" t="s">
        <v>5274</v>
      </c>
    </row>
    <row r="4358" spans="1:9" x14ac:dyDescent="0.2">
      <c r="A4358">
        <v>2011</v>
      </c>
      <c r="B4358" t="s">
        <v>832</v>
      </c>
      <c r="C4358" t="s">
        <v>5281</v>
      </c>
      <c r="D4358" s="3" t="str">
        <f t="shared" si="68"/>
        <v>Woodstock Hydro Services Inc.Street LightingVC_GA_Rate_Rider_kW_2</v>
      </c>
      <c r="E4358" t="s">
        <v>1548</v>
      </c>
      <c r="F4358" t="s">
        <v>473</v>
      </c>
      <c r="G4358" s="3" t="s">
        <v>5259</v>
      </c>
      <c r="H4358" s="1">
        <v>4.1599999999999998E-2</v>
      </c>
      <c r="I4358" t="s">
        <v>5180</v>
      </c>
    </row>
    <row r="4359" spans="1:9" x14ac:dyDescent="0.2">
      <c r="A4359">
        <v>2011</v>
      </c>
      <c r="B4359" t="s">
        <v>832</v>
      </c>
      <c r="C4359" t="s">
        <v>5281</v>
      </c>
      <c r="D4359" s="3" t="str">
        <f t="shared" si="68"/>
        <v>Woodstock Hydro Services Inc.Street LightingVC_Rate_Rider_1</v>
      </c>
      <c r="E4359" t="s">
        <v>996</v>
      </c>
      <c r="F4359" t="s">
        <v>2206</v>
      </c>
      <c r="G4359" s="3" t="s">
        <v>5259</v>
      </c>
      <c r="H4359" s="1">
        <v>-0.52270000000000005</v>
      </c>
      <c r="I4359" t="s">
        <v>5269</v>
      </c>
    </row>
    <row r="4360" spans="1:9" x14ac:dyDescent="0.2">
      <c r="A4360">
        <v>2011</v>
      </c>
      <c r="B4360" t="s">
        <v>832</v>
      </c>
      <c r="C4360" t="s">
        <v>5281</v>
      </c>
      <c r="D4360" s="3" t="str">
        <f t="shared" si="68"/>
        <v>Woodstock Hydro Services Inc.Street LightingVC_Rate_Rider_2</v>
      </c>
      <c r="E4360" t="s">
        <v>1549</v>
      </c>
      <c r="F4360" t="s">
        <v>472</v>
      </c>
      <c r="G4360" s="3" t="s">
        <v>5259</v>
      </c>
      <c r="H4360" s="1">
        <v>0.1658</v>
      </c>
      <c r="I4360" t="s">
        <v>5270</v>
      </c>
    </row>
    <row r="4361" spans="1:9" x14ac:dyDescent="0.2">
      <c r="A4361">
        <v>2011</v>
      </c>
      <c r="B4361" t="s">
        <v>832</v>
      </c>
      <c r="C4361" t="s">
        <v>5281</v>
      </c>
      <c r="D4361" s="3" t="str">
        <f t="shared" si="68"/>
        <v>Woodstock Hydro Services Inc.Street LightingRTSR_Network</v>
      </c>
      <c r="E4361" t="s">
        <v>997</v>
      </c>
      <c r="F4361" t="s">
        <v>1538</v>
      </c>
      <c r="G4361" s="3" t="s">
        <v>5259</v>
      </c>
      <c r="H4361" s="1">
        <v>1.5753999999999999</v>
      </c>
      <c r="I4361" t="s">
        <v>5272</v>
      </c>
    </row>
    <row r="4362" spans="1:9" x14ac:dyDescent="0.2">
      <c r="A4362">
        <v>2011</v>
      </c>
      <c r="B4362" t="s">
        <v>832</v>
      </c>
      <c r="C4362" t="s">
        <v>5281</v>
      </c>
      <c r="D4362" s="3" t="str">
        <f t="shared" si="68"/>
        <v>Woodstock Hydro Services Inc.Street LightingRTSR_Connection</v>
      </c>
      <c r="E4362" t="s">
        <v>998</v>
      </c>
      <c r="F4362" t="s">
        <v>1539</v>
      </c>
      <c r="G4362" s="3" t="s">
        <v>5259</v>
      </c>
      <c r="H4362" s="1">
        <v>1.3351999999999999</v>
      </c>
      <c r="I4362" t="s">
        <v>5273</v>
      </c>
    </row>
    <row r="4363" spans="1:9" x14ac:dyDescent="0.2">
      <c r="A4363">
        <v>2011</v>
      </c>
      <c r="B4363" t="s">
        <v>833</v>
      </c>
      <c r="C4363" t="s">
        <v>5275</v>
      </c>
      <c r="D4363" s="3" t="str">
        <f t="shared" si="68"/>
        <v>Hydro Ottawa LimitedTLF_Secondary_LT_5000kW</v>
      </c>
      <c r="E4363" t="s">
        <v>999</v>
      </c>
      <c r="F4363" t="s">
        <v>2456</v>
      </c>
      <c r="H4363" s="1">
        <v>1.0344</v>
      </c>
      <c r="I4363" t="s">
        <v>5260</v>
      </c>
    </row>
    <row r="4364" spans="1:9" x14ac:dyDescent="0.2">
      <c r="A4364">
        <v>2011</v>
      </c>
      <c r="B4364" t="s">
        <v>833</v>
      </c>
      <c r="C4364" t="s">
        <v>5275</v>
      </c>
      <c r="D4364" s="3" t="str">
        <f t="shared" si="68"/>
        <v>Hydro Ottawa LimitedTLF_Secondary_GT_5000kW</v>
      </c>
      <c r="E4364" t="s">
        <v>1000</v>
      </c>
      <c r="F4364" t="s">
        <v>2457</v>
      </c>
      <c r="H4364" s="1">
        <v>1.0169999999999999</v>
      </c>
      <c r="I4364" t="s">
        <v>5261</v>
      </c>
    </row>
    <row r="4365" spans="1:9" x14ac:dyDescent="0.2">
      <c r="A4365">
        <v>2011</v>
      </c>
      <c r="B4365" t="s">
        <v>833</v>
      </c>
      <c r="C4365" t="s">
        <v>5275</v>
      </c>
      <c r="D4365" s="3" t="str">
        <f t="shared" si="68"/>
        <v>Hydro Ottawa LimitedTLF_Primary_LT_5000kW</v>
      </c>
      <c r="E4365" t="s">
        <v>1001</v>
      </c>
      <c r="F4365" t="s">
        <v>2458</v>
      </c>
      <c r="H4365" s="1">
        <v>1.024</v>
      </c>
      <c r="I4365" t="s">
        <v>5262</v>
      </c>
    </row>
    <row r="4366" spans="1:9" x14ac:dyDescent="0.2">
      <c r="A4366">
        <v>2011</v>
      </c>
      <c r="B4366" t="s">
        <v>833</v>
      </c>
      <c r="C4366" t="s">
        <v>5275</v>
      </c>
      <c r="D4366" s="3" t="str">
        <f t="shared" si="68"/>
        <v>Hydro Ottawa LimitedTLF_Primary_GT_5000kW</v>
      </c>
      <c r="E4366" t="s">
        <v>1002</v>
      </c>
      <c r="F4366" t="s">
        <v>2459</v>
      </c>
      <c r="H4366" s="1">
        <v>1.0068999999999999</v>
      </c>
      <c r="I4366" t="s">
        <v>5263</v>
      </c>
    </row>
    <row r="4367" spans="1:9" x14ac:dyDescent="0.2">
      <c r="A4367">
        <v>2011</v>
      </c>
      <c r="B4367" t="s">
        <v>833</v>
      </c>
      <c r="C4367" t="s">
        <v>5276</v>
      </c>
      <c r="D4367" s="3" t="str">
        <f t="shared" si="68"/>
        <v>Hydro Ottawa LimitedResidentialMSC</v>
      </c>
      <c r="E4367" t="s">
        <v>1949</v>
      </c>
      <c r="F4367" t="s">
        <v>2460</v>
      </c>
      <c r="G4367" s="3" t="s">
        <v>5256</v>
      </c>
      <c r="H4367" s="1">
        <v>8.5399999999999991</v>
      </c>
      <c r="I4367" t="s">
        <v>5264</v>
      </c>
    </row>
    <row r="4368" spans="1:9" x14ac:dyDescent="0.2">
      <c r="A4368">
        <v>2011</v>
      </c>
      <c r="B4368" t="s">
        <v>833</v>
      </c>
      <c r="C4368" t="s">
        <v>5276</v>
      </c>
      <c r="D4368" s="3" t="str">
        <f t="shared" si="68"/>
        <v>Hydro Ottawa LimitedResidentialSM_Rate_Adder</v>
      </c>
      <c r="E4368" t="s">
        <v>1950</v>
      </c>
      <c r="F4368" t="s">
        <v>2461</v>
      </c>
      <c r="G4368" s="3" t="s">
        <v>5256</v>
      </c>
      <c r="H4368" s="1">
        <v>1.42</v>
      </c>
      <c r="I4368" t="s">
        <v>5265</v>
      </c>
    </row>
    <row r="4369" spans="1:9" x14ac:dyDescent="0.2">
      <c r="A4369">
        <v>2011</v>
      </c>
      <c r="B4369" t="s">
        <v>833</v>
      </c>
      <c r="C4369" t="s">
        <v>5276</v>
      </c>
      <c r="D4369" s="3" t="str">
        <f t="shared" si="68"/>
        <v>Hydro Ottawa LimitedResidentialMSC_Rate_Rider_1</v>
      </c>
      <c r="E4369" t="s">
        <v>1550</v>
      </c>
      <c r="F4369" t="s">
        <v>1542</v>
      </c>
      <c r="G4369" s="3" t="s">
        <v>5256</v>
      </c>
      <c r="H4369" s="1">
        <v>0.18</v>
      </c>
      <c r="I4369" t="s">
        <v>4741</v>
      </c>
    </row>
    <row r="4370" spans="1:9" x14ac:dyDescent="0.2">
      <c r="A4370">
        <v>2011</v>
      </c>
      <c r="B4370" t="s">
        <v>833</v>
      </c>
      <c r="C4370" t="s">
        <v>5276</v>
      </c>
      <c r="D4370" s="3" t="str">
        <f t="shared" si="68"/>
        <v>Hydro Ottawa LimitedResidentialVC</v>
      </c>
      <c r="E4370" t="s">
        <v>1951</v>
      </c>
      <c r="F4370" t="s">
        <v>2462</v>
      </c>
      <c r="G4370" s="3" t="s">
        <v>5257</v>
      </c>
      <c r="H4370" s="1">
        <v>2.07E-2</v>
      </c>
      <c r="I4370" t="s">
        <v>5266</v>
      </c>
    </row>
    <row r="4371" spans="1:9" x14ac:dyDescent="0.2">
      <c r="A4371">
        <v>2011</v>
      </c>
      <c r="B4371" t="s">
        <v>833</v>
      </c>
      <c r="C4371" t="s">
        <v>5276</v>
      </c>
      <c r="D4371" s="3" t="str">
        <f t="shared" si="68"/>
        <v>Hydro Ottawa LimitedResidentialVC_LV_Rate</v>
      </c>
      <c r="E4371" t="s">
        <v>1952</v>
      </c>
      <c r="F4371" t="s">
        <v>2463</v>
      </c>
      <c r="G4371" s="3" t="s">
        <v>5257</v>
      </c>
      <c r="H4371" s="1">
        <v>2.0000000000000001E-4</v>
      </c>
      <c r="I4371" t="s">
        <v>5267</v>
      </c>
    </row>
    <row r="4372" spans="1:9" x14ac:dyDescent="0.2">
      <c r="A4372">
        <v>2011</v>
      </c>
      <c r="B4372" t="s">
        <v>833</v>
      </c>
      <c r="C4372" t="s">
        <v>5276</v>
      </c>
      <c r="D4372" s="3" t="str">
        <f t="shared" si="68"/>
        <v>Hydro Ottawa LimitedResidentialVC_Rate_Rider_1</v>
      </c>
      <c r="E4372" t="s">
        <v>1953</v>
      </c>
      <c r="F4372" t="s">
        <v>1537</v>
      </c>
      <c r="G4372" s="3" t="s">
        <v>5257</v>
      </c>
      <c r="H4372" s="1">
        <v>-4.0000000000000002E-4</v>
      </c>
      <c r="I4372" t="s">
        <v>5269</v>
      </c>
    </row>
    <row r="4373" spans="1:9" x14ac:dyDescent="0.2">
      <c r="A4373">
        <v>2011</v>
      </c>
      <c r="B4373" t="s">
        <v>833</v>
      </c>
      <c r="C4373" t="s">
        <v>5276</v>
      </c>
      <c r="D4373" s="3" t="str">
        <f t="shared" si="68"/>
        <v>Hydro Ottawa LimitedResidentialRTSR_Network</v>
      </c>
      <c r="E4373" t="s">
        <v>1954</v>
      </c>
      <c r="F4373" t="s">
        <v>1538</v>
      </c>
      <c r="G4373" s="3" t="s">
        <v>5257</v>
      </c>
      <c r="H4373" s="1">
        <v>6.6E-3</v>
      </c>
      <c r="I4373" t="s">
        <v>5272</v>
      </c>
    </row>
    <row r="4374" spans="1:9" x14ac:dyDescent="0.2">
      <c r="A4374">
        <v>2011</v>
      </c>
      <c r="B4374" t="s">
        <v>833</v>
      </c>
      <c r="C4374" t="s">
        <v>5276</v>
      </c>
      <c r="D4374" s="3" t="str">
        <f t="shared" si="68"/>
        <v>Hydro Ottawa LimitedResidentialRTSR_Connection</v>
      </c>
      <c r="E4374" t="s">
        <v>1955</v>
      </c>
      <c r="F4374" t="s">
        <v>1539</v>
      </c>
      <c r="G4374" s="3" t="s">
        <v>5257</v>
      </c>
      <c r="H4374" s="1">
        <v>4.1999999999999997E-3</v>
      </c>
      <c r="I4374" t="s">
        <v>5273</v>
      </c>
    </row>
    <row r="4375" spans="1:9" x14ac:dyDescent="0.2">
      <c r="A4375">
        <v>2011</v>
      </c>
      <c r="B4375" t="s">
        <v>833</v>
      </c>
      <c r="C4375" t="s">
        <v>5277</v>
      </c>
      <c r="D4375" s="3" t="str">
        <f t="shared" si="68"/>
        <v>Hydro Ottawa LimitedGeneral Service Less Than 50 kWMSC</v>
      </c>
      <c r="E4375" t="s">
        <v>1956</v>
      </c>
      <c r="F4375" t="s">
        <v>2460</v>
      </c>
      <c r="G4375" s="3" t="s">
        <v>5256</v>
      </c>
      <c r="H4375" s="1">
        <v>14.76</v>
      </c>
      <c r="I4375" t="s">
        <v>5264</v>
      </c>
    </row>
    <row r="4376" spans="1:9" x14ac:dyDescent="0.2">
      <c r="A4376">
        <v>2011</v>
      </c>
      <c r="B4376" t="s">
        <v>833</v>
      </c>
      <c r="C4376" t="s">
        <v>5277</v>
      </c>
      <c r="D4376" s="3" t="str">
        <f t="shared" si="68"/>
        <v>Hydro Ottawa LimitedGeneral Service Less Than 50 kWSM_Rate_Adder</v>
      </c>
      <c r="E4376" t="s">
        <v>1957</v>
      </c>
      <c r="F4376" t="s">
        <v>2461</v>
      </c>
      <c r="G4376" s="3" t="s">
        <v>5256</v>
      </c>
      <c r="H4376" s="1">
        <v>1.42</v>
      </c>
      <c r="I4376" t="s">
        <v>5265</v>
      </c>
    </row>
    <row r="4377" spans="1:9" x14ac:dyDescent="0.2">
      <c r="A4377">
        <v>2011</v>
      </c>
      <c r="B4377" t="s">
        <v>833</v>
      </c>
      <c r="C4377" t="s">
        <v>5277</v>
      </c>
      <c r="D4377" s="3" t="str">
        <f t="shared" si="68"/>
        <v>Hydro Ottawa LimitedGeneral Service Less Than 50 kWMSC_Rate_Rider_1</v>
      </c>
      <c r="E4377" t="s">
        <v>1551</v>
      </c>
      <c r="F4377" t="s">
        <v>1542</v>
      </c>
      <c r="G4377" s="3" t="s">
        <v>5256</v>
      </c>
      <c r="H4377" s="1">
        <v>0.46</v>
      </c>
      <c r="I4377" t="s">
        <v>4741</v>
      </c>
    </row>
    <row r="4378" spans="1:9" x14ac:dyDescent="0.2">
      <c r="A4378">
        <v>2011</v>
      </c>
      <c r="B4378" t="s">
        <v>833</v>
      </c>
      <c r="C4378" t="s">
        <v>5277</v>
      </c>
      <c r="D4378" s="3" t="str">
        <f t="shared" si="68"/>
        <v>Hydro Ottawa LimitedGeneral Service Less Than 50 kWVC</v>
      </c>
      <c r="E4378" t="s">
        <v>1958</v>
      </c>
      <c r="F4378" t="s">
        <v>2462</v>
      </c>
      <c r="G4378" s="3" t="s">
        <v>5257</v>
      </c>
      <c r="H4378" s="1">
        <v>1.8499999999999999E-2</v>
      </c>
      <c r="I4378" t="s">
        <v>5266</v>
      </c>
    </row>
    <row r="4379" spans="1:9" x14ac:dyDescent="0.2">
      <c r="A4379">
        <v>2011</v>
      </c>
      <c r="B4379" t="s">
        <v>833</v>
      </c>
      <c r="C4379" t="s">
        <v>5277</v>
      </c>
      <c r="D4379" s="3" t="str">
        <f t="shared" si="68"/>
        <v>Hydro Ottawa LimitedGeneral Service Less Than 50 kWVC_LV_Rate</v>
      </c>
      <c r="E4379" t="s">
        <v>1959</v>
      </c>
      <c r="F4379" t="s">
        <v>2463</v>
      </c>
      <c r="G4379" s="3" t="s">
        <v>5257</v>
      </c>
      <c r="H4379" s="1">
        <v>2.0000000000000001E-4</v>
      </c>
      <c r="I4379" t="s">
        <v>5267</v>
      </c>
    </row>
    <row r="4380" spans="1:9" x14ac:dyDescent="0.2">
      <c r="A4380">
        <v>2011</v>
      </c>
      <c r="B4380" t="s">
        <v>833</v>
      </c>
      <c r="C4380" t="s">
        <v>5277</v>
      </c>
      <c r="D4380" s="3" t="str">
        <f t="shared" si="68"/>
        <v>Hydro Ottawa LimitedGeneral Service Less Than 50 kWVC_Rate_Rider_1</v>
      </c>
      <c r="E4380" t="s">
        <v>1960</v>
      </c>
      <c r="F4380" t="s">
        <v>1537</v>
      </c>
      <c r="G4380" s="3" t="s">
        <v>5257</v>
      </c>
      <c r="H4380" s="1">
        <v>-2.9999999999999997E-4</v>
      </c>
      <c r="I4380" t="s">
        <v>5269</v>
      </c>
    </row>
    <row r="4381" spans="1:9" x14ac:dyDescent="0.2">
      <c r="A4381">
        <v>2011</v>
      </c>
      <c r="B4381" t="s">
        <v>833</v>
      </c>
      <c r="C4381" t="s">
        <v>5277</v>
      </c>
      <c r="D4381" s="3" t="str">
        <f t="shared" si="68"/>
        <v>Hydro Ottawa LimitedGeneral Service Less Than 50 kWRTSR_Network</v>
      </c>
      <c r="E4381" t="s">
        <v>1961</v>
      </c>
      <c r="F4381" t="s">
        <v>1538</v>
      </c>
      <c r="G4381" s="3" t="s">
        <v>5257</v>
      </c>
      <c r="H4381" s="1">
        <v>6.0000000000000001E-3</v>
      </c>
      <c r="I4381" t="s">
        <v>5272</v>
      </c>
    </row>
    <row r="4382" spans="1:9" x14ac:dyDescent="0.2">
      <c r="A4382">
        <v>2011</v>
      </c>
      <c r="B4382" t="s">
        <v>833</v>
      </c>
      <c r="C4382" t="s">
        <v>5277</v>
      </c>
      <c r="D4382" s="3" t="str">
        <f t="shared" si="68"/>
        <v>Hydro Ottawa LimitedGeneral Service Less Than 50 kWRTSR_Connection</v>
      </c>
      <c r="E4382" t="s">
        <v>1962</v>
      </c>
      <c r="F4382" t="s">
        <v>1539</v>
      </c>
      <c r="G4382" s="3" t="s">
        <v>5257</v>
      </c>
      <c r="H4382" s="1">
        <v>3.8999999999999998E-3</v>
      </c>
      <c r="I4382" t="s">
        <v>5273</v>
      </c>
    </row>
    <row r="4383" spans="1:9" x14ac:dyDescent="0.2">
      <c r="A4383">
        <v>2011</v>
      </c>
      <c r="B4383" t="s">
        <v>833</v>
      </c>
      <c r="C4383" t="s">
        <v>341</v>
      </c>
      <c r="D4383" s="3" t="str">
        <f t="shared" si="68"/>
        <v>Hydro Ottawa LimitedGeneral Service 50 to 1,499 kWMSC</v>
      </c>
      <c r="E4383" t="s">
        <v>2893</v>
      </c>
      <c r="F4383" t="s">
        <v>2460</v>
      </c>
      <c r="G4383" s="3" t="s">
        <v>5256</v>
      </c>
      <c r="H4383" s="1">
        <v>251.21</v>
      </c>
      <c r="I4383" t="s">
        <v>5264</v>
      </c>
    </row>
    <row r="4384" spans="1:9" x14ac:dyDescent="0.2">
      <c r="A4384">
        <v>2011</v>
      </c>
      <c r="B4384" t="s">
        <v>833</v>
      </c>
      <c r="C4384" t="s">
        <v>341</v>
      </c>
      <c r="D4384" s="3" t="str">
        <f t="shared" si="68"/>
        <v>Hydro Ottawa LimitedGeneral Service 50 to 1,499 kWSM_Rate_Adder</v>
      </c>
      <c r="E4384" t="s">
        <v>2894</v>
      </c>
      <c r="F4384" t="s">
        <v>2461</v>
      </c>
      <c r="G4384" s="3" t="s">
        <v>5256</v>
      </c>
      <c r="H4384" s="1">
        <v>1.42</v>
      </c>
      <c r="I4384" t="s">
        <v>5265</v>
      </c>
    </row>
    <row r="4385" spans="1:9" x14ac:dyDescent="0.2">
      <c r="A4385">
        <v>2011</v>
      </c>
      <c r="B4385" t="s">
        <v>833</v>
      </c>
      <c r="C4385" t="s">
        <v>341</v>
      </c>
      <c r="D4385" s="3" t="str">
        <f t="shared" si="68"/>
        <v>Hydro Ottawa LimitedGeneral Service 50 to 1,499 kWMSC_Rate_Rider_1</v>
      </c>
      <c r="E4385" t="s">
        <v>1552</v>
      </c>
      <c r="F4385" t="s">
        <v>1542</v>
      </c>
      <c r="G4385" s="3" t="s">
        <v>5256</v>
      </c>
      <c r="H4385" s="1">
        <v>5.68</v>
      </c>
      <c r="I4385" t="s">
        <v>4741</v>
      </c>
    </row>
    <row r="4386" spans="1:9" x14ac:dyDescent="0.2">
      <c r="A4386">
        <v>2011</v>
      </c>
      <c r="B4386" t="s">
        <v>833</v>
      </c>
      <c r="C4386" t="s">
        <v>341</v>
      </c>
      <c r="D4386" s="3" t="str">
        <f t="shared" si="68"/>
        <v>Hydro Ottawa LimitedGeneral Service 50 to 1,499 kWVC</v>
      </c>
      <c r="E4386" t="s">
        <v>2895</v>
      </c>
      <c r="F4386" t="s">
        <v>2462</v>
      </c>
      <c r="G4386" s="3" t="s">
        <v>5259</v>
      </c>
      <c r="H4386" s="1">
        <v>3.0379999999999998</v>
      </c>
      <c r="I4386" t="s">
        <v>5266</v>
      </c>
    </row>
    <row r="4387" spans="1:9" x14ac:dyDescent="0.2">
      <c r="A4387">
        <v>2011</v>
      </c>
      <c r="B4387" t="s">
        <v>833</v>
      </c>
      <c r="C4387" t="s">
        <v>341</v>
      </c>
      <c r="D4387" s="3" t="str">
        <f t="shared" si="68"/>
        <v>Hydro Ottawa LimitedGeneral Service 50 to 1,499 kWVC_LV_Rate</v>
      </c>
      <c r="E4387" t="s">
        <v>2896</v>
      </c>
      <c r="F4387" t="s">
        <v>2463</v>
      </c>
      <c r="G4387" s="3" t="s">
        <v>5259</v>
      </c>
      <c r="H4387" s="1">
        <v>7.5600000000000001E-2</v>
      </c>
      <c r="I4387" t="s">
        <v>5267</v>
      </c>
    </row>
    <row r="4388" spans="1:9" x14ac:dyDescent="0.2">
      <c r="A4388">
        <v>2011</v>
      </c>
      <c r="B4388" t="s">
        <v>833</v>
      </c>
      <c r="C4388" t="s">
        <v>341</v>
      </c>
      <c r="D4388" s="3" t="str">
        <f t="shared" si="68"/>
        <v>Hydro Ottawa LimitedGeneral Service 50 to 1,499 kWVC_Rate_Rider_1</v>
      </c>
      <c r="E4388" t="s">
        <v>2897</v>
      </c>
      <c r="F4388" t="s">
        <v>1537</v>
      </c>
      <c r="G4388" s="3" t="s">
        <v>5259</v>
      </c>
      <c r="H4388" s="1">
        <v>-5.33E-2</v>
      </c>
      <c r="I4388" t="s">
        <v>5269</v>
      </c>
    </row>
    <row r="4389" spans="1:9" x14ac:dyDescent="0.2">
      <c r="A4389">
        <v>2011</v>
      </c>
      <c r="B4389" t="s">
        <v>833</v>
      </c>
      <c r="C4389" t="s">
        <v>341</v>
      </c>
      <c r="D4389" s="3" t="str">
        <f t="shared" si="68"/>
        <v>Hydro Ottawa LimitedGeneral Service 50 to 1,499 kWRTSR_Network</v>
      </c>
      <c r="E4389" t="s">
        <v>2898</v>
      </c>
      <c r="F4389" t="s">
        <v>1538</v>
      </c>
      <c r="G4389" s="3" t="s">
        <v>5259</v>
      </c>
      <c r="H4389" s="1">
        <v>2.4767999999999999</v>
      </c>
      <c r="I4389" t="s">
        <v>5272</v>
      </c>
    </row>
    <row r="4390" spans="1:9" x14ac:dyDescent="0.2">
      <c r="A4390">
        <v>2011</v>
      </c>
      <c r="B4390" t="s">
        <v>833</v>
      </c>
      <c r="C4390" t="s">
        <v>341</v>
      </c>
      <c r="D4390" s="3" t="str">
        <f t="shared" si="68"/>
        <v>Hydro Ottawa LimitedGeneral Service 50 to 1,499 kWRTSR_Connection</v>
      </c>
      <c r="E4390" t="s">
        <v>2899</v>
      </c>
      <c r="F4390" t="s">
        <v>1539</v>
      </c>
      <c r="G4390" s="3" t="s">
        <v>5259</v>
      </c>
      <c r="H4390" s="1">
        <v>1.5797000000000001</v>
      </c>
      <c r="I4390" t="s">
        <v>5273</v>
      </c>
    </row>
    <row r="4391" spans="1:9" x14ac:dyDescent="0.2">
      <c r="A4391">
        <v>2011</v>
      </c>
      <c r="B4391" t="s">
        <v>833</v>
      </c>
      <c r="C4391" t="s">
        <v>342</v>
      </c>
      <c r="D4391" s="3" t="str">
        <f t="shared" si="68"/>
        <v>Hydro Ottawa LimitedGeneral Service 1,500 to 4,999 kWMSC</v>
      </c>
      <c r="E4391" t="s">
        <v>2900</v>
      </c>
      <c r="F4391" t="s">
        <v>2460</v>
      </c>
      <c r="G4391" s="3" t="s">
        <v>5256</v>
      </c>
      <c r="H4391" s="2">
        <v>4039.33</v>
      </c>
      <c r="I4391" t="s">
        <v>5264</v>
      </c>
    </row>
    <row r="4392" spans="1:9" x14ac:dyDescent="0.2">
      <c r="A4392">
        <v>2011</v>
      </c>
      <c r="B4392" t="s">
        <v>833</v>
      </c>
      <c r="C4392" t="s">
        <v>342</v>
      </c>
      <c r="D4392" s="3" t="str">
        <f t="shared" si="68"/>
        <v>Hydro Ottawa LimitedGeneral Service 1,500 to 4,999 kWSM_Rate_Adder</v>
      </c>
      <c r="E4392" t="s">
        <v>2901</v>
      </c>
      <c r="F4392" t="s">
        <v>2461</v>
      </c>
      <c r="G4392" s="3" t="s">
        <v>5256</v>
      </c>
      <c r="H4392" s="1">
        <v>1.42</v>
      </c>
      <c r="I4392" t="s">
        <v>5265</v>
      </c>
    </row>
    <row r="4393" spans="1:9" x14ac:dyDescent="0.2">
      <c r="A4393">
        <v>2011</v>
      </c>
      <c r="B4393" t="s">
        <v>833</v>
      </c>
      <c r="C4393" t="s">
        <v>342</v>
      </c>
      <c r="D4393" s="3" t="str">
        <f t="shared" si="68"/>
        <v>Hydro Ottawa LimitedGeneral Service 1,500 to 4,999 kWMSC_Rate_Rider_1</v>
      </c>
      <c r="E4393" t="s">
        <v>1553</v>
      </c>
      <c r="F4393" t="s">
        <v>1542</v>
      </c>
      <c r="G4393" s="3" t="s">
        <v>5256</v>
      </c>
      <c r="H4393" s="1">
        <v>73.25</v>
      </c>
      <c r="I4393" t="s">
        <v>4741</v>
      </c>
    </row>
    <row r="4394" spans="1:9" x14ac:dyDescent="0.2">
      <c r="A4394">
        <v>2011</v>
      </c>
      <c r="B4394" t="s">
        <v>833</v>
      </c>
      <c r="C4394" t="s">
        <v>342</v>
      </c>
      <c r="D4394" s="3" t="str">
        <f t="shared" si="68"/>
        <v>Hydro Ottawa LimitedGeneral Service 1,500 to 4,999 kWVC</v>
      </c>
      <c r="E4394" t="s">
        <v>2902</v>
      </c>
      <c r="F4394" t="s">
        <v>2462</v>
      </c>
      <c r="G4394" s="3" t="s">
        <v>5259</v>
      </c>
      <c r="H4394" s="1">
        <v>2.9014000000000002</v>
      </c>
      <c r="I4394" t="s">
        <v>5266</v>
      </c>
    </row>
    <row r="4395" spans="1:9" x14ac:dyDescent="0.2">
      <c r="A4395">
        <v>2011</v>
      </c>
      <c r="B4395" t="s">
        <v>833</v>
      </c>
      <c r="C4395" t="s">
        <v>342</v>
      </c>
      <c r="D4395" s="3" t="str">
        <f t="shared" si="68"/>
        <v>Hydro Ottawa LimitedGeneral Service 1,500 to 4,999 kWVC_LV_Rate</v>
      </c>
      <c r="E4395" t="s">
        <v>2903</v>
      </c>
      <c r="F4395" t="s">
        <v>2463</v>
      </c>
      <c r="G4395" s="3" t="s">
        <v>5259</v>
      </c>
      <c r="H4395" s="1">
        <v>8.0799999999999997E-2</v>
      </c>
      <c r="I4395" t="s">
        <v>5267</v>
      </c>
    </row>
    <row r="4396" spans="1:9" x14ac:dyDescent="0.2">
      <c r="A4396">
        <v>2011</v>
      </c>
      <c r="B4396" t="s">
        <v>833</v>
      </c>
      <c r="C4396" t="s">
        <v>342</v>
      </c>
      <c r="D4396" s="3" t="str">
        <f t="shared" si="68"/>
        <v>Hydro Ottawa LimitedGeneral Service 1,500 to 4,999 kWVC_Rate_Rider_1</v>
      </c>
      <c r="E4396" t="s">
        <v>1987</v>
      </c>
      <c r="F4396" t="s">
        <v>1537</v>
      </c>
      <c r="G4396" s="3" t="s">
        <v>5259</v>
      </c>
      <c r="H4396" s="1">
        <v>-6.2399999999999997E-2</v>
      </c>
      <c r="I4396" t="s">
        <v>5269</v>
      </c>
    </row>
    <row r="4397" spans="1:9" x14ac:dyDescent="0.2">
      <c r="A4397">
        <v>2011</v>
      </c>
      <c r="B4397" t="s">
        <v>833</v>
      </c>
      <c r="C4397" t="s">
        <v>342</v>
      </c>
      <c r="D4397" s="3" t="str">
        <f t="shared" si="68"/>
        <v>Hydro Ottawa LimitedGeneral Service 1,500 to 4,999 kWRTSR_Network</v>
      </c>
      <c r="E4397" t="s">
        <v>1988</v>
      </c>
      <c r="F4397" t="s">
        <v>1538</v>
      </c>
      <c r="G4397" s="3" t="s">
        <v>5259</v>
      </c>
      <c r="H4397" s="1">
        <v>2.5718000000000001</v>
      </c>
      <c r="I4397" t="s">
        <v>5272</v>
      </c>
    </row>
    <row r="4398" spans="1:9" x14ac:dyDescent="0.2">
      <c r="A4398">
        <v>2011</v>
      </c>
      <c r="B4398" t="s">
        <v>833</v>
      </c>
      <c r="C4398" t="s">
        <v>342</v>
      </c>
      <c r="D4398" s="3" t="str">
        <f t="shared" si="68"/>
        <v>Hydro Ottawa LimitedGeneral Service 1,500 to 4,999 kWRTSR_Connection</v>
      </c>
      <c r="E4398" t="s">
        <v>1989</v>
      </c>
      <c r="F4398" t="s">
        <v>1539</v>
      </c>
      <c r="G4398" s="3" t="s">
        <v>5259</v>
      </c>
      <c r="H4398" s="1">
        <v>1.6880999999999999</v>
      </c>
      <c r="I4398" t="s">
        <v>5273</v>
      </c>
    </row>
    <row r="4399" spans="1:9" x14ac:dyDescent="0.2">
      <c r="A4399">
        <v>2011</v>
      </c>
      <c r="B4399" t="s">
        <v>833</v>
      </c>
      <c r="C4399" t="s">
        <v>2274</v>
      </c>
      <c r="D4399" s="3" t="str">
        <f t="shared" si="68"/>
        <v>Hydro Ottawa LimitedLarge UseMSC</v>
      </c>
      <c r="E4399" t="s">
        <v>1990</v>
      </c>
      <c r="F4399" t="s">
        <v>2460</v>
      </c>
      <c r="G4399" s="3" t="s">
        <v>5256</v>
      </c>
      <c r="H4399" s="2">
        <v>14669.82</v>
      </c>
      <c r="I4399" t="s">
        <v>5264</v>
      </c>
    </row>
    <row r="4400" spans="1:9" x14ac:dyDescent="0.2">
      <c r="A4400">
        <v>2011</v>
      </c>
      <c r="B4400" t="s">
        <v>833</v>
      </c>
      <c r="C4400" t="s">
        <v>2274</v>
      </c>
      <c r="D4400" s="3" t="str">
        <f t="shared" si="68"/>
        <v>Hydro Ottawa LimitedLarge UseSM_Rate_Adder</v>
      </c>
      <c r="E4400" t="s">
        <v>1991</v>
      </c>
      <c r="F4400" t="s">
        <v>2461</v>
      </c>
      <c r="G4400" s="3" t="s">
        <v>5256</v>
      </c>
      <c r="H4400" s="1">
        <v>1.42</v>
      </c>
      <c r="I4400" t="s">
        <v>5265</v>
      </c>
    </row>
    <row r="4401" spans="1:9" x14ac:dyDescent="0.2">
      <c r="A4401">
        <v>2011</v>
      </c>
      <c r="B4401" t="s">
        <v>833</v>
      </c>
      <c r="C4401" t="s">
        <v>2274</v>
      </c>
      <c r="D4401" s="3" t="str">
        <f t="shared" si="68"/>
        <v>Hydro Ottawa LimitedLarge UseMSC_Rate_Rider_1</v>
      </c>
      <c r="E4401" t="s">
        <v>1554</v>
      </c>
      <c r="F4401" t="s">
        <v>1542</v>
      </c>
      <c r="G4401" s="3" t="s">
        <v>5256</v>
      </c>
      <c r="H4401" s="1">
        <v>212.88</v>
      </c>
      <c r="I4401" t="s">
        <v>4741</v>
      </c>
    </row>
    <row r="4402" spans="1:9" x14ac:dyDescent="0.2">
      <c r="A4402">
        <v>2011</v>
      </c>
      <c r="B4402" t="s">
        <v>833</v>
      </c>
      <c r="C4402" t="s">
        <v>2274</v>
      </c>
      <c r="D4402" s="3" t="str">
        <f t="shared" si="68"/>
        <v>Hydro Ottawa LimitedLarge UseVC</v>
      </c>
      <c r="E4402" t="s">
        <v>1992</v>
      </c>
      <c r="F4402" t="s">
        <v>2462</v>
      </c>
      <c r="G4402" s="3" t="s">
        <v>5259</v>
      </c>
      <c r="H4402" s="1">
        <v>2.7774999999999999</v>
      </c>
      <c r="I4402" t="s">
        <v>5266</v>
      </c>
    </row>
    <row r="4403" spans="1:9" x14ac:dyDescent="0.2">
      <c r="A4403">
        <v>2011</v>
      </c>
      <c r="B4403" t="s">
        <v>833</v>
      </c>
      <c r="C4403" t="s">
        <v>2274</v>
      </c>
      <c r="D4403" s="3" t="str">
        <f t="shared" si="68"/>
        <v>Hydro Ottawa LimitedLarge UseVC_LV_Rate</v>
      </c>
      <c r="E4403" t="s">
        <v>1993</v>
      </c>
      <c r="F4403" t="s">
        <v>2463</v>
      </c>
      <c r="G4403" s="3" t="s">
        <v>5259</v>
      </c>
      <c r="H4403" s="1">
        <v>9.0999999999999998E-2</v>
      </c>
      <c r="I4403" t="s">
        <v>5267</v>
      </c>
    </row>
    <row r="4404" spans="1:9" x14ac:dyDescent="0.2">
      <c r="A4404">
        <v>2011</v>
      </c>
      <c r="B4404" t="s">
        <v>833</v>
      </c>
      <c r="C4404" t="s">
        <v>2274</v>
      </c>
      <c r="D4404" s="3" t="str">
        <f t="shared" si="68"/>
        <v>Hydro Ottawa LimitedLarge UseVC_Rate_Rider_1</v>
      </c>
      <c r="E4404" t="s">
        <v>1994</v>
      </c>
      <c r="F4404" t="s">
        <v>1537</v>
      </c>
      <c r="G4404" s="3" t="s">
        <v>5259</v>
      </c>
      <c r="H4404" s="1">
        <v>-5.3900000000000003E-2</v>
      </c>
      <c r="I4404" t="s">
        <v>5269</v>
      </c>
    </row>
    <row r="4405" spans="1:9" x14ac:dyDescent="0.2">
      <c r="A4405">
        <v>2011</v>
      </c>
      <c r="B4405" t="s">
        <v>833</v>
      </c>
      <c r="C4405" t="s">
        <v>2274</v>
      </c>
      <c r="D4405" s="3" t="str">
        <f t="shared" si="68"/>
        <v>Hydro Ottawa LimitedLarge UseRTSR_Network</v>
      </c>
      <c r="E4405" t="s">
        <v>1995</v>
      </c>
      <c r="F4405" t="s">
        <v>1538</v>
      </c>
      <c r="G4405" s="3" t="s">
        <v>5259</v>
      </c>
      <c r="H4405" s="1">
        <v>2.8509000000000002</v>
      </c>
      <c r="I4405" t="s">
        <v>5272</v>
      </c>
    </row>
    <row r="4406" spans="1:9" x14ac:dyDescent="0.2">
      <c r="A4406">
        <v>2011</v>
      </c>
      <c r="B4406" t="s">
        <v>833</v>
      </c>
      <c r="C4406" t="s">
        <v>2274</v>
      </c>
      <c r="D4406" s="3" t="str">
        <f t="shared" si="68"/>
        <v>Hydro Ottawa LimitedLarge UseRTSR_Connection</v>
      </c>
      <c r="E4406" t="s">
        <v>1996</v>
      </c>
      <c r="F4406" t="s">
        <v>1539</v>
      </c>
      <c r="G4406" s="3" t="s">
        <v>5259</v>
      </c>
      <c r="H4406" s="1">
        <v>1.9011</v>
      </c>
      <c r="I4406" t="s">
        <v>5273</v>
      </c>
    </row>
    <row r="4407" spans="1:9" x14ac:dyDescent="0.2">
      <c r="A4407">
        <v>2011</v>
      </c>
      <c r="B4407" t="s">
        <v>833</v>
      </c>
      <c r="C4407" t="s">
        <v>5279</v>
      </c>
      <c r="D4407" s="3" t="str">
        <f t="shared" si="68"/>
        <v>Hydro Ottawa LimitedUnmetered Scattered LoadMSC</v>
      </c>
      <c r="E4407" t="s">
        <v>1997</v>
      </c>
      <c r="F4407" t="s">
        <v>1541</v>
      </c>
      <c r="G4407" s="3" t="s">
        <v>5256</v>
      </c>
      <c r="H4407" s="1">
        <v>4.04</v>
      </c>
      <c r="I4407" t="s">
        <v>5264</v>
      </c>
    </row>
    <row r="4408" spans="1:9" x14ac:dyDescent="0.2">
      <c r="A4408">
        <v>2011</v>
      </c>
      <c r="B4408" t="s">
        <v>833</v>
      </c>
      <c r="C4408" t="s">
        <v>5279</v>
      </c>
      <c r="D4408" s="3" t="str">
        <f t="shared" si="68"/>
        <v>Hydro Ottawa LimitedUnmetered Scattered LoadMSC_Rate_Rider_1</v>
      </c>
      <c r="E4408" t="s">
        <v>1555</v>
      </c>
      <c r="F4408" t="s">
        <v>1542</v>
      </c>
      <c r="G4408" s="3" t="s">
        <v>5256</v>
      </c>
      <c r="H4408" s="1">
        <v>0.11</v>
      </c>
      <c r="I4408" t="s">
        <v>4741</v>
      </c>
    </row>
    <row r="4409" spans="1:9" x14ac:dyDescent="0.2">
      <c r="A4409">
        <v>2011</v>
      </c>
      <c r="B4409" t="s">
        <v>833</v>
      </c>
      <c r="C4409" t="s">
        <v>5279</v>
      </c>
      <c r="D4409" s="3" t="str">
        <f t="shared" si="68"/>
        <v>Hydro Ottawa LimitedUnmetered Scattered LoadVC</v>
      </c>
      <c r="E4409" t="s">
        <v>1998</v>
      </c>
      <c r="F4409" t="s">
        <v>2462</v>
      </c>
      <c r="G4409" s="3" t="s">
        <v>5257</v>
      </c>
      <c r="H4409" s="1">
        <v>0.02</v>
      </c>
      <c r="I4409" t="s">
        <v>5266</v>
      </c>
    </row>
    <row r="4410" spans="1:9" x14ac:dyDescent="0.2">
      <c r="A4410">
        <v>2011</v>
      </c>
      <c r="B4410" t="s">
        <v>833</v>
      </c>
      <c r="C4410" t="s">
        <v>5279</v>
      </c>
      <c r="D4410" s="3" t="str">
        <f t="shared" si="68"/>
        <v>Hydro Ottawa LimitedUnmetered Scattered LoadVC_LV_Rate</v>
      </c>
      <c r="E4410" t="s">
        <v>1999</v>
      </c>
      <c r="F4410" t="s">
        <v>2463</v>
      </c>
      <c r="G4410" s="3" t="s">
        <v>5257</v>
      </c>
      <c r="H4410" s="1">
        <v>2.0000000000000001E-4</v>
      </c>
      <c r="I4410" t="s">
        <v>5267</v>
      </c>
    </row>
    <row r="4411" spans="1:9" x14ac:dyDescent="0.2">
      <c r="A4411">
        <v>2011</v>
      </c>
      <c r="B4411" t="s">
        <v>833</v>
      </c>
      <c r="C4411" t="s">
        <v>5279</v>
      </c>
      <c r="D4411" s="3" t="str">
        <f t="shared" si="68"/>
        <v>Hydro Ottawa LimitedUnmetered Scattered LoadVC_Rate_Rider_1</v>
      </c>
      <c r="E4411" t="s">
        <v>2000</v>
      </c>
      <c r="F4411" t="s">
        <v>1537</v>
      </c>
      <c r="G4411" s="3" t="s">
        <v>5257</v>
      </c>
      <c r="H4411" s="1">
        <v>-2.9999999999999997E-4</v>
      </c>
      <c r="I4411" t="s">
        <v>5269</v>
      </c>
    </row>
    <row r="4412" spans="1:9" x14ac:dyDescent="0.2">
      <c r="A4412">
        <v>2011</v>
      </c>
      <c r="B4412" t="s">
        <v>833</v>
      </c>
      <c r="C4412" t="s">
        <v>5279</v>
      </c>
      <c r="D4412" s="3" t="str">
        <f t="shared" si="68"/>
        <v>Hydro Ottawa LimitedUnmetered Scattered LoadRTSR_Network</v>
      </c>
      <c r="E4412" t="s">
        <v>2001</v>
      </c>
      <c r="F4412" t="s">
        <v>1538</v>
      </c>
      <c r="G4412" s="3" t="s">
        <v>5257</v>
      </c>
      <c r="H4412" s="1">
        <v>6.0000000000000001E-3</v>
      </c>
      <c r="I4412" t="s">
        <v>5272</v>
      </c>
    </row>
    <row r="4413" spans="1:9" x14ac:dyDescent="0.2">
      <c r="A4413">
        <v>2011</v>
      </c>
      <c r="B4413" t="s">
        <v>833</v>
      </c>
      <c r="C4413" t="s">
        <v>5279</v>
      </c>
      <c r="D4413" s="3" t="str">
        <f t="shared" si="68"/>
        <v>Hydro Ottawa LimitedUnmetered Scattered LoadRTSR_Connection</v>
      </c>
      <c r="E4413" t="s">
        <v>2002</v>
      </c>
      <c r="F4413" t="s">
        <v>1539</v>
      </c>
      <c r="G4413" s="3" t="s">
        <v>5257</v>
      </c>
      <c r="H4413" s="1">
        <v>3.8999999999999998E-3</v>
      </c>
      <c r="I4413" t="s">
        <v>5273</v>
      </c>
    </row>
    <row r="4414" spans="1:9" x14ac:dyDescent="0.2">
      <c r="A4414">
        <v>2011</v>
      </c>
      <c r="B4414" t="s">
        <v>833</v>
      </c>
      <c r="C4414" t="s">
        <v>2275</v>
      </c>
      <c r="D4414" s="3" t="str">
        <f t="shared" si="68"/>
        <v>Hydro Ottawa LimitedStandby PowerMSC</v>
      </c>
      <c r="E4414" t="s">
        <v>2003</v>
      </c>
      <c r="F4414" t="s">
        <v>2460</v>
      </c>
      <c r="G4414" s="3" t="s">
        <v>5256</v>
      </c>
      <c r="H4414" s="1">
        <v>108.02</v>
      </c>
      <c r="I4414" t="s">
        <v>5264</v>
      </c>
    </row>
    <row r="4415" spans="1:9" x14ac:dyDescent="0.2">
      <c r="A4415">
        <v>2011</v>
      </c>
      <c r="B4415" t="s">
        <v>833</v>
      </c>
      <c r="C4415" t="s">
        <v>2275</v>
      </c>
      <c r="D4415" s="3" t="str">
        <f t="shared" si="68"/>
        <v>Hydro Ottawa LimitedStandby PowerVC_Rate_Rider_1</v>
      </c>
      <c r="E4415" t="s">
        <v>2934</v>
      </c>
      <c r="F4415" t="s">
        <v>2262</v>
      </c>
      <c r="G4415" s="3" t="s">
        <v>5259</v>
      </c>
      <c r="H4415" s="1">
        <v>1.4416</v>
      </c>
      <c r="I4415" t="s">
        <v>5269</v>
      </c>
    </row>
    <row r="4416" spans="1:9" x14ac:dyDescent="0.2">
      <c r="A4416">
        <v>2011</v>
      </c>
      <c r="B4416" t="s">
        <v>833</v>
      </c>
      <c r="C4416" t="s">
        <v>2275</v>
      </c>
      <c r="D4416" s="3" t="str">
        <f t="shared" si="68"/>
        <v>Hydro Ottawa LimitedStandby PowerVC_Rate_Rider_2</v>
      </c>
      <c r="E4416" t="s">
        <v>2935</v>
      </c>
      <c r="F4416" t="s">
        <v>2263</v>
      </c>
      <c r="G4416" s="3" t="s">
        <v>5259</v>
      </c>
      <c r="H4416" s="1">
        <v>1.3224</v>
      </c>
      <c r="I4416" t="s">
        <v>5270</v>
      </c>
    </row>
    <row r="4417" spans="1:9" x14ac:dyDescent="0.2">
      <c r="A4417">
        <v>2011</v>
      </c>
      <c r="B4417" t="s">
        <v>833</v>
      </c>
      <c r="C4417" t="s">
        <v>2275</v>
      </c>
      <c r="D4417" s="3" t="str">
        <f t="shared" si="68"/>
        <v>Hydro Ottawa LimitedStandby PowerVC_Rate_Rider_3</v>
      </c>
      <c r="E4417" t="s">
        <v>2936</v>
      </c>
      <c r="F4417" t="s">
        <v>2264</v>
      </c>
      <c r="G4417" s="3" t="s">
        <v>5259</v>
      </c>
      <c r="H4417" s="1">
        <v>1.4674</v>
      </c>
      <c r="I4417" t="s">
        <v>5271</v>
      </c>
    </row>
    <row r="4418" spans="1:9" x14ac:dyDescent="0.2">
      <c r="A4418">
        <v>2011</v>
      </c>
      <c r="B4418" t="s">
        <v>833</v>
      </c>
      <c r="C4418" t="s">
        <v>2275</v>
      </c>
      <c r="D4418" s="3" t="str">
        <f t="shared" si="68"/>
        <v>Hydro Ottawa LimitedStandby PowerVC_Rate_Rider_4</v>
      </c>
      <c r="E4418" t="s">
        <v>3863</v>
      </c>
      <c r="F4418" t="s">
        <v>2262</v>
      </c>
      <c r="G4418" s="3" t="s">
        <v>5259</v>
      </c>
      <c r="H4418" s="1">
        <v>-2.07E-2</v>
      </c>
      <c r="I4418" t="s">
        <v>4184</v>
      </c>
    </row>
    <row r="4419" spans="1:9" x14ac:dyDescent="0.2">
      <c r="A4419">
        <v>2011</v>
      </c>
      <c r="B4419" t="s">
        <v>833</v>
      </c>
      <c r="C4419" t="s">
        <v>2275</v>
      </c>
      <c r="D4419" s="3" t="str">
        <f t="shared" ref="D4419:D4482" si="69">IF(C4419="Loss Factors", B4419&amp;I4419, B4419&amp;C4419&amp;I4419)</f>
        <v>Hydro Ottawa LimitedStandby PowerVC_Rate_Rider_5</v>
      </c>
      <c r="E4419" t="s">
        <v>3864</v>
      </c>
      <c r="F4419" t="s">
        <v>2263</v>
      </c>
      <c r="G4419" s="3" t="s">
        <v>5259</v>
      </c>
      <c r="H4419" s="1">
        <v>-1.66E-2</v>
      </c>
      <c r="I4419" t="s">
        <v>4185</v>
      </c>
    </row>
    <row r="4420" spans="1:9" x14ac:dyDescent="0.2">
      <c r="A4420">
        <v>2011</v>
      </c>
      <c r="B4420" t="s">
        <v>833</v>
      </c>
      <c r="C4420" t="s">
        <v>2275</v>
      </c>
      <c r="D4420" s="3" t="str">
        <f t="shared" si="69"/>
        <v>Hydro Ottawa LimitedStandby PowerVC_Rate_Rider_6</v>
      </c>
      <c r="E4420" t="s">
        <v>1556</v>
      </c>
      <c r="F4420" t="s">
        <v>2264</v>
      </c>
      <c r="G4420" s="3" t="s">
        <v>5259</v>
      </c>
      <c r="H4420" s="1">
        <v>-2.1100000000000001E-2</v>
      </c>
      <c r="I4420" t="s">
        <v>1559</v>
      </c>
    </row>
    <row r="4421" spans="1:9" x14ac:dyDescent="0.2">
      <c r="A4421">
        <v>2011</v>
      </c>
      <c r="B4421" t="s">
        <v>833</v>
      </c>
      <c r="C4421" t="s">
        <v>5280</v>
      </c>
      <c r="D4421" s="3" t="str">
        <f t="shared" si="69"/>
        <v>Hydro Ottawa LimitedSentinel LightingMSC</v>
      </c>
      <c r="E4421" t="s">
        <v>3865</v>
      </c>
      <c r="F4421" t="s">
        <v>1541</v>
      </c>
      <c r="G4421" s="3" t="s">
        <v>5256</v>
      </c>
      <c r="H4421" s="1">
        <v>1.89</v>
      </c>
      <c r="I4421" t="s">
        <v>5264</v>
      </c>
    </row>
    <row r="4422" spans="1:9" x14ac:dyDescent="0.2">
      <c r="A4422">
        <v>2011</v>
      </c>
      <c r="B4422" t="s">
        <v>833</v>
      </c>
      <c r="C4422" t="s">
        <v>5280</v>
      </c>
      <c r="D4422" s="3" t="str">
        <f t="shared" si="69"/>
        <v>Hydro Ottawa LimitedSentinel LightingMSC_Rate_Rider_1</v>
      </c>
      <c r="E4422" t="s">
        <v>1557</v>
      </c>
      <c r="F4422" t="s">
        <v>1542</v>
      </c>
      <c r="G4422" s="3" t="s">
        <v>5256</v>
      </c>
      <c r="H4422" s="1">
        <v>0.01</v>
      </c>
      <c r="I4422" t="s">
        <v>4741</v>
      </c>
    </row>
    <row r="4423" spans="1:9" x14ac:dyDescent="0.2">
      <c r="A4423">
        <v>2011</v>
      </c>
      <c r="B4423" t="s">
        <v>833</v>
      </c>
      <c r="C4423" t="s">
        <v>5280</v>
      </c>
      <c r="D4423" s="3" t="str">
        <f t="shared" si="69"/>
        <v>Hydro Ottawa LimitedSentinel LightingVC</v>
      </c>
      <c r="E4423" t="s">
        <v>3866</v>
      </c>
      <c r="F4423" t="s">
        <v>2462</v>
      </c>
      <c r="G4423" s="3" t="s">
        <v>5259</v>
      </c>
      <c r="H4423" s="1">
        <v>7.2434000000000003</v>
      </c>
      <c r="I4423" t="s">
        <v>5266</v>
      </c>
    </row>
    <row r="4424" spans="1:9" x14ac:dyDescent="0.2">
      <c r="A4424">
        <v>2011</v>
      </c>
      <c r="B4424" t="s">
        <v>833</v>
      </c>
      <c r="C4424" t="s">
        <v>5280</v>
      </c>
      <c r="D4424" s="3" t="str">
        <f t="shared" si="69"/>
        <v>Hydro Ottawa LimitedSentinel LightingVC_LV_Rate</v>
      </c>
      <c r="E4424" t="s">
        <v>3867</v>
      </c>
      <c r="F4424" t="s">
        <v>2463</v>
      </c>
      <c r="G4424" s="3" t="s">
        <v>5259</v>
      </c>
      <c r="H4424" s="1">
        <v>5.74E-2</v>
      </c>
      <c r="I4424" t="s">
        <v>5267</v>
      </c>
    </row>
    <row r="4425" spans="1:9" x14ac:dyDescent="0.2">
      <c r="A4425">
        <v>2011</v>
      </c>
      <c r="B4425" t="s">
        <v>833</v>
      </c>
      <c r="C4425" t="s">
        <v>5280</v>
      </c>
      <c r="D4425" s="3" t="str">
        <f t="shared" si="69"/>
        <v>Hydro Ottawa LimitedSentinel LightingVC_Rate_Rider_1</v>
      </c>
      <c r="E4425" t="s">
        <v>3868</v>
      </c>
      <c r="F4425" t="s">
        <v>1537</v>
      </c>
      <c r="G4425" s="3" t="s">
        <v>5259</v>
      </c>
      <c r="H4425" s="1">
        <v>-0.19</v>
      </c>
      <c r="I4425" t="s">
        <v>5269</v>
      </c>
    </row>
    <row r="4426" spans="1:9" x14ac:dyDescent="0.2">
      <c r="A4426">
        <v>2011</v>
      </c>
      <c r="B4426" t="s">
        <v>833</v>
      </c>
      <c r="C4426" t="s">
        <v>5280</v>
      </c>
      <c r="D4426" s="3" t="str">
        <f t="shared" si="69"/>
        <v>Hydro Ottawa LimitedSentinel LightingRTSR_Network</v>
      </c>
      <c r="E4426" t="s">
        <v>3869</v>
      </c>
      <c r="F4426" t="s">
        <v>1538</v>
      </c>
      <c r="G4426" s="3" t="s">
        <v>5259</v>
      </c>
      <c r="H4426" s="1">
        <v>1.8376999999999999</v>
      </c>
      <c r="I4426" t="s">
        <v>5272</v>
      </c>
    </row>
    <row r="4427" spans="1:9" x14ac:dyDescent="0.2">
      <c r="A4427">
        <v>2011</v>
      </c>
      <c r="B4427" t="s">
        <v>833</v>
      </c>
      <c r="C4427" t="s">
        <v>5280</v>
      </c>
      <c r="D4427" s="3" t="str">
        <f t="shared" si="69"/>
        <v>Hydro Ottawa LimitedSentinel LightingRTSR_Connection</v>
      </c>
      <c r="E4427" t="s">
        <v>2938</v>
      </c>
      <c r="F4427" t="s">
        <v>1539</v>
      </c>
      <c r="G4427" s="3" t="s">
        <v>5259</v>
      </c>
      <c r="H4427" s="1">
        <v>1.198</v>
      </c>
      <c r="I4427" t="s">
        <v>5273</v>
      </c>
    </row>
    <row r="4428" spans="1:9" x14ac:dyDescent="0.2">
      <c r="A4428">
        <v>2011</v>
      </c>
      <c r="B4428" t="s">
        <v>833</v>
      </c>
      <c r="C4428" t="s">
        <v>5281</v>
      </c>
      <c r="D4428" s="3" t="str">
        <f t="shared" si="69"/>
        <v>Hydro Ottawa LimitedStreet LightingMSC</v>
      </c>
      <c r="E4428" t="s">
        <v>343</v>
      </c>
      <c r="F4428" t="s">
        <v>1541</v>
      </c>
      <c r="G4428" s="3" t="s">
        <v>5256</v>
      </c>
      <c r="H4428" s="1">
        <v>0.49</v>
      </c>
      <c r="I4428" t="s">
        <v>5264</v>
      </c>
    </row>
    <row r="4429" spans="1:9" x14ac:dyDescent="0.2">
      <c r="A4429">
        <v>2011</v>
      </c>
      <c r="B4429" t="s">
        <v>833</v>
      </c>
      <c r="C4429" t="s">
        <v>5281</v>
      </c>
      <c r="D4429" s="3" t="str">
        <f t="shared" si="69"/>
        <v>Hydro Ottawa LimitedStreet LightingMSC_Rate_Rider_1</v>
      </c>
      <c r="E4429" t="s">
        <v>1558</v>
      </c>
      <c r="F4429" t="s">
        <v>1542</v>
      </c>
      <c r="G4429" s="3" t="s">
        <v>5256</v>
      </c>
      <c r="H4429" s="1">
        <v>0.01</v>
      </c>
      <c r="I4429" t="s">
        <v>4741</v>
      </c>
    </row>
    <row r="4430" spans="1:9" x14ac:dyDescent="0.2">
      <c r="A4430">
        <v>2011</v>
      </c>
      <c r="B4430" t="s">
        <v>833</v>
      </c>
      <c r="C4430" t="s">
        <v>5281</v>
      </c>
      <c r="D4430" s="3" t="str">
        <f t="shared" si="69"/>
        <v>Hydro Ottawa LimitedStreet LightingVC</v>
      </c>
      <c r="E4430" t="s">
        <v>344</v>
      </c>
      <c r="F4430" t="s">
        <v>2462</v>
      </c>
      <c r="G4430" s="3" t="s">
        <v>5259</v>
      </c>
      <c r="H4430" s="1">
        <v>3.4563000000000001</v>
      </c>
      <c r="I4430" t="s">
        <v>5266</v>
      </c>
    </row>
    <row r="4431" spans="1:9" x14ac:dyDescent="0.2">
      <c r="A4431">
        <v>2011</v>
      </c>
      <c r="B4431" t="s">
        <v>833</v>
      </c>
      <c r="C4431" t="s">
        <v>5281</v>
      </c>
      <c r="D4431" s="3" t="str">
        <f t="shared" si="69"/>
        <v>Hydro Ottawa LimitedStreet LightingVC_LV_Rate</v>
      </c>
      <c r="E4431" t="s">
        <v>345</v>
      </c>
      <c r="F4431" t="s">
        <v>2463</v>
      </c>
      <c r="G4431" s="3" t="s">
        <v>5259</v>
      </c>
      <c r="H4431" s="1">
        <v>5.6099999999999997E-2</v>
      </c>
      <c r="I4431" t="s">
        <v>5267</v>
      </c>
    </row>
    <row r="4432" spans="1:9" x14ac:dyDescent="0.2">
      <c r="A4432">
        <v>2011</v>
      </c>
      <c r="B4432" t="s">
        <v>833</v>
      </c>
      <c r="C4432" t="s">
        <v>5281</v>
      </c>
      <c r="D4432" s="3" t="str">
        <f t="shared" si="69"/>
        <v>Hydro Ottawa LimitedStreet LightingVC_Rate_Rider_1</v>
      </c>
      <c r="E4432" t="s">
        <v>346</v>
      </c>
      <c r="F4432" t="s">
        <v>1537</v>
      </c>
      <c r="G4432" s="3" t="s">
        <v>5259</v>
      </c>
      <c r="H4432" s="1">
        <v>-7.3499999999999996E-2</v>
      </c>
      <c r="I4432" t="s">
        <v>5269</v>
      </c>
    </row>
    <row r="4433" spans="1:9" x14ac:dyDescent="0.2">
      <c r="A4433">
        <v>2011</v>
      </c>
      <c r="B4433" t="s">
        <v>833</v>
      </c>
      <c r="C4433" t="s">
        <v>5281</v>
      </c>
      <c r="D4433" s="3" t="str">
        <f t="shared" si="69"/>
        <v>Hydro Ottawa LimitedStreet LightingRTSR_Network</v>
      </c>
      <c r="E4433" t="s">
        <v>347</v>
      </c>
      <c r="F4433" t="s">
        <v>1538</v>
      </c>
      <c r="G4433" s="3" t="s">
        <v>5259</v>
      </c>
      <c r="H4433" s="1">
        <v>1.8284</v>
      </c>
      <c r="I4433" t="s">
        <v>5272</v>
      </c>
    </row>
    <row r="4434" spans="1:9" x14ac:dyDescent="0.2">
      <c r="A4434">
        <v>2011</v>
      </c>
      <c r="B4434" t="s">
        <v>833</v>
      </c>
      <c r="C4434" t="s">
        <v>5281</v>
      </c>
      <c r="D4434" s="3" t="str">
        <f t="shared" si="69"/>
        <v>Hydro Ottawa LimitedStreet LightingRTSR_Connection</v>
      </c>
      <c r="E4434" t="s">
        <v>1679</v>
      </c>
      <c r="F4434" t="s">
        <v>1539</v>
      </c>
      <c r="G4434" s="3" t="s">
        <v>5259</v>
      </c>
      <c r="H4434" s="1">
        <v>1.1735</v>
      </c>
      <c r="I4434" t="s">
        <v>5273</v>
      </c>
    </row>
    <row r="4435" spans="1:9" x14ac:dyDescent="0.2">
      <c r="A4435">
        <v>2011</v>
      </c>
      <c r="B4435" t="s">
        <v>834</v>
      </c>
      <c r="C4435" t="s">
        <v>5275</v>
      </c>
      <c r="D4435" s="3" t="str">
        <f t="shared" si="69"/>
        <v>PowerStream Inc. - BarrieTLF_Secondary_LT_5000kW</v>
      </c>
      <c r="E4435" t="s">
        <v>474</v>
      </c>
      <c r="F4435" t="s">
        <v>2456</v>
      </c>
      <c r="H4435" s="1">
        <v>1.0565</v>
      </c>
      <c r="I4435" t="s">
        <v>5260</v>
      </c>
    </row>
    <row r="4436" spans="1:9" x14ac:dyDescent="0.2">
      <c r="A4436">
        <v>2011</v>
      </c>
      <c r="B4436" t="s">
        <v>834</v>
      </c>
      <c r="C4436" t="s">
        <v>5275</v>
      </c>
      <c r="D4436" s="3" t="str">
        <f t="shared" si="69"/>
        <v>PowerStream Inc. - BarrieTLF_Secondary_GT_5000kW</v>
      </c>
      <c r="E4436" t="s">
        <v>475</v>
      </c>
      <c r="F4436" t="s">
        <v>2457</v>
      </c>
      <c r="H4436" s="1">
        <v>1.0145</v>
      </c>
      <c r="I4436" t="s">
        <v>5261</v>
      </c>
    </row>
    <row r="4437" spans="1:9" x14ac:dyDescent="0.2">
      <c r="A4437">
        <v>2011</v>
      </c>
      <c r="B4437" t="s">
        <v>834</v>
      </c>
      <c r="C4437" t="s">
        <v>5275</v>
      </c>
      <c r="D4437" s="3" t="str">
        <f t="shared" si="69"/>
        <v>PowerStream Inc. - BarrieTLF_Primary_LT_5000kW</v>
      </c>
      <c r="E4437" t="s">
        <v>476</v>
      </c>
      <c r="F4437" t="s">
        <v>2458</v>
      </c>
      <c r="H4437" s="1">
        <v>1.0462</v>
      </c>
      <c r="I4437" t="s">
        <v>5262</v>
      </c>
    </row>
    <row r="4438" spans="1:9" x14ac:dyDescent="0.2">
      <c r="A4438">
        <v>2011</v>
      </c>
      <c r="B4438" t="s">
        <v>834</v>
      </c>
      <c r="C4438" t="s">
        <v>5275</v>
      </c>
      <c r="D4438" s="3" t="str">
        <f t="shared" si="69"/>
        <v>PowerStream Inc. - BarrieTLF_Primary_GT_5000kW</v>
      </c>
      <c r="E4438" t="s">
        <v>477</v>
      </c>
      <c r="F4438" t="s">
        <v>2459</v>
      </c>
      <c r="H4438" s="1">
        <v>1.0044999999999999</v>
      </c>
      <c r="I4438" t="s">
        <v>5263</v>
      </c>
    </row>
    <row r="4439" spans="1:9" x14ac:dyDescent="0.2">
      <c r="A4439">
        <v>2011</v>
      </c>
      <c r="B4439" t="s">
        <v>834</v>
      </c>
      <c r="C4439" t="s">
        <v>5276</v>
      </c>
      <c r="D4439" s="3" t="str">
        <f t="shared" si="69"/>
        <v>PowerStream Inc. - BarrieResidentialMSC</v>
      </c>
      <c r="E4439" t="s">
        <v>478</v>
      </c>
      <c r="F4439" t="s">
        <v>2460</v>
      </c>
      <c r="G4439" s="3" t="s">
        <v>5256</v>
      </c>
      <c r="H4439" s="1">
        <v>15.21</v>
      </c>
      <c r="I4439" t="s">
        <v>5264</v>
      </c>
    </row>
    <row r="4440" spans="1:9" x14ac:dyDescent="0.2">
      <c r="A4440">
        <v>2011</v>
      </c>
      <c r="B4440" t="s">
        <v>834</v>
      </c>
      <c r="C4440" t="s">
        <v>5276</v>
      </c>
      <c r="D4440" s="3" t="str">
        <f t="shared" si="69"/>
        <v>PowerStream Inc. - BarrieResidentialMSC_Rate_Rider_1</v>
      </c>
      <c r="E4440" t="s">
        <v>1560</v>
      </c>
      <c r="F4440" t="s">
        <v>1542</v>
      </c>
      <c r="G4440" s="3" t="s">
        <v>5256</v>
      </c>
      <c r="H4440" s="1">
        <v>0.16</v>
      </c>
      <c r="I4440" t="s">
        <v>4741</v>
      </c>
    </row>
    <row r="4441" spans="1:9" x14ac:dyDescent="0.2">
      <c r="A4441">
        <v>2011</v>
      </c>
      <c r="B4441" t="s">
        <v>834</v>
      </c>
      <c r="C4441" t="s">
        <v>5276</v>
      </c>
      <c r="D4441" s="3" t="str">
        <f t="shared" si="69"/>
        <v>PowerStream Inc. - BarrieResidentialVC</v>
      </c>
      <c r="E4441" t="s">
        <v>479</v>
      </c>
      <c r="F4441" t="s">
        <v>2462</v>
      </c>
      <c r="G4441" s="3" t="s">
        <v>5257</v>
      </c>
      <c r="H4441" s="1">
        <v>1.3599999999999999E-2</v>
      </c>
      <c r="I4441" t="s">
        <v>5266</v>
      </c>
    </row>
    <row r="4442" spans="1:9" x14ac:dyDescent="0.2">
      <c r="A4442">
        <v>2011</v>
      </c>
      <c r="B4442" t="s">
        <v>834</v>
      </c>
      <c r="C4442" t="s">
        <v>5276</v>
      </c>
      <c r="D4442" s="3" t="str">
        <f t="shared" si="69"/>
        <v>PowerStream Inc. - BarrieResidentialVC_LV_Rate</v>
      </c>
      <c r="E4442" t="s">
        <v>480</v>
      </c>
      <c r="F4442" t="s">
        <v>2463</v>
      </c>
      <c r="G4442" s="3" t="s">
        <v>5257</v>
      </c>
      <c r="H4442" s="1">
        <v>8.0000000000000004E-4</v>
      </c>
      <c r="I4442" t="s">
        <v>5267</v>
      </c>
    </row>
    <row r="4443" spans="1:9" x14ac:dyDescent="0.2">
      <c r="A4443">
        <v>2011</v>
      </c>
      <c r="B4443" t="s">
        <v>834</v>
      </c>
      <c r="C4443" t="s">
        <v>5276</v>
      </c>
      <c r="D4443" s="3" t="str">
        <f t="shared" si="69"/>
        <v>PowerStream Inc. - BarrieResidentialVC_Rate_Rider_1</v>
      </c>
      <c r="E4443" t="s">
        <v>481</v>
      </c>
      <c r="F4443" t="s">
        <v>1537</v>
      </c>
      <c r="G4443" s="3" t="s">
        <v>5257</v>
      </c>
      <c r="H4443" s="1">
        <v>-5.0000000000000001E-4</v>
      </c>
      <c r="I4443" t="s">
        <v>5269</v>
      </c>
    </row>
    <row r="4444" spans="1:9" x14ac:dyDescent="0.2">
      <c r="A4444">
        <v>2011</v>
      </c>
      <c r="B4444" t="s">
        <v>834</v>
      </c>
      <c r="C4444" t="s">
        <v>5276</v>
      </c>
      <c r="D4444" s="3" t="str">
        <f t="shared" si="69"/>
        <v>PowerStream Inc. - BarrieResidentialVC_Rate_Rider_2</v>
      </c>
      <c r="E4444" t="s">
        <v>482</v>
      </c>
      <c r="F4444" t="s">
        <v>1536</v>
      </c>
      <c r="G4444" s="3" t="s">
        <v>5257</v>
      </c>
      <c r="H4444" s="1">
        <v>4.0000000000000002E-4</v>
      </c>
      <c r="I4444" t="s">
        <v>5270</v>
      </c>
    </row>
    <row r="4445" spans="1:9" x14ac:dyDescent="0.2">
      <c r="A4445">
        <v>2011</v>
      </c>
      <c r="B4445" t="s">
        <v>834</v>
      </c>
      <c r="C4445" t="s">
        <v>5276</v>
      </c>
      <c r="D4445" s="3" t="str">
        <f t="shared" si="69"/>
        <v>PowerStream Inc. - BarrieResidentialRTSR_Network</v>
      </c>
      <c r="E4445" t="s">
        <v>483</v>
      </c>
      <c r="F4445" t="s">
        <v>1538</v>
      </c>
      <c r="G4445" s="3" t="s">
        <v>5257</v>
      </c>
      <c r="H4445" s="1">
        <v>6.4999999999999997E-3</v>
      </c>
      <c r="I4445" t="s">
        <v>5272</v>
      </c>
    </row>
    <row r="4446" spans="1:9" x14ac:dyDescent="0.2">
      <c r="A4446">
        <v>2011</v>
      </c>
      <c r="B4446" t="s">
        <v>834</v>
      </c>
      <c r="C4446" t="s">
        <v>5276</v>
      </c>
      <c r="D4446" s="3" t="str">
        <f t="shared" si="69"/>
        <v>PowerStream Inc. - BarrieResidentialRTSR_Connection</v>
      </c>
      <c r="E4446" t="s">
        <v>484</v>
      </c>
      <c r="F4446" t="s">
        <v>1539</v>
      </c>
      <c r="G4446" s="3" t="s">
        <v>5257</v>
      </c>
      <c r="H4446" s="1">
        <v>5.4999999999999997E-3</v>
      </c>
      <c r="I4446" t="s">
        <v>5273</v>
      </c>
    </row>
    <row r="4447" spans="1:9" x14ac:dyDescent="0.2">
      <c r="A4447">
        <v>2011</v>
      </c>
      <c r="B4447" t="s">
        <v>834</v>
      </c>
      <c r="C4447" t="s">
        <v>5277</v>
      </c>
      <c r="D4447" s="3" t="str">
        <f t="shared" si="69"/>
        <v>PowerStream Inc. - BarrieGeneral Service Less Than 50 kWMSC</v>
      </c>
      <c r="E4447" t="s">
        <v>485</v>
      </c>
      <c r="F4447" t="s">
        <v>2460</v>
      </c>
      <c r="G4447" s="3" t="s">
        <v>5256</v>
      </c>
      <c r="H4447" s="1">
        <v>15.97</v>
      </c>
      <c r="I4447" t="s">
        <v>5264</v>
      </c>
    </row>
    <row r="4448" spans="1:9" x14ac:dyDescent="0.2">
      <c r="A4448">
        <v>2011</v>
      </c>
      <c r="B4448" t="s">
        <v>834</v>
      </c>
      <c r="C4448" t="s">
        <v>5277</v>
      </c>
      <c r="D4448" s="3" t="str">
        <f t="shared" si="69"/>
        <v>PowerStream Inc. - BarrieGeneral Service Less Than 50 kWMSC_Rate_Rider_1</v>
      </c>
      <c r="E4448" t="s">
        <v>1561</v>
      </c>
      <c r="F4448" t="s">
        <v>1542</v>
      </c>
      <c r="G4448" s="3" t="s">
        <v>5256</v>
      </c>
      <c r="H4448" s="1">
        <v>0.43</v>
      </c>
      <c r="I4448" t="s">
        <v>4741</v>
      </c>
    </row>
    <row r="4449" spans="1:9" x14ac:dyDescent="0.2">
      <c r="A4449">
        <v>2011</v>
      </c>
      <c r="B4449" t="s">
        <v>834</v>
      </c>
      <c r="C4449" t="s">
        <v>5277</v>
      </c>
      <c r="D4449" s="3" t="str">
        <f t="shared" si="69"/>
        <v>PowerStream Inc. - BarrieGeneral Service Less Than 50 kWVC</v>
      </c>
      <c r="E4449" t="s">
        <v>486</v>
      </c>
      <c r="F4449" t="s">
        <v>2462</v>
      </c>
      <c r="G4449" s="3" t="s">
        <v>5257</v>
      </c>
      <c r="H4449" s="1">
        <v>1.6299999999999999E-2</v>
      </c>
      <c r="I4449" t="s">
        <v>5266</v>
      </c>
    </row>
    <row r="4450" spans="1:9" x14ac:dyDescent="0.2">
      <c r="A4450">
        <v>2011</v>
      </c>
      <c r="B4450" t="s">
        <v>834</v>
      </c>
      <c r="C4450" t="s">
        <v>5277</v>
      </c>
      <c r="D4450" s="3" t="str">
        <f t="shared" si="69"/>
        <v>PowerStream Inc. - BarrieGeneral Service Less Than 50 kWVC_LV_Rate</v>
      </c>
      <c r="E4450" t="s">
        <v>2318</v>
      </c>
      <c r="F4450" t="s">
        <v>2463</v>
      </c>
      <c r="G4450" s="3" t="s">
        <v>5257</v>
      </c>
      <c r="H4450" s="1">
        <v>6.9999999999999999E-4</v>
      </c>
      <c r="I4450" t="s">
        <v>5267</v>
      </c>
    </row>
    <row r="4451" spans="1:9" x14ac:dyDescent="0.2">
      <c r="A4451">
        <v>2011</v>
      </c>
      <c r="B4451" t="s">
        <v>834</v>
      </c>
      <c r="C4451" t="s">
        <v>5277</v>
      </c>
      <c r="D4451" s="3" t="str">
        <f t="shared" si="69"/>
        <v>PowerStream Inc. - BarrieGeneral Service Less Than 50 kWVC_Rate_Rider_1</v>
      </c>
      <c r="E4451" t="s">
        <v>2319</v>
      </c>
      <c r="F4451" t="s">
        <v>1537</v>
      </c>
      <c r="G4451" s="3" t="s">
        <v>5257</v>
      </c>
      <c r="H4451" s="1">
        <v>-2.9999999999999997E-4</v>
      </c>
      <c r="I4451" t="s">
        <v>5269</v>
      </c>
    </row>
    <row r="4452" spans="1:9" x14ac:dyDescent="0.2">
      <c r="A4452">
        <v>2011</v>
      </c>
      <c r="B4452" t="s">
        <v>834</v>
      </c>
      <c r="C4452" t="s">
        <v>5277</v>
      </c>
      <c r="D4452" s="3" t="str">
        <f t="shared" si="69"/>
        <v>PowerStream Inc. - BarrieGeneral Service Less Than 50 kWVC_Rate_Rider_2</v>
      </c>
      <c r="E4452" t="s">
        <v>2320</v>
      </c>
      <c r="F4452" t="s">
        <v>1536</v>
      </c>
      <c r="G4452" s="3" t="s">
        <v>5257</v>
      </c>
      <c r="H4452" s="1">
        <v>1E-4</v>
      </c>
      <c r="I4452" t="s">
        <v>5270</v>
      </c>
    </row>
    <row r="4453" spans="1:9" x14ac:dyDescent="0.2">
      <c r="A4453">
        <v>2011</v>
      </c>
      <c r="B4453" t="s">
        <v>834</v>
      </c>
      <c r="C4453" t="s">
        <v>5277</v>
      </c>
      <c r="D4453" s="3" t="str">
        <f t="shared" si="69"/>
        <v>PowerStream Inc. - BarrieGeneral Service Less Than 50 kWRTSR_Network</v>
      </c>
      <c r="E4453" t="s">
        <v>1397</v>
      </c>
      <c r="F4453" t="s">
        <v>1538</v>
      </c>
      <c r="G4453" s="3" t="s">
        <v>5257</v>
      </c>
      <c r="H4453" s="1">
        <v>6.0000000000000001E-3</v>
      </c>
      <c r="I4453" t="s">
        <v>5272</v>
      </c>
    </row>
    <row r="4454" spans="1:9" x14ac:dyDescent="0.2">
      <c r="A4454">
        <v>2011</v>
      </c>
      <c r="B4454" t="s">
        <v>834</v>
      </c>
      <c r="C4454" t="s">
        <v>5277</v>
      </c>
      <c r="D4454" s="3" t="str">
        <f t="shared" si="69"/>
        <v>PowerStream Inc. - BarrieGeneral Service Less Than 50 kWRTSR_Connection</v>
      </c>
      <c r="E4454" t="s">
        <v>1398</v>
      </c>
      <c r="F4454" t="s">
        <v>1539</v>
      </c>
      <c r="G4454" s="3" t="s">
        <v>5257</v>
      </c>
      <c r="H4454" s="1">
        <v>4.8999999999999998E-3</v>
      </c>
      <c r="I4454" t="s">
        <v>5273</v>
      </c>
    </row>
    <row r="4455" spans="1:9" x14ac:dyDescent="0.2">
      <c r="A4455">
        <v>2011</v>
      </c>
      <c r="B4455" t="s">
        <v>834</v>
      </c>
      <c r="C4455" t="s">
        <v>5278</v>
      </c>
      <c r="D4455" s="3" t="str">
        <f t="shared" si="69"/>
        <v>PowerStream Inc. - BarrieGeneral Service 50 to 4,999 kWMSC</v>
      </c>
      <c r="E4455" t="s">
        <v>1399</v>
      </c>
      <c r="F4455" t="s">
        <v>2460</v>
      </c>
      <c r="G4455" s="3" t="s">
        <v>5256</v>
      </c>
      <c r="H4455" s="1">
        <v>393.23</v>
      </c>
      <c r="I4455" t="s">
        <v>5264</v>
      </c>
    </row>
    <row r="4456" spans="1:9" x14ac:dyDescent="0.2">
      <c r="A4456">
        <v>2011</v>
      </c>
      <c r="B4456" t="s">
        <v>834</v>
      </c>
      <c r="C4456" t="s">
        <v>5278</v>
      </c>
      <c r="D4456" s="3" t="str">
        <f t="shared" si="69"/>
        <v>PowerStream Inc. - BarrieGeneral Service 50 to 4,999 kWMSC_Rate_Rider_1</v>
      </c>
      <c r="E4456" t="s">
        <v>1562</v>
      </c>
      <c r="F4456" t="s">
        <v>1542</v>
      </c>
      <c r="G4456" s="3" t="s">
        <v>5256</v>
      </c>
      <c r="H4456" s="1">
        <v>5.38</v>
      </c>
      <c r="I4456" t="s">
        <v>4741</v>
      </c>
    </row>
    <row r="4457" spans="1:9" x14ac:dyDescent="0.2">
      <c r="A4457">
        <v>2011</v>
      </c>
      <c r="B4457" t="s">
        <v>834</v>
      </c>
      <c r="C4457" t="s">
        <v>5278</v>
      </c>
      <c r="D4457" s="3" t="str">
        <f t="shared" si="69"/>
        <v>PowerStream Inc. - BarrieGeneral Service 50 to 4,999 kWVC</v>
      </c>
      <c r="E4457" t="s">
        <v>1400</v>
      </c>
      <c r="F4457" t="s">
        <v>2462</v>
      </c>
      <c r="G4457" s="3" t="s">
        <v>5259</v>
      </c>
      <c r="H4457" s="1">
        <v>1.8232999999999999</v>
      </c>
      <c r="I4457" t="s">
        <v>5266</v>
      </c>
    </row>
    <row r="4458" spans="1:9" x14ac:dyDescent="0.2">
      <c r="A4458">
        <v>2011</v>
      </c>
      <c r="B4458" t="s">
        <v>834</v>
      </c>
      <c r="C4458" t="s">
        <v>5278</v>
      </c>
      <c r="D4458" s="3" t="str">
        <f t="shared" si="69"/>
        <v>PowerStream Inc. - BarrieGeneral Service 50 to 4,999 kWVC_LV_Rate</v>
      </c>
      <c r="E4458" t="s">
        <v>1401</v>
      </c>
      <c r="F4458" t="s">
        <v>2463</v>
      </c>
      <c r="G4458" s="3" t="s">
        <v>5259</v>
      </c>
      <c r="H4458" s="1">
        <v>0.2913</v>
      </c>
      <c r="I4458" t="s">
        <v>5267</v>
      </c>
    </row>
    <row r="4459" spans="1:9" x14ac:dyDescent="0.2">
      <c r="A4459">
        <v>2011</v>
      </c>
      <c r="B4459" t="s">
        <v>834</v>
      </c>
      <c r="C4459" t="s">
        <v>5278</v>
      </c>
      <c r="D4459" s="3" t="str">
        <f t="shared" si="69"/>
        <v>PowerStream Inc. - BarrieGeneral Service 50 to 4,999 kWVC_Rate_Rider_1</v>
      </c>
      <c r="E4459" t="s">
        <v>1402</v>
      </c>
      <c r="F4459" t="s">
        <v>1537</v>
      </c>
      <c r="G4459" s="3" t="s">
        <v>5259</v>
      </c>
      <c r="H4459" s="1">
        <v>-5.04E-2</v>
      </c>
      <c r="I4459" t="s">
        <v>5269</v>
      </c>
    </row>
    <row r="4460" spans="1:9" x14ac:dyDescent="0.2">
      <c r="A4460">
        <v>2011</v>
      </c>
      <c r="B4460" t="s">
        <v>834</v>
      </c>
      <c r="C4460" t="s">
        <v>5278</v>
      </c>
      <c r="D4460" s="3" t="str">
        <f t="shared" si="69"/>
        <v>PowerStream Inc. - BarrieGeneral Service 50 to 4,999 kWRTSR_Network</v>
      </c>
      <c r="E4460" t="s">
        <v>1403</v>
      </c>
      <c r="F4460" t="s">
        <v>1538</v>
      </c>
      <c r="G4460" s="3" t="s">
        <v>5259</v>
      </c>
      <c r="H4460" s="1">
        <v>2.3431999999999999</v>
      </c>
      <c r="I4460" t="s">
        <v>5272</v>
      </c>
    </row>
    <row r="4461" spans="1:9" x14ac:dyDescent="0.2">
      <c r="A4461">
        <v>2011</v>
      </c>
      <c r="B4461" t="s">
        <v>834</v>
      </c>
      <c r="C4461" t="s">
        <v>5278</v>
      </c>
      <c r="D4461" s="3" t="str">
        <f t="shared" si="69"/>
        <v>PowerStream Inc. - BarrieGeneral Service 50 to 4,999 kWRTSR_Connection</v>
      </c>
      <c r="E4461" t="s">
        <v>1404</v>
      </c>
      <c r="F4461" t="s">
        <v>1539</v>
      </c>
      <c r="G4461" s="3" t="s">
        <v>5259</v>
      </c>
      <c r="H4461" s="1">
        <v>1.9362999999999999</v>
      </c>
      <c r="I4461" t="s">
        <v>5273</v>
      </c>
    </row>
    <row r="4462" spans="1:9" x14ac:dyDescent="0.2">
      <c r="A4462">
        <v>2011</v>
      </c>
      <c r="B4462" t="s">
        <v>834</v>
      </c>
      <c r="C4462" t="s">
        <v>339</v>
      </c>
      <c r="D4462" s="3" t="str">
        <f t="shared" si="69"/>
        <v>PowerStream Inc. - BarrieGeneral Service 50 to 4,999 kW - Time of UseMSC</v>
      </c>
      <c r="E4462" t="s">
        <v>701</v>
      </c>
      <c r="F4462" t="s">
        <v>2460</v>
      </c>
      <c r="G4462" s="3" t="s">
        <v>5256</v>
      </c>
      <c r="H4462" s="1">
        <v>393.23</v>
      </c>
      <c r="I4462" t="s">
        <v>5264</v>
      </c>
    </row>
    <row r="4463" spans="1:9" x14ac:dyDescent="0.2">
      <c r="A4463">
        <v>2011</v>
      </c>
      <c r="B4463" t="s">
        <v>834</v>
      </c>
      <c r="C4463" t="s">
        <v>339</v>
      </c>
      <c r="D4463" s="3" t="str">
        <f t="shared" si="69"/>
        <v>PowerStream Inc. - BarrieGeneral Service 50 to 4,999 kW - Time of UseMSC_Rate_Rider_1</v>
      </c>
      <c r="E4463" t="s">
        <v>1563</v>
      </c>
      <c r="F4463" t="s">
        <v>1542</v>
      </c>
      <c r="G4463" s="3" t="s">
        <v>5256</v>
      </c>
      <c r="H4463" s="1">
        <v>5.38</v>
      </c>
      <c r="I4463" t="s">
        <v>4741</v>
      </c>
    </row>
    <row r="4464" spans="1:9" x14ac:dyDescent="0.2">
      <c r="A4464">
        <v>2011</v>
      </c>
      <c r="B4464" t="s">
        <v>834</v>
      </c>
      <c r="C4464" t="s">
        <v>339</v>
      </c>
      <c r="D4464" s="3" t="str">
        <f t="shared" si="69"/>
        <v>PowerStream Inc. - BarrieGeneral Service 50 to 4,999 kW - Time of UseVC</v>
      </c>
      <c r="E4464" t="s">
        <v>702</v>
      </c>
      <c r="F4464" t="s">
        <v>2462</v>
      </c>
      <c r="G4464" s="3" t="s">
        <v>5259</v>
      </c>
      <c r="H4464" s="1">
        <v>1.8232999999999999</v>
      </c>
      <c r="I4464" t="s">
        <v>5266</v>
      </c>
    </row>
    <row r="4465" spans="1:9" x14ac:dyDescent="0.2">
      <c r="A4465">
        <v>2011</v>
      </c>
      <c r="B4465" t="s">
        <v>834</v>
      </c>
      <c r="C4465" t="s">
        <v>339</v>
      </c>
      <c r="D4465" s="3" t="str">
        <f t="shared" si="69"/>
        <v>PowerStream Inc. - BarrieGeneral Service 50 to 4,999 kW - Time of UseVC_LV_Rate</v>
      </c>
      <c r="E4465" t="s">
        <v>703</v>
      </c>
      <c r="F4465" t="s">
        <v>2463</v>
      </c>
      <c r="G4465" s="3" t="s">
        <v>5259</v>
      </c>
      <c r="H4465" s="1">
        <v>0.2913</v>
      </c>
      <c r="I4465" t="s">
        <v>5267</v>
      </c>
    </row>
    <row r="4466" spans="1:9" x14ac:dyDescent="0.2">
      <c r="A4466">
        <v>2011</v>
      </c>
      <c r="B4466" t="s">
        <v>834</v>
      </c>
      <c r="C4466" t="s">
        <v>339</v>
      </c>
      <c r="D4466" s="3" t="str">
        <f t="shared" si="69"/>
        <v>PowerStream Inc. - BarrieGeneral Service 50 to 4,999 kW - Time of UseVC_Rate_Rider_1</v>
      </c>
      <c r="E4466" t="s">
        <v>704</v>
      </c>
      <c r="F4466" t="s">
        <v>1537</v>
      </c>
      <c r="G4466" s="3" t="s">
        <v>5259</v>
      </c>
      <c r="H4466" s="1">
        <v>-5.04E-2</v>
      </c>
      <c r="I4466" t="s">
        <v>5269</v>
      </c>
    </row>
    <row r="4467" spans="1:9" x14ac:dyDescent="0.2">
      <c r="A4467">
        <v>2011</v>
      </c>
      <c r="B4467" t="s">
        <v>834</v>
      </c>
      <c r="C4467" t="s">
        <v>339</v>
      </c>
      <c r="D4467" s="3" t="str">
        <f t="shared" si="69"/>
        <v>PowerStream Inc. - BarrieGeneral Service 50 to 4,999 kW - Time of UseRTSR_Network_Interval</v>
      </c>
      <c r="E4467" t="s">
        <v>1564</v>
      </c>
      <c r="F4467" t="s">
        <v>1543</v>
      </c>
      <c r="G4467" s="3" t="s">
        <v>5259</v>
      </c>
      <c r="H4467" s="1">
        <v>3.1107</v>
      </c>
      <c r="I4467" t="s">
        <v>4742</v>
      </c>
    </row>
    <row r="4468" spans="1:9" x14ac:dyDescent="0.2">
      <c r="A4468">
        <v>2011</v>
      </c>
      <c r="B4468" t="s">
        <v>834</v>
      </c>
      <c r="C4468" t="s">
        <v>339</v>
      </c>
      <c r="D4468" s="3" t="str">
        <f t="shared" si="69"/>
        <v>PowerStream Inc. - BarrieGeneral Service 50 to 4,999 kW - Time of UseRTSR_Connection_Interval</v>
      </c>
      <c r="E4468" t="s">
        <v>1565</v>
      </c>
      <c r="F4468" t="s">
        <v>2485</v>
      </c>
      <c r="G4468" s="3" t="s">
        <v>5259</v>
      </c>
      <c r="H4468" s="1">
        <v>2.5703999999999998</v>
      </c>
      <c r="I4468" t="s">
        <v>4744</v>
      </c>
    </row>
    <row r="4469" spans="1:9" x14ac:dyDescent="0.2">
      <c r="A4469">
        <v>2011</v>
      </c>
      <c r="B4469" t="s">
        <v>834</v>
      </c>
      <c r="C4469" t="s">
        <v>2274</v>
      </c>
      <c r="D4469" s="3" t="str">
        <f t="shared" si="69"/>
        <v>PowerStream Inc. - BarrieLarge UseMSC</v>
      </c>
      <c r="E4469" t="s">
        <v>705</v>
      </c>
      <c r="F4469" t="s">
        <v>2460</v>
      </c>
      <c r="G4469" s="3" t="s">
        <v>5256</v>
      </c>
      <c r="H4469" s="2">
        <v>9605.7099999999991</v>
      </c>
      <c r="I4469" t="s">
        <v>5264</v>
      </c>
    </row>
    <row r="4470" spans="1:9" x14ac:dyDescent="0.2">
      <c r="A4470">
        <v>2011</v>
      </c>
      <c r="B4470" t="s">
        <v>834</v>
      </c>
      <c r="C4470" t="s">
        <v>2274</v>
      </c>
      <c r="D4470" s="3" t="str">
        <f t="shared" si="69"/>
        <v>PowerStream Inc. - BarrieLarge UseMSC_Rate_Rider_1</v>
      </c>
      <c r="E4470" t="s">
        <v>1566</v>
      </c>
      <c r="F4470" t="s">
        <v>1542</v>
      </c>
      <c r="G4470" s="3" t="s">
        <v>5256</v>
      </c>
      <c r="H4470" s="1">
        <v>138.96</v>
      </c>
      <c r="I4470" t="s">
        <v>4741</v>
      </c>
    </row>
    <row r="4471" spans="1:9" x14ac:dyDescent="0.2">
      <c r="A4471">
        <v>2011</v>
      </c>
      <c r="B4471" t="s">
        <v>834</v>
      </c>
      <c r="C4471" t="s">
        <v>2274</v>
      </c>
      <c r="D4471" s="3" t="str">
        <f t="shared" si="69"/>
        <v>PowerStream Inc. - BarrieLarge UseVC</v>
      </c>
      <c r="E4471" t="s">
        <v>706</v>
      </c>
      <c r="F4471" t="s">
        <v>2462</v>
      </c>
      <c r="G4471" s="3" t="s">
        <v>5259</v>
      </c>
      <c r="H4471" s="1">
        <v>0.58660000000000001</v>
      </c>
      <c r="I4471" t="s">
        <v>5266</v>
      </c>
    </row>
    <row r="4472" spans="1:9" x14ac:dyDescent="0.2">
      <c r="A4472">
        <v>2011</v>
      </c>
      <c r="B4472" t="s">
        <v>834</v>
      </c>
      <c r="C4472" t="s">
        <v>2274</v>
      </c>
      <c r="D4472" s="3" t="str">
        <f t="shared" si="69"/>
        <v>PowerStream Inc. - BarrieLarge UseVC_LV_Rate</v>
      </c>
      <c r="E4472" t="s">
        <v>707</v>
      </c>
      <c r="F4472" t="s">
        <v>2463</v>
      </c>
      <c r="G4472" s="3" t="s">
        <v>5259</v>
      </c>
      <c r="H4472" s="1">
        <v>0.3886</v>
      </c>
      <c r="I4472" t="s">
        <v>5267</v>
      </c>
    </row>
    <row r="4473" spans="1:9" x14ac:dyDescent="0.2">
      <c r="A4473">
        <v>2011</v>
      </c>
      <c r="B4473" t="s">
        <v>834</v>
      </c>
      <c r="C4473" t="s">
        <v>2274</v>
      </c>
      <c r="D4473" s="3" t="str">
        <f t="shared" si="69"/>
        <v>PowerStream Inc. - BarrieLarge UseVC_Rate_Rider_1</v>
      </c>
      <c r="E4473" t="s">
        <v>708</v>
      </c>
      <c r="F4473" t="s">
        <v>1537</v>
      </c>
      <c r="G4473" s="3" t="s">
        <v>5259</v>
      </c>
      <c r="H4473" s="1">
        <v>-5.9200000000000003E-2</v>
      </c>
      <c r="I4473" t="s">
        <v>5269</v>
      </c>
    </row>
    <row r="4474" spans="1:9" x14ac:dyDescent="0.2">
      <c r="A4474">
        <v>2011</v>
      </c>
      <c r="B4474" t="s">
        <v>834</v>
      </c>
      <c r="C4474" t="s">
        <v>2274</v>
      </c>
      <c r="D4474" s="3" t="str">
        <f t="shared" si="69"/>
        <v>PowerStream Inc. - BarrieLarge UseRTSR_Network_Interval</v>
      </c>
      <c r="E4474" t="s">
        <v>3711</v>
      </c>
      <c r="F4474" t="s">
        <v>1543</v>
      </c>
      <c r="G4474" s="3" t="s">
        <v>5259</v>
      </c>
      <c r="H4474" s="1">
        <v>3.1192000000000002</v>
      </c>
      <c r="I4474" t="s">
        <v>4742</v>
      </c>
    </row>
    <row r="4475" spans="1:9" x14ac:dyDescent="0.2">
      <c r="A4475">
        <v>2011</v>
      </c>
      <c r="B4475" t="s">
        <v>834</v>
      </c>
      <c r="C4475" t="s">
        <v>2274</v>
      </c>
      <c r="D4475" s="3" t="str">
        <f t="shared" si="69"/>
        <v>PowerStream Inc. - BarrieLarge UseRTSR_Connection_Interval</v>
      </c>
      <c r="E4475" t="s">
        <v>3712</v>
      </c>
      <c r="F4475" t="s">
        <v>2485</v>
      </c>
      <c r="G4475" s="3" t="s">
        <v>5259</v>
      </c>
      <c r="H4475" s="1">
        <v>2.5775000000000001</v>
      </c>
      <c r="I4475" t="s">
        <v>4744</v>
      </c>
    </row>
    <row r="4476" spans="1:9" x14ac:dyDescent="0.2">
      <c r="A4476">
        <v>2011</v>
      </c>
      <c r="B4476" t="s">
        <v>834</v>
      </c>
      <c r="C4476" t="s">
        <v>5279</v>
      </c>
      <c r="D4476" s="3" t="str">
        <f t="shared" si="69"/>
        <v>PowerStream Inc. - BarrieUnmetered Scattered LoadMSC</v>
      </c>
      <c r="E4476" t="s">
        <v>709</v>
      </c>
      <c r="F4476" t="s">
        <v>1541</v>
      </c>
      <c r="G4476" s="3" t="s">
        <v>5256</v>
      </c>
      <c r="H4476" s="1">
        <v>7.88</v>
      </c>
      <c r="I4476" t="s">
        <v>5264</v>
      </c>
    </row>
    <row r="4477" spans="1:9" x14ac:dyDescent="0.2">
      <c r="A4477">
        <v>2011</v>
      </c>
      <c r="B4477" t="s">
        <v>834</v>
      </c>
      <c r="C4477" t="s">
        <v>5279</v>
      </c>
      <c r="D4477" s="3" t="str">
        <f t="shared" si="69"/>
        <v>PowerStream Inc. - BarrieUnmetered Scattered LoadMSC_Rate_Rider_1</v>
      </c>
      <c r="E4477" t="s">
        <v>1567</v>
      </c>
      <c r="F4477" t="s">
        <v>1542</v>
      </c>
      <c r="G4477" s="3" t="s">
        <v>5256</v>
      </c>
      <c r="H4477" s="1">
        <v>0.09</v>
      </c>
      <c r="I4477" t="s">
        <v>4741</v>
      </c>
    </row>
    <row r="4478" spans="1:9" x14ac:dyDescent="0.2">
      <c r="A4478">
        <v>2011</v>
      </c>
      <c r="B4478" t="s">
        <v>834</v>
      </c>
      <c r="C4478" t="s">
        <v>5279</v>
      </c>
      <c r="D4478" s="3" t="str">
        <f t="shared" si="69"/>
        <v>PowerStream Inc. - BarrieUnmetered Scattered LoadVC</v>
      </c>
      <c r="E4478" t="s">
        <v>710</v>
      </c>
      <c r="F4478" t="s">
        <v>2462</v>
      </c>
      <c r="G4478" s="3" t="s">
        <v>5257</v>
      </c>
      <c r="H4478" s="1">
        <v>1.6E-2</v>
      </c>
      <c r="I4478" t="s">
        <v>5266</v>
      </c>
    </row>
    <row r="4479" spans="1:9" x14ac:dyDescent="0.2">
      <c r="A4479">
        <v>2011</v>
      </c>
      <c r="B4479" t="s">
        <v>834</v>
      </c>
      <c r="C4479" t="s">
        <v>5279</v>
      </c>
      <c r="D4479" s="3" t="str">
        <f t="shared" si="69"/>
        <v>PowerStream Inc. - BarrieUnmetered Scattered LoadVC_LV_Rate</v>
      </c>
      <c r="E4479" t="s">
        <v>711</v>
      </c>
      <c r="F4479" t="s">
        <v>2463</v>
      </c>
      <c r="G4479" s="3" t="s">
        <v>5257</v>
      </c>
      <c r="H4479" s="1">
        <v>6.9999999999999999E-4</v>
      </c>
      <c r="I4479" t="s">
        <v>5267</v>
      </c>
    </row>
    <row r="4480" spans="1:9" x14ac:dyDescent="0.2">
      <c r="A4480">
        <v>2011</v>
      </c>
      <c r="B4480" t="s">
        <v>834</v>
      </c>
      <c r="C4480" t="s">
        <v>5279</v>
      </c>
      <c r="D4480" s="3" t="str">
        <f t="shared" si="69"/>
        <v>PowerStream Inc. - BarrieUnmetered Scattered LoadVC_Rate_Rider_1</v>
      </c>
      <c r="E4480" t="s">
        <v>712</v>
      </c>
      <c r="F4480" t="s">
        <v>1537</v>
      </c>
      <c r="G4480" s="3" t="s">
        <v>5257</v>
      </c>
      <c r="H4480" s="1">
        <v>-4.0000000000000002E-4</v>
      </c>
      <c r="I4480" t="s">
        <v>5269</v>
      </c>
    </row>
    <row r="4481" spans="1:9" x14ac:dyDescent="0.2">
      <c r="A4481">
        <v>2011</v>
      </c>
      <c r="B4481" t="s">
        <v>834</v>
      </c>
      <c r="C4481" t="s">
        <v>5279</v>
      </c>
      <c r="D4481" s="3" t="str">
        <f t="shared" si="69"/>
        <v>PowerStream Inc. - BarrieUnmetered Scattered LoadRTSR_Network</v>
      </c>
      <c r="E4481" t="s">
        <v>713</v>
      </c>
      <c r="F4481" t="s">
        <v>1538</v>
      </c>
      <c r="G4481" s="3" t="s">
        <v>5257</v>
      </c>
      <c r="H4481" s="1">
        <v>6.0000000000000001E-3</v>
      </c>
      <c r="I4481" t="s">
        <v>5272</v>
      </c>
    </row>
    <row r="4482" spans="1:9" x14ac:dyDescent="0.2">
      <c r="A4482">
        <v>2011</v>
      </c>
      <c r="B4482" t="s">
        <v>834</v>
      </c>
      <c r="C4482" t="s">
        <v>5279</v>
      </c>
      <c r="D4482" s="3" t="str">
        <f t="shared" si="69"/>
        <v>PowerStream Inc. - BarrieUnmetered Scattered LoadRTSR_Connection</v>
      </c>
      <c r="E4482" t="s">
        <v>714</v>
      </c>
      <c r="F4482" t="s">
        <v>1539</v>
      </c>
      <c r="G4482" s="3" t="s">
        <v>5257</v>
      </c>
      <c r="H4482" s="1">
        <v>4.8999999999999998E-3</v>
      </c>
      <c r="I4482" t="s">
        <v>5273</v>
      </c>
    </row>
    <row r="4483" spans="1:9" x14ac:dyDescent="0.2">
      <c r="A4483">
        <v>2011</v>
      </c>
      <c r="B4483" t="s">
        <v>834</v>
      </c>
      <c r="C4483" t="s">
        <v>2275</v>
      </c>
      <c r="D4483" s="3" t="str">
        <f t="shared" ref="D4483:D4546" si="70">IF(C4483="Loss Factors", B4483&amp;I4483, B4483&amp;C4483&amp;I4483)</f>
        <v>PowerStream Inc. - BarrieStandby PowerVC</v>
      </c>
      <c r="E4483" t="s">
        <v>715</v>
      </c>
      <c r="F4483" t="s">
        <v>864</v>
      </c>
      <c r="G4483" s="3" t="s">
        <v>5259</v>
      </c>
      <c r="H4483" s="1">
        <v>2.6619999999999999</v>
      </c>
      <c r="I4483" t="s">
        <v>5266</v>
      </c>
    </row>
    <row r="4484" spans="1:9" x14ac:dyDescent="0.2">
      <c r="A4484">
        <v>2011</v>
      </c>
      <c r="B4484" t="s">
        <v>834</v>
      </c>
      <c r="C4484" t="s">
        <v>5281</v>
      </c>
      <c r="D4484" s="3" t="str">
        <f t="shared" si="70"/>
        <v>PowerStream Inc. - BarrieStreet LightingMSC</v>
      </c>
      <c r="E4484" t="s">
        <v>716</v>
      </c>
      <c r="F4484" t="s">
        <v>1541</v>
      </c>
      <c r="G4484" s="3" t="s">
        <v>5256</v>
      </c>
      <c r="H4484" s="1">
        <v>2.99</v>
      </c>
      <c r="I4484" t="s">
        <v>5264</v>
      </c>
    </row>
    <row r="4485" spans="1:9" x14ac:dyDescent="0.2">
      <c r="A4485">
        <v>2011</v>
      </c>
      <c r="B4485" t="s">
        <v>834</v>
      </c>
      <c r="C4485" t="s">
        <v>5281</v>
      </c>
      <c r="D4485" s="3" t="str">
        <f t="shared" si="70"/>
        <v>PowerStream Inc. - BarrieStreet LightingMSC_Rate_Rider_1</v>
      </c>
      <c r="E4485" t="s">
        <v>583</v>
      </c>
      <c r="F4485" t="s">
        <v>1542</v>
      </c>
      <c r="G4485" s="3" t="s">
        <v>5256</v>
      </c>
      <c r="H4485" s="1">
        <v>0.01</v>
      </c>
      <c r="I4485" t="s">
        <v>4741</v>
      </c>
    </row>
    <row r="4486" spans="1:9" x14ac:dyDescent="0.2">
      <c r="A4486">
        <v>2011</v>
      </c>
      <c r="B4486" t="s">
        <v>834</v>
      </c>
      <c r="C4486" t="s">
        <v>5281</v>
      </c>
      <c r="D4486" s="3" t="str">
        <f t="shared" si="70"/>
        <v>PowerStream Inc. - BarrieStreet LightingVC</v>
      </c>
      <c r="E4486" t="s">
        <v>717</v>
      </c>
      <c r="F4486" t="s">
        <v>2462</v>
      </c>
      <c r="G4486" s="3" t="s">
        <v>5259</v>
      </c>
      <c r="H4486" s="1">
        <v>11.1976</v>
      </c>
      <c r="I4486" t="s">
        <v>5266</v>
      </c>
    </row>
    <row r="4487" spans="1:9" x14ac:dyDescent="0.2">
      <c r="A4487">
        <v>2011</v>
      </c>
      <c r="B4487" t="s">
        <v>834</v>
      </c>
      <c r="C4487" t="s">
        <v>5281</v>
      </c>
      <c r="D4487" s="3" t="str">
        <f t="shared" si="70"/>
        <v>PowerStream Inc. - BarrieStreet LightingVC_LV_Rate</v>
      </c>
      <c r="E4487" t="s">
        <v>718</v>
      </c>
      <c r="F4487" t="s">
        <v>2463</v>
      </c>
      <c r="G4487" s="3" t="s">
        <v>5259</v>
      </c>
      <c r="H4487" s="1">
        <v>0.2301</v>
      </c>
      <c r="I4487" t="s">
        <v>5267</v>
      </c>
    </row>
    <row r="4488" spans="1:9" x14ac:dyDescent="0.2">
      <c r="A4488">
        <v>2011</v>
      </c>
      <c r="B4488" t="s">
        <v>834</v>
      </c>
      <c r="C4488" t="s">
        <v>5281</v>
      </c>
      <c r="D4488" s="3" t="str">
        <f t="shared" si="70"/>
        <v>PowerStream Inc. - BarrieStreet LightingVC_Rate_Rider_1</v>
      </c>
      <c r="E4488" t="s">
        <v>719</v>
      </c>
      <c r="F4488" t="s">
        <v>1537</v>
      </c>
      <c r="G4488" s="3" t="s">
        <v>5259</v>
      </c>
      <c r="H4488" s="1">
        <v>-0.32129999999999997</v>
      </c>
      <c r="I4488" t="s">
        <v>5269</v>
      </c>
    </row>
    <row r="4489" spans="1:9" x14ac:dyDescent="0.2">
      <c r="A4489">
        <v>2011</v>
      </c>
      <c r="B4489" t="s">
        <v>834</v>
      </c>
      <c r="C4489" t="s">
        <v>5281</v>
      </c>
      <c r="D4489" s="3" t="str">
        <f t="shared" si="70"/>
        <v>PowerStream Inc. - BarrieStreet LightingRTSR_Network</v>
      </c>
      <c r="E4489" t="s">
        <v>720</v>
      </c>
      <c r="F4489" t="s">
        <v>1538</v>
      </c>
      <c r="G4489" s="3" t="s">
        <v>5259</v>
      </c>
      <c r="H4489" s="1">
        <v>1.8511</v>
      </c>
      <c r="I4489" t="s">
        <v>5272</v>
      </c>
    </row>
    <row r="4490" spans="1:9" x14ac:dyDescent="0.2">
      <c r="A4490">
        <v>2011</v>
      </c>
      <c r="B4490" t="s">
        <v>834</v>
      </c>
      <c r="C4490" t="s">
        <v>5281</v>
      </c>
      <c r="D4490" s="3" t="str">
        <f t="shared" si="70"/>
        <v>PowerStream Inc. - BarrieStreet LightingRTSR_Connection</v>
      </c>
      <c r="E4490" t="s">
        <v>721</v>
      </c>
      <c r="F4490" t="s">
        <v>1539</v>
      </c>
      <c r="G4490" s="3" t="s">
        <v>5259</v>
      </c>
      <c r="H4490" s="1">
        <v>1.5295000000000001</v>
      </c>
      <c r="I4490" t="s">
        <v>5273</v>
      </c>
    </row>
    <row r="4491" spans="1:9" x14ac:dyDescent="0.2">
      <c r="A4491">
        <v>2011</v>
      </c>
      <c r="B4491" t="s">
        <v>835</v>
      </c>
      <c r="C4491" t="s">
        <v>5275</v>
      </c>
      <c r="D4491" s="3" t="str">
        <f t="shared" si="70"/>
        <v>Algoma Power Inc.TLF_Secondary_LT_5000kW</v>
      </c>
      <c r="E4491" t="s">
        <v>4344</v>
      </c>
      <c r="F4491" t="s">
        <v>5258</v>
      </c>
      <c r="H4491" s="1">
        <v>1.0864</v>
      </c>
      <c r="I4491" t="s">
        <v>5260</v>
      </c>
    </row>
    <row r="4492" spans="1:9" x14ac:dyDescent="0.2">
      <c r="A4492">
        <v>2011</v>
      </c>
      <c r="B4492" t="s">
        <v>835</v>
      </c>
      <c r="C4492" t="s">
        <v>5275</v>
      </c>
      <c r="D4492" s="3" t="str">
        <f t="shared" si="70"/>
        <v>Algoma Power Inc.TLF_Primary_LT_5000kW</v>
      </c>
      <c r="E4492" t="s">
        <v>584</v>
      </c>
      <c r="F4492" t="s">
        <v>5258</v>
      </c>
      <c r="H4492" s="1">
        <v>1.0754999999999999</v>
      </c>
      <c r="I4492" t="s">
        <v>5262</v>
      </c>
    </row>
    <row r="4493" spans="1:9" x14ac:dyDescent="0.2">
      <c r="A4493">
        <v>2011</v>
      </c>
      <c r="B4493" t="s">
        <v>835</v>
      </c>
      <c r="C4493" t="s">
        <v>3715</v>
      </c>
      <c r="D4493" s="3" t="str">
        <f t="shared" si="70"/>
        <v>Algoma Power Inc.Residential – High Density [R1]MSC</v>
      </c>
      <c r="E4493" t="s">
        <v>4660</v>
      </c>
      <c r="F4493" t="s">
        <v>2460</v>
      </c>
      <c r="G4493" s="3" t="s">
        <v>5256</v>
      </c>
      <c r="H4493" s="1">
        <v>20.92</v>
      </c>
      <c r="I4493" t="s">
        <v>5264</v>
      </c>
    </row>
    <row r="4494" spans="1:9" x14ac:dyDescent="0.2">
      <c r="A4494">
        <v>2011</v>
      </c>
      <c r="B4494" t="s">
        <v>835</v>
      </c>
      <c r="C4494" t="s">
        <v>3715</v>
      </c>
      <c r="D4494" s="3" t="str">
        <f t="shared" si="70"/>
        <v>Algoma Power Inc.Residential – High Density [R1]SM_Rate_Adder</v>
      </c>
      <c r="E4494" t="s">
        <v>4661</v>
      </c>
      <c r="F4494" t="s">
        <v>3135</v>
      </c>
      <c r="G4494" s="3" t="s">
        <v>5256</v>
      </c>
      <c r="H4494" s="1">
        <v>1</v>
      </c>
      <c r="I4494" t="s">
        <v>5265</v>
      </c>
    </row>
    <row r="4495" spans="1:9" x14ac:dyDescent="0.2">
      <c r="A4495">
        <v>2011</v>
      </c>
      <c r="B4495" t="s">
        <v>835</v>
      </c>
      <c r="C4495" t="s">
        <v>3715</v>
      </c>
      <c r="D4495" s="3" t="str">
        <f t="shared" si="70"/>
        <v>Algoma Power Inc.Residential – High Density [R1]VC</v>
      </c>
      <c r="E4495" t="s">
        <v>4662</v>
      </c>
      <c r="F4495" t="s">
        <v>2462</v>
      </c>
      <c r="G4495" s="3" t="s">
        <v>5257</v>
      </c>
      <c r="H4495" s="1">
        <v>2.9399999999999999E-2</v>
      </c>
      <c r="I4495" t="s">
        <v>5266</v>
      </c>
    </row>
    <row r="4496" spans="1:9" x14ac:dyDescent="0.2">
      <c r="A4496">
        <v>2011</v>
      </c>
      <c r="B4496" t="s">
        <v>835</v>
      </c>
      <c r="C4496" t="s">
        <v>3715</v>
      </c>
      <c r="D4496" s="3" t="str">
        <f t="shared" si="70"/>
        <v>Algoma Power Inc.Residential – High Density [R1]VC_Rate_Rider_1</v>
      </c>
      <c r="E4496" t="s">
        <v>4663</v>
      </c>
      <c r="F4496" t="s">
        <v>4374</v>
      </c>
      <c r="G4496" s="3" t="s">
        <v>5257</v>
      </c>
      <c r="H4496" s="1">
        <v>4.4000000000000003E-3</v>
      </c>
      <c r="I4496" t="s">
        <v>5269</v>
      </c>
    </row>
    <row r="4497" spans="1:9" x14ac:dyDescent="0.2">
      <c r="A4497">
        <v>2011</v>
      </c>
      <c r="B4497" t="s">
        <v>835</v>
      </c>
      <c r="C4497" t="s">
        <v>3715</v>
      </c>
      <c r="D4497" s="3" t="str">
        <f t="shared" si="70"/>
        <v>Algoma Power Inc.Residential – High Density [R1]VC_Rate_Rider_2</v>
      </c>
      <c r="E4497" t="s">
        <v>4664</v>
      </c>
      <c r="F4497" t="s">
        <v>4375</v>
      </c>
      <c r="G4497" s="3" t="s">
        <v>5257</v>
      </c>
      <c r="H4497" s="1">
        <v>-4.1000000000000003E-3</v>
      </c>
      <c r="I4497" t="s">
        <v>5270</v>
      </c>
    </row>
    <row r="4498" spans="1:9" x14ac:dyDescent="0.2">
      <c r="A4498">
        <v>2011</v>
      </c>
      <c r="B4498" t="s">
        <v>835</v>
      </c>
      <c r="C4498" t="s">
        <v>3715</v>
      </c>
      <c r="D4498" s="3" t="str">
        <f t="shared" si="70"/>
        <v>Algoma Power Inc.Residential – High Density [R1]RTSR_Network</v>
      </c>
      <c r="E4498" t="s">
        <v>4665</v>
      </c>
      <c r="F4498" t="s">
        <v>1538</v>
      </c>
      <c r="G4498" s="3" t="s">
        <v>5257</v>
      </c>
      <c r="H4498" s="1">
        <v>5.7000000000000002E-3</v>
      </c>
      <c r="I4498" t="s">
        <v>5272</v>
      </c>
    </row>
    <row r="4499" spans="1:9" x14ac:dyDescent="0.2">
      <c r="A4499">
        <v>2011</v>
      </c>
      <c r="B4499" t="s">
        <v>835</v>
      </c>
      <c r="C4499" t="s">
        <v>3715</v>
      </c>
      <c r="D4499" s="3" t="str">
        <f t="shared" si="70"/>
        <v>Algoma Power Inc.Residential – High Density [R1]RTSR_Connection</v>
      </c>
      <c r="E4499" t="s">
        <v>4666</v>
      </c>
      <c r="F4499" t="s">
        <v>1539</v>
      </c>
      <c r="G4499" s="3" t="s">
        <v>5257</v>
      </c>
      <c r="H4499" s="1">
        <v>4.7000000000000002E-3</v>
      </c>
      <c r="I4499" t="s">
        <v>5273</v>
      </c>
    </row>
    <row r="4500" spans="1:9" x14ac:dyDescent="0.2">
      <c r="A4500">
        <v>2011</v>
      </c>
      <c r="B4500" t="s">
        <v>835</v>
      </c>
      <c r="C4500" t="s">
        <v>3716</v>
      </c>
      <c r="D4500" s="3" t="str">
        <f t="shared" si="70"/>
        <v>Algoma Power Inc.Residential – Normal Density [R2]MSC</v>
      </c>
      <c r="E4500" t="s">
        <v>4667</v>
      </c>
      <c r="F4500" t="s">
        <v>2460</v>
      </c>
      <c r="G4500" s="3" t="s">
        <v>5256</v>
      </c>
      <c r="H4500" s="1">
        <v>596.12</v>
      </c>
      <c r="I4500" t="s">
        <v>5264</v>
      </c>
    </row>
    <row r="4501" spans="1:9" x14ac:dyDescent="0.2">
      <c r="A4501">
        <v>2011</v>
      </c>
      <c r="B4501" t="s">
        <v>835</v>
      </c>
      <c r="C4501" t="s">
        <v>3716</v>
      </c>
      <c r="D4501" s="3" t="str">
        <f t="shared" si="70"/>
        <v>Algoma Power Inc.Residential – Normal Density [R2]SM_Rate_Adder</v>
      </c>
      <c r="E4501" t="s">
        <v>4668</v>
      </c>
      <c r="F4501" t="s">
        <v>3135</v>
      </c>
      <c r="G4501" s="3" t="s">
        <v>5256</v>
      </c>
      <c r="H4501" s="1">
        <v>1</v>
      </c>
      <c r="I4501" t="s">
        <v>5265</v>
      </c>
    </row>
    <row r="4502" spans="1:9" x14ac:dyDescent="0.2">
      <c r="A4502">
        <v>2011</v>
      </c>
      <c r="B4502" t="s">
        <v>835</v>
      </c>
      <c r="C4502" t="s">
        <v>3716</v>
      </c>
      <c r="D4502" s="3" t="str">
        <f t="shared" si="70"/>
        <v>Algoma Power Inc.Residential – Normal Density [R2]VC</v>
      </c>
      <c r="E4502" t="s">
        <v>4669</v>
      </c>
      <c r="F4502" t="s">
        <v>2462</v>
      </c>
      <c r="G4502" s="3" t="s">
        <v>5259</v>
      </c>
      <c r="H4502" s="1">
        <v>2.5728</v>
      </c>
      <c r="I4502" t="s">
        <v>5266</v>
      </c>
    </row>
    <row r="4503" spans="1:9" x14ac:dyDescent="0.2">
      <c r="A4503">
        <v>2011</v>
      </c>
      <c r="B4503" t="s">
        <v>835</v>
      </c>
      <c r="C4503" t="s">
        <v>3716</v>
      </c>
      <c r="D4503" s="3" t="str">
        <f t="shared" si="70"/>
        <v>Algoma Power Inc.Residential – Normal Density [R2]VC_Rate_Rider_1</v>
      </c>
      <c r="E4503" t="s">
        <v>4670</v>
      </c>
      <c r="F4503" t="s">
        <v>4374</v>
      </c>
      <c r="G4503" s="3" t="s">
        <v>5259</v>
      </c>
      <c r="H4503" s="1">
        <v>2.1951000000000001</v>
      </c>
      <c r="I4503" t="s">
        <v>5269</v>
      </c>
    </row>
    <row r="4504" spans="1:9" x14ac:dyDescent="0.2">
      <c r="A4504">
        <v>2011</v>
      </c>
      <c r="B4504" t="s">
        <v>835</v>
      </c>
      <c r="C4504" t="s">
        <v>3716</v>
      </c>
      <c r="D4504" s="3" t="str">
        <f t="shared" si="70"/>
        <v>Algoma Power Inc.Residential – Normal Density [R2]VC_Rate_Rider_2</v>
      </c>
      <c r="E4504" t="s">
        <v>4671</v>
      </c>
      <c r="F4504" t="s">
        <v>4375</v>
      </c>
      <c r="G4504" s="3" t="s">
        <v>5259</v>
      </c>
      <c r="H4504" s="1">
        <v>-0.20250000000000001</v>
      </c>
      <c r="I4504" t="s">
        <v>5270</v>
      </c>
    </row>
    <row r="4505" spans="1:9" x14ac:dyDescent="0.2">
      <c r="A4505">
        <v>2011</v>
      </c>
      <c r="B4505" t="s">
        <v>835</v>
      </c>
      <c r="C4505" t="s">
        <v>3716</v>
      </c>
      <c r="D4505" s="3" t="str">
        <f t="shared" si="70"/>
        <v>Algoma Power Inc.Residential – Normal Density [R2]RTSR_Network</v>
      </c>
      <c r="E4505" t="s">
        <v>4672</v>
      </c>
      <c r="F4505" t="s">
        <v>1538</v>
      </c>
      <c r="G4505" s="3" t="s">
        <v>5259</v>
      </c>
      <c r="H4505" s="1">
        <v>2.1217999999999999</v>
      </c>
      <c r="I4505" t="s">
        <v>5272</v>
      </c>
    </row>
    <row r="4506" spans="1:9" x14ac:dyDescent="0.2">
      <c r="A4506">
        <v>2011</v>
      </c>
      <c r="B4506" t="s">
        <v>835</v>
      </c>
      <c r="C4506" t="s">
        <v>3716</v>
      </c>
      <c r="D4506" s="3" t="str">
        <f t="shared" si="70"/>
        <v>Algoma Power Inc.Residential – Normal Density [R2]RTSR_Connection</v>
      </c>
      <c r="E4506" t="s">
        <v>4673</v>
      </c>
      <c r="F4506" t="s">
        <v>1539</v>
      </c>
      <c r="G4506" s="3" t="s">
        <v>5259</v>
      </c>
      <c r="H4506" s="1">
        <v>1.6634</v>
      </c>
      <c r="I4506" t="s">
        <v>5273</v>
      </c>
    </row>
    <row r="4507" spans="1:9" x14ac:dyDescent="0.2">
      <c r="A4507">
        <v>2011</v>
      </c>
      <c r="B4507" t="s">
        <v>835</v>
      </c>
      <c r="C4507" t="s">
        <v>3716</v>
      </c>
      <c r="D4507" s="3" t="str">
        <f t="shared" si="70"/>
        <v>Algoma Power Inc.Residential – Normal Density [R2]RTSR_Network_Interval_GR1000kW</v>
      </c>
      <c r="E4507" t="s">
        <v>585</v>
      </c>
      <c r="F4507" t="s">
        <v>2487</v>
      </c>
      <c r="G4507" s="3" t="s">
        <v>5259</v>
      </c>
      <c r="H4507" s="1">
        <v>2.2507999999999999</v>
      </c>
      <c r="I4507" t="s">
        <v>4743</v>
      </c>
    </row>
    <row r="4508" spans="1:9" x14ac:dyDescent="0.2">
      <c r="A4508">
        <v>2011</v>
      </c>
      <c r="B4508" t="s">
        <v>835</v>
      </c>
      <c r="C4508" t="s">
        <v>3716</v>
      </c>
      <c r="D4508" s="3" t="str">
        <f t="shared" si="70"/>
        <v>Algoma Power Inc.Residential – Normal Density [R2]RTSR_Connection_Interval_GR1000kW</v>
      </c>
      <c r="E4508" t="s">
        <v>586</v>
      </c>
      <c r="F4508" t="s">
        <v>2486</v>
      </c>
      <c r="G4508" s="3" t="s">
        <v>5259</v>
      </c>
      <c r="H4508" s="1">
        <v>1.8384</v>
      </c>
      <c r="I4508" t="s">
        <v>4745</v>
      </c>
    </row>
    <row r="4509" spans="1:9" x14ac:dyDescent="0.2">
      <c r="A4509">
        <v>2011</v>
      </c>
      <c r="B4509" t="s">
        <v>835</v>
      </c>
      <c r="C4509" t="s">
        <v>4659</v>
      </c>
      <c r="D4509" s="3" t="str">
        <f t="shared" si="70"/>
        <v>Algoma Power Inc.Seasonal Customer ServiceMSC</v>
      </c>
      <c r="E4509" t="s">
        <v>4674</v>
      </c>
      <c r="F4509" t="s">
        <v>2460</v>
      </c>
      <c r="G4509" s="3" t="s">
        <v>5256</v>
      </c>
      <c r="H4509" s="1">
        <v>26.07</v>
      </c>
      <c r="I4509" t="s">
        <v>5264</v>
      </c>
    </row>
    <row r="4510" spans="1:9" x14ac:dyDescent="0.2">
      <c r="A4510">
        <v>2011</v>
      </c>
      <c r="B4510" t="s">
        <v>835</v>
      </c>
      <c r="C4510" t="s">
        <v>4659</v>
      </c>
      <c r="D4510" s="3" t="str">
        <f t="shared" si="70"/>
        <v>Algoma Power Inc.Seasonal Customer ServiceSM_Rate_Adder</v>
      </c>
      <c r="E4510" t="s">
        <v>4675</v>
      </c>
      <c r="F4510" t="s">
        <v>3135</v>
      </c>
      <c r="G4510" s="3" t="s">
        <v>5256</v>
      </c>
      <c r="H4510" s="1">
        <v>1</v>
      </c>
      <c r="I4510" t="s">
        <v>5265</v>
      </c>
    </row>
    <row r="4511" spans="1:9" x14ac:dyDescent="0.2">
      <c r="A4511">
        <v>2011</v>
      </c>
      <c r="B4511" t="s">
        <v>835</v>
      </c>
      <c r="C4511" t="s">
        <v>4659</v>
      </c>
      <c r="D4511" s="3" t="str">
        <f t="shared" si="70"/>
        <v>Algoma Power Inc.Seasonal Customer ServiceVC</v>
      </c>
      <c r="E4511" t="s">
        <v>4676</v>
      </c>
      <c r="F4511" t="s">
        <v>2462</v>
      </c>
      <c r="G4511" s="3" t="s">
        <v>5257</v>
      </c>
      <c r="H4511" s="1">
        <v>0.10009999999999999</v>
      </c>
      <c r="I4511" t="s">
        <v>5266</v>
      </c>
    </row>
    <row r="4512" spans="1:9" x14ac:dyDescent="0.2">
      <c r="A4512">
        <v>2011</v>
      </c>
      <c r="B4512" t="s">
        <v>835</v>
      </c>
      <c r="C4512" t="s">
        <v>4659</v>
      </c>
      <c r="D4512" s="3" t="str">
        <f t="shared" si="70"/>
        <v>Algoma Power Inc.Seasonal Customer ServiceVC_Rate_Rider_1</v>
      </c>
      <c r="E4512" t="s">
        <v>3736</v>
      </c>
      <c r="F4512" t="s">
        <v>4374</v>
      </c>
      <c r="G4512" s="3" t="s">
        <v>5257</v>
      </c>
      <c r="H4512" s="1">
        <v>4.4999999999999997E-3</v>
      </c>
      <c r="I4512" t="s">
        <v>5269</v>
      </c>
    </row>
    <row r="4513" spans="1:9" x14ac:dyDescent="0.2">
      <c r="A4513">
        <v>2011</v>
      </c>
      <c r="B4513" t="s">
        <v>835</v>
      </c>
      <c r="C4513" t="s">
        <v>4659</v>
      </c>
      <c r="D4513" s="3" t="str">
        <f t="shared" si="70"/>
        <v>Algoma Power Inc.Seasonal Customer ServiceVC_Rate_Rider_2</v>
      </c>
      <c r="E4513" t="s">
        <v>3737</v>
      </c>
      <c r="F4513" t="s">
        <v>3428</v>
      </c>
      <c r="G4513" s="3" t="s">
        <v>5257</v>
      </c>
      <c r="H4513" s="1">
        <v>3.0700000000000002E-2</v>
      </c>
      <c r="I4513" t="s">
        <v>5270</v>
      </c>
    </row>
    <row r="4514" spans="1:9" x14ac:dyDescent="0.2">
      <c r="A4514">
        <v>2011</v>
      </c>
      <c r="B4514" t="s">
        <v>835</v>
      </c>
      <c r="C4514" t="s">
        <v>4659</v>
      </c>
      <c r="D4514" s="3" t="str">
        <f t="shared" si="70"/>
        <v>Algoma Power Inc.Seasonal Customer ServiceVC_Rate_Rider_3</v>
      </c>
      <c r="E4514" t="s">
        <v>3738</v>
      </c>
      <c r="F4514" t="s">
        <v>4375</v>
      </c>
      <c r="G4514" s="3" t="s">
        <v>5257</v>
      </c>
      <c r="H4514" s="1">
        <v>-4.1000000000000003E-3</v>
      </c>
      <c r="I4514" t="s">
        <v>5271</v>
      </c>
    </row>
    <row r="4515" spans="1:9" x14ac:dyDescent="0.2">
      <c r="A4515">
        <v>2011</v>
      </c>
      <c r="B4515" t="s">
        <v>835</v>
      </c>
      <c r="C4515" t="s">
        <v>4659</v>
      </c>
      <c r="D4515" s="3" t="str">
        <f t="shared" si="70"/>
        <v>Algoma Power Inc.Seasonal Customer ServiceRTSR_Network</v>
      </c>
      <c r="E4515" t="s">
        <v>3739</v>
      </c>
      <c r="F4515" t="s">
        <v>1538</v>
      </c>
      <c r="G4515" s="3" t="s">
        <v>5257</v>
      </c>
      <c r="H4515" s="1">
        <v>5.7000000000000002E-3</v>
      </c>
      <c r="I4515" t="s">
        <v>5272</v>
      </c>
    </row>
    <row r="4516" spans="1:9" x14ac:dyDescent="0.2">
      <c r="A4516">
        <v>2011</v>
      </c>
      <c r="B4516" t="s">
        <v>835</v>
      </c>
      <c r="C4516" t="s">
        <v>4659</v>
      </c>
      <c r="D4516" s="3" t="str">
        <f t="shared" si="70"/>
        <v>Algoma Power Inc.Seasonal Customer ServiceRTSR_Connection</v>
      </c>
      <c r="E4516" t="s">
        <v>3740</v>
      </c>
      <c r="F4516" t="s">
        <v>1539</v>
      </c>
      <c r="G4516" s="3" t="s">
        <v>5257</v>
      </c>
      <c r="H4516" s="1">
        <v>4.7000000000000002E-3</v>
      </c>
      <c r="I4516" t="s">
        <v>5273</v>
      </c>
    </row>
    <row r="4517" spans="1:9" x14ac:dyDescent="0.2">
      <c r="A4517">
        <v>2011</v>
      </c>
      <c r="B4517" t="s">
        <v>835</v>
      </c>
      <c r="C4517" t="s">
        <v>5281</v>
      </c>
      <c r="D4517" s="3" t="str">
        <f t="shared" si="70"/>
        <v>Algoma Power Inc.Street LightingMSC</v>
      </c>
      <c r="E4517" t="s">
        <v>3741</v>
      </c>
      <c r="F4517" t="s">
        <v>2460</v>
      </c>
      <c r="G4517" s="3" t="s">
        <v>5256</v>
      </c>
      <c r="H4517" s="1">
        <v>0.96</v>
      </c>
      <c r="I4517" t="s">
        <v>5264</v>
      </c>
    </row>
    <row r="4518" spans="1:9" x14ac:dyDescent="0.2">
      <c r="A4518">
        <v>2011</v>
      </c>
      <c r="B4518" t="s">
        <v>835</v>
      </c>
      <c r="C4518" t="s">
        <v>5281</v>
      </c>
      <c r="D4518" s="3" t="str">
        <f t="shared" si="70"/>
        <v>Algoma Power Inc.Street LightingVC</v>
      </c>
      <c r="E4518" t="s">
        <v>3742</v>
      </c>
      <c r="F4518" t="s">
        <v>2462</v>
      </c>
      <c r="G4518" s="3" t="s">
        <v>5257</v>
      </c>
      <c r="H4518" s="1">
        <v>0.1537</v>
      </c>
      <c r="I4518" t="s">
        <v>5266</v>
      </c>
    </row>
    <row r="4519" spans="1:9" x14ac:dyDescent="0.2">
      <c r="A4519">
        <v>2011</v>
      </c>
      <c r="B4519" t="s">
        <v>835</v>
      </c>
      <c r="C4519" t="s">
        <v>5281</v>
      </c>
      <c r="D4519" s="3" t="str">
        <f t="shared" si="70"/>
        <v>Algoma Power Inc.Street LightingVC_Rate_Rider_1</v>
      </c>
      <c r="E4519" t="s">
        <v>4370</v>
      </c>
      <c r="F4519" t="s">
        <v>4374</v>
      </c>
      <c r="G4519" s="3" t="s">
        <v>5257</v>
      </c>
      <c r="H4519" s="1">
        <v>4.7000000000000002E-3</v>
      </c>
      <c r="I4519" t="s">
        <v>5269</v>
      </c>
    </row>
    <row r="4520" spans="1:9" x14ac:dyDescent="0.2">
      <c r="A4520">
        <v>2011</v>
      </c>
      <c r="B4520" t="s">
        <v>835</v>
      </c>
      <c r="C4520" t="s">
        <v>5281</v>
      </c>
      <c r="D4520" s="3" t="str">
        <f t="shared" si="70"/>
        <v>Algoma Power Inc.Street LightingVC_Rate_Rider_2</v>
      </c>
      <c r="E4520" t="s">
        <v>4371</v>
      </c>
      <c r="F4520" t="s">
        <v>4375</v>
      </c>
      <c r="G4520" s="3" t="s">
        <v>5257</v>
      </c>
      <c r="H4520" s="1">
        <v>-1.6000000000000001E-3</v>
      </c>
      <c r="I4520" t="s">
        <v>5270</v>
      </c>
    </row>
    <row r="4521" spans="1:9" x14ac:dyDescent="0.2">
      <c r="A4521">
        <v>2011</v>
      </c>
      <c r="B4521" t="s">
        <v>835</v>
      </c>
      <c r="C4521" t="s">
        <v>5281</v>
      </c>
      <c r="D4521" s="3" t="str">
        <f t="shared" si="70"/>
        <v>Algoma Power Inc.Street LightingRTSR_Network</v>
      </c>
      <c r="E4521" t="s">
        <v>4372</v>
      </c>
      <c r="F4521" t="s">
        <v>1538</v>
      </c>
      <c r="G4521" s="3" t="s">
        <v>5259</v>
      </c>
      <c r="H4521" s="1">
        <v>1.6002000000000001</v>
      </c>
      <c r="I4521" t="s">
        <v>5272</v>
      </c>
    </row>
    <row r="4522" spans="1:9" x14ac:dyDescent="0.2">
      <c r="A4522">
        <v>2011</v>
      </c>
      <c r="B4522" t="s">
        <v>835</v>
      </c>
      <c r="C4522" t="s">
        <v>5281</v>
      </c>
      <c r="D4522" s="3" t="str">
        <f t="shared" si="70"/>
        <v>Algoma Power Inc.Street LightingRTSR_Connection</v>
      </c>
      <c r="E4522" t="s">
        <v>4373</v>
      </c>
      <c r="F4522" t="s">
        <v>1539</v>
      </c>
      <c r="G4522" s="3" t="s">
        <v>5259</v>
      </c>
      <c r="H4522" s="1">
        <v>1.2859</v>
      </c>
      <c r="I4522" t="s">
        <v>5273</v>
      </c>
    </row>
    <row r="4523" spans="1:9" x14ac:dyDescent="0.2">
      <c r="A4523">
        <v>2011</v>
      </c>
      <c r="B4523" t="s">
        <v>836</v>
      </c>
      <c r="C4523" t="s">
        <v>5275</v>
      </c>
      <c r="D4523" s="3" t="str">
        <f t="shared" si="70"/>
        <v>Middlesex Power Distribution CorporationTLF_Secondary_LT_5000kW</v>
      </c>
      <c r="E4523" t="s">
        <v>722</v>
      </c>
      <c r="F4523" t="s">
        <v>2456</v>
      </c>
      <c r="H4523" s="1">
        <v>1.0608</v>
      </c>
      <c r="I4523" t="s">
        <v>5260</v>
      </c>
    </row>
    <row r="4524" spans="1:9" x14ac:dyDescent="0.2">
      <c r="A4524">
        <v>2011</v>
      </c>
      <c r="B4524" t="s">
        <v>836</v>
      </c>
      <c r="C4524" t="s">
        <v>5275</v>
      </c>
      <c r="D4524" s="3" t="str">
        <f t="shared" si="70"/>
        <v>Middlesex Power Distribution CorporationTLF_Secondary_GT_5000kW</v>
      </c>
      <c r="E4524" t="s">
        <v>723</v>
      </c>
      <c r="F4524" t="s">
        <v>2457</v>
      </c>
      <c r="H4524" s="1">
        <v>1.0145</v>
      </c>
      <c r="I4524" t="s">
        <v>5261</v>
      </c>
    </row>
    <row r="4525" spans="1:9" x14ac:dyDescent="0.2">
      <c r="A4525">
        <v>2011</v>
      </c>
      <c r="B4525" t="s">
        <v>836</v>
      </c>
      <c r="C4525" t="s">
        <v>5275</v>
      </c>
      <c r="D4525" s="3" t="str">
        <f t="shared" si="70"/>
        <v>Middlesex Power Distribution CorporationTLF_Primary_LT_5000kW</v>
      </c>
      <c r="E4525" t="s">
        <v>724</v>
      </c>
      <c r="F4525" t="s">
        <v>2458</v>
      </c>
      <c r="H4525" s="1">
        <v>1.0501</v>
      </c>
      <c r="I4525" t="s">
        <v>5262</v>
      </c>
    </row>
    <row r="4526" spans="1:9" x14ac:dyDescent="0.2">
      <c r="A4526">
        <v>2011</v>
      </c>
      <c r="B4526" t="s">
        <v>836</v>
      </c>
      <c r="C4526" t="s">
        <v>5275</v>
      </c>
      <c r="D4526" s="3" t="str">
        <f t="shared" si="70"/>
        <v>Middlesex Power Distribution CorporationTLF_Primary_GT_5000kW</v>
      </c>
      <c r="E4526" t="s">
        <v>725</v>
      </c>
      <c r="F4526" t="s">
        <v>2459</v>
      </c>
      <c r="H4526" s="1">
        <v>1.0044999999999999</v>
      </c>
      <c r="I4526" t="s">
        <v>5263</v>
      </c>
    </row>
    <row r="4527" spans="1:9" x14ac:dyDescent="0.2">
      <c r="A4527">
        <v>2011</v>
      </c>
      <c r="B4527" t="s">
        <v>836</v>
      </c>
      <c r="C4527" t="s">
        <v>5276</v>
      </c>
      <c r="D4527" s="3" t="str">
        <f t="shared" si="70"/>
        <v>Middlesex Power Distribution CorporationResidentialMSC</v>
      </c>
      <c r="E4527" t="s">
        <v>726</v>
      </c>
      <c r="F4527" t="s">
        <v>2460</v>
      </c>
      <c r="G4527" s="3" t="s">
        <v>5256</v>
      </c>
      <c r="H4527" s="1">
        <v>13.76</v>
      </c>
      <c r="I4527" t="s">
        <v>5264</v>
      </c>
    </row>
    <row r="4528" spans="1:9" x14ac:dyDescent="0.2">
      <c r="A4528">
        <v>2011</v>
      </c>
      <c r="B4528" t="s">
        <v>836</v>
      </c>
      <c r="C4528" t="s">
        <v>5276</v>
      </c>
      <c r="D4528" s="3" t="str">
        <f t="shared" si="70"/>
        <v>Middlesex Power Distribution CorporationResidentialSM_Rate_Adder</v>
      </c>
      <c r="E4528" t="s">
        <v>727</v>
      </c>
      <c r="F4528" t="s">
        <v>2461</v>
      </c>
      <c r="G4528" s="3" t="s">
        <v>5256</v>
      </c>
      <c r="H4528" s="1">
        <v>1.18</v>
      </c>
      <c r="I4528" t="s">
        <v>5265</v>
      </c>
    </row>
    <row r="4529" spans="1:9" x14ac:dyDescent="0.2">
      <c r="A4529">
        <v>2011</v>
      </c>
      <c r="B4529" t="s">
        <v>836</v>
      </c>
      <c r="C4529" t="s">
        <v>5276</v>
      </c>
      <c r="D4529" s="3" t="str">
        <f t="shared" si="70"/>
        <v>Middlesex Power Distribution CorporationResidentialMSC_Rate_Rider_1</v>
      </c>
      <c r="E4529" t="s">
        <v>728</v>
      </c>
      <c r="F4529" t="s">
        <v>2265</v>
      </c>
      <c r="G4529" s="3" t="s">
        <v>5256</v>
      </c>
      <c r="H4529" s="1">
        <v>1.23</v>
      </c>
      <c r="I4529" t="s">
        <v>4741</v>
      </c>
    </row>
    <row r="4530" spans="1:9" x14ac:dyDescent="0.2">
      <c r="A4530">
        <v>2011</v>
      </c>
      <c r="B4530" t="s">
        <v>836</v>
      </c>
      <c r="C4530" t="s">
        <v>5276</v>
      </c>
      <c r="D4530" s="3" t="str">
        <f t="shared" si="70"/>
        <v>Middlesex Power Distribution CorporationResidentialMSC_Rate_Rider_2</v>
      </c>
      <c r="E4530" t="s">
        <v>729</v>
      </c>
      <c r="F4530" t="s">
        <v>2266</v>
      </c>
      <c r="G4530" s="3" t="s">
        <v>5256</v>
      </c>
      <c r="H4530" s="1">
        <v>0.77</v>
      </c>
      <c r="I4530" t="s">
        <v>3842</v>
      </c>
    </row>
    <row r="4531" spans="1:9" x14ac:dyDescent="0.2">
      <c r="A4531">
        <v>2011</v>
      </c>
      <c r="B4531" t="s">
        <v>836</v>
      </c>
      <c r="C4531" t="s">
        <v>5276</v>
      </c>
      <c r="D4531" s="3" t="str">
        <f t="shared" si="70"/>
        <v>Middlesex Power Distribution CorporationResidentialMSC_Rate_Rider_3</v>
      </c>
      <c r="E4531" t="s">
        <v>1435</v>
      </c>
      <c r="F4531" t="s">
        <v>1542</v>
      </c>
      <c r="G4531" s="3" t="s">
        <v>5256</v>
      </c>
      <c r="H4531" s="1">
        <v>0.26</v>
      </c>
      <c r="I4531" t="s">
        <v>2491</v>
      </c>
    </row>
    <row r="4532" spans="1:9" x14ac:dyDescent="0.2">
      <c r="A4532">
        <v>2011</v>
      </c>
      <c r="B4532" t="s">
        <v>836</v>
      </c>
      <c r="C4532" t="s">
        <v>5276</v>
      </c>
      <c r="D4532" s="3" t="str">
        <f t="shared" si="70"/>
        <v>Middlesex Power Distribution CorporationResidentialVC</v>
      </c>
      <c r="E4532" t="s">
        <v>700</v>
      </c>
      <c r="F4532" t="s">
        <v>2462</v>
      </c>
      <c r="G4532" s="3" t="s">
        <v>5257</v>
      </c>
      <c r="H4532" s="1">
        <v>1.3899999999999999E-2</v>
      </c>
      <c r="I4532" t="s">
        <v>5266</v>
      </c>
    </row>
    <row r="4533" spans="1:9" x14ac:dyDescent="0.2">
      <c r="A4533">
        <v>2011</v>
      </c>
      <c r="B4533" t="s">
        <v>836</v>
      </c>
      <c r="C4533" t="s">
        <v>5276</v>
      </c>
      <c r="D4533" s="3" t="str">
        <f t="shared" si="70"/>
        <v>Middlesex Power Distribution CorporationResidentialVC_LV_Rate</v>
      </c>
      <c r="E4533" t="s">
        <v>1249</v>
      </c>
      <c r="F4533" t="s">
        <v>2463</v>
      </c>
      <c r="G4533" s="3" t="s">
        <v>5257</v>
      </c>
      <c r="H4533" s="1">
        <v>2.9999999999999997E-4</v>
      </c>
      <c r="I4533" t="s">
        <v>5267</v>
      </c>
    </row>
    <row r="4534" spans="1:9" x14ac:dyDescent="0.2">
      <c r="A4534">
        <v>2011</v>
      </c>
      <c r="B4534" t="s">
        <v>836</v>
      </c>
      <c r="C4534" t="s">
        <v>5276</v>
      </c>
      <c r="D4534" s="3" t="str">
        <f t="shared" si="70"/>
        <v>Middlesex Power Distribution CorporationResidentialVC_Rate_Rider_1</v>
      </c>
      <c r="E4534" t="s">
        <v>1250</v>
      </c>
      <c r="F4534" t="s">
        <v>4052</v>
      </c>
      <c r="G4534" s="3" t="s">
        <v>5257</v>
      </c>
      <c r="H4534" s="1">
        <v>1.2999999999999999E-3</v>
      </c>
      <c r="I4534" t="s">
        <v>5269</v>
      </c>
    </row>
    <row r="4535" spans="1:9" x14ac:dyDescent="0.2">
      <c r="A4535">
        <v>2011</v>
      </c>
      <c r="B4535" t="s">
        <v>836</v>
      </c>
      <c r="C4535" t="s">
        <v>5276</v>
      </c>
      <c r="D4535" s="3" t="str">
        <f t="shared" si="70"/>
        <v>Middlesex Power Distribution CorporationResidentialRTSR_Network</v>
      </c>
      <c r="E4535" t="s">
        <v>1251</v>
      </c>
      <c r="F4535" t="s">
        <v>1538</v>
      </c>
      <c r="G4535" s="3" t="s">
        <v>5257</v>
      </c>
      <c r="H4535" s="1">
        <v>6.4000000000000003E-3</v>
      </c>
      <c r="I4535" t="s">
        <v>5272</v>
      </c>
    </row>
    <row r="4536" spans="1:9" x14ac:dyDescent="0.2">
      <c r="A4536">
        <v>2011</v>
      </c>
      <c r="B4536" t="s">
        <v>836</v>
      </c>
      <c r="C4536" t="s">
        <v>5276</v>
      </c>
      <c r="D4536" s="3" t="str">
        <f t="shared" si="70"/>
        <v>Middlesex Power Distribution CorporationResidentialRTSR_Connection</v>
      </c>
      <c r="E4536" t="s">
        <v>1252</v>
      </c>
      <c r="F4536" t="s">
        <v>1539</v>
      </c>
      <c r="G4536" s="3" t="s">
        <v>5257</v>
      </c>
      <c r="H4536" s="1">
        <v>5.1000000000000004E-3</v>
      </c>
      <c r="I4536" t="s">
        <v>5273</v>
      </c>
    </row>
    <row r="4537" spans="1:9" x14ac:dyDescent="0.2">
      <c r="A4537">
        <v>2011</v>
      </c>
      <c r="B4537" t="s">
        <v>836</v>
      </c>
      <c r="C4537" t="s">
        <v>5277</v>
      </c>
      <c r="D4537" s="3" t="str">
        <f t="shared" si="70"/>
        <v>Middlesex Power Distribution CorporationGeneral Service Less Than 50 kWMSC</v>
      </c>
      <c r="E4537" t="s">
        <v>1253</v>
      </c>
      <c r="F4537" t="s">
        <v>2460</v>
      </c>
      <c r="G4537" s="3" t="s">
        <v>5256</v>
      </c>
      <c r="H4537" s="1">
        <v>18.18</v>
      </c>
      <c r="I4537" t="s">
        <v>5264</v>
      </c>
    </row>
    <row r="4538" spans="1:9" x14ac:dyDescent="0.2">
      <c r="A4538">
        <v>2011</v>
      </c>
      <c r="B4538" t="s">
        <v>836</v>
      </c>
      <c r="C4538" t="s">
        <v>5277</v>
      </c>
      <c r="D4538" s="3" t="str">
        <f t="shared" si="70"/>
        <v>Middlesex Power Distribution CorporationGeneral Service Less Than 50 kWSM_Rate_Adder</v>
      </c>
      <c r="E4538" t="s">
        <v>1254</v>
      </c>
      <c r="F4538" t="s">
        <v>2461</v>
      </c>
      <c r="G4538" s="3" t="s">
        <v>5256</v>
      </c>
      <c r="H4538" s="1">
        <v>1.18</v>
      </c>
      <c r="I4538" t="s">
        <v>5265</v>
      </c>
    </row>
    <row r="4539" spans="1:9" x14ac:dyDescent="0.2">
      <c r="A4539">
        <v>2011</v>
      </c>
      <c r="B4539" t="s">
        <v>836</v>
      </c>
      <c r="C4539" t="s">
        <v>5277</v>
      </c>
      <c r="D4539" s="3" t="str">
        <f t="shared" si="70"/>
        <v>Middlesex Power Distribution CorporationGeneral Service Less Than 50 kWMSC_Rate_Rider_1</v>
      </c>
      <c r="E4539" t="s">
        <v>1255</v>
      </c>
      <c r="F4539" t="s">
        <v>2265</v>
      </c>
      <c r="G4539" s="3" t="s">
        <v>5256</v>
      </c>
      <c r="H4539" s="1">
        <v>1.23</v>
      </c>
      <c r="I4539" t="s">
        <v>4741</v>
      </c>
    </row>
    <row r="4540" spans="1:9" x14ac:dyDescent="0.2">
      <c r="A4540">
        <v>2011</v>
      </c>
      <c r="B4540" t="s">
        <v>836</v>
      </c>
      <c r="C4540" t="s">
        <v>5277</v>
      </c>
      <c r="D4540" s="3" t="str">
        <f t="shared" si="70"/>
        <v>Middlesex Power Distribution CorporationGeneral Service Less Than 50 kWMSC_Rate_Rider_2</v>
      </c>
      <c r="E4540" t="s">
        <v>1256</v>
      </c>
      <c r="F4540" t="s">
        <v>2266</v>
      </c>
      <c r="G4540" s="3" t="s">
        <v>5256</v>
      </c>
      <c r="H4540" s="1">
        <v>0.77</v>
      </c>
      <c r="I4540" t="s">
        <v>3842</v>
      </c>
    </row>
    <row r="4541" spans="1:9" x14ac:dyDescent="0.2">
      <c r="A4541">
        <v>2011</v>
      </c>
      <c r="B4541" t="s">
        <v>836</v>
      </c>
      <c r="C4541" t="s">
        <v>5277</v>
      </c>
      <c r="D4541" s="3" t="str">
        <f t="shared" si="70"/>
        <v>Middlesex Power Distribution CorporationGeneral Service Less Than 50 kWMSC_Rate_Rider_3</v>
      </c>
      <c r="E4541" t="s">
        <v>1257</v>
      </c>
      <c r="F4541" t="s">
        <v>1542</v>
      </c>
      <c r="G4541" s="3" t="s">
        <v>5256</v>
      </c>
      <c r="H4541" s="1">
        <v>0.31</v>
      </c>
      <c r="I4541" t="s">
        <v>2491</v>
      </c>
    </row>
    <row r="4542" spans="1:9" x14ac:dyDescent="0.2">
      <c r="A4542">
        <v>2011</v>
      </c>
      <c r="B4542" t="s">
        <v>836</v>
      </c>
      <c r="C4542" t="s">
        <v>5277</v>
      </c>
      <c r="D4542" s="3" t="str">
        <f t="shared" si="70"/>
        <v>Middlesex Power Distribution CorporationGeneral Service Less Than 50 kWVC</v>
      </c>
      <c r="E4542" t="s">
        <v>1258</v>
      </c>
      <c r="F4542" t="s">
        <v>2462</v>
      </c>
      <c r="G4542" s="3" t="s">
        <v>5257</v>
      </c>
      <c r="H4542" s="1">
        <v>4.7999999999999996E-3</v>
      </c>
      <c r="I4542" t="s">
        <v>5266</v>
      </c>
    </row>
    <row r="4543" spans="1:9" x14ac:dyDescent="0.2">
      <c r="A4543">
        <v>2011</v>
      </c>
      <c r="B4543" t="s">
        <v>836</v>
      </c>
      <c r="C4543" t="s">
        <v>5277</v>
      </c>
      <c r="D4543" s="3" t="str">
        <f t="shared" si="70"/>
        <v>Middlesex Power Distribution CorporationGeneral Service Less Than 50 kWVC_LV_Rate</v>
      </c>
      <c r="E4543" t="s">
        <v>1259</v>
      </c>
      <c r="F4543" t="s">
        <v>2463</v>
      </c>
      <c r="G4543" s="3" t="s">
        <v>5257</v>
      </c>
      <c r="H4543" s="1">
        <v>2.0000000000000001E-4</v>
      </c>
      <c r="I4543" t="s">
        <v>5267</v>
      </c>
    </row>
    <row r="4544" spans="1:9" x14ac:dyDescent="0.2">
      <c r="A4544">
        <v>2011</v>
      </c>
      <c r="B4544" t="s">
        <v>836</v>
      </c>
      <c r="C4544" t="s">
        <v>5277</v>
      </c>
      <c r="D4544" s="3" t="str">
        <f t="shared" si="70"/>
        <v>Middlesex Power Distribution CorporationGeneral Service Less Than 50 kWVC_Rate_Rider_1</v>
      </c>
      <c r="E4544" t="s">
        <v>1260</v>
      </c>
      <c r="F4544" t="s">
        <v>4052</v>
      </c>
      <c r="G4544" s="3" t="s">
        <v>5257</v>
      </c>
      <c r="H4544" s="1">
        <v>2.0000000000000001E-4</v>
      </c>
      <c r="I4544" t="s">
        <v>5269</v>
      </c>
    </row>
    <row r="4545" spans="1:9" x14ac:dyDescent="0.2">
      <c r="A4545">
        <v>2011</v>
      </c>
      <c r="B4545" t="s">
        <v>836</v>
      </c>
      <c r="C4545" t="s">
        <v>5277</v>
      </c>
      <c r="D4545" s="3" t="str">
        <f t="shared" si="70"/>
        <v>Middlesex Power Distribution CorporationGeneral Service Less Than 50 kWRTSR_Network</v>
      </c>
      <c r="E4545" t="s">
        <v>1261</v>
      </c>
      <c r="F4545" t="s">
        <v>1538</v>
      </c>
      <c r="G4545" s="3" t="s">
        <v>5257</v>
      </c>
      <c r="H4545" s="1">
        <v>5.8999999999999999E-3</v>
      </c>
      <c r="I4545" t="s">
        <v>5272</v>
      </c>
    </row>
    <row r="4546" spans="1:9" x14ac:dyDescent="0.2">
      <c r="A4546">
        <v>2011</v>
      </c>
      <c r="B4546" t="s">
        <v>836</v>
      </c>
      <c r="C4546" t="s">
        <v>5277</v>
      </c>
      <c r="D4546" s="3" t="str">
        <f t="shared" si="70"/>
        <v>Middlesex Power Distribution CorporationGeneral Service Less Than 50 kWRTSR_Connection</v>
      </c>
      <c r="E4546" t="s">
        <v>1262</v>
      </c>
      <c r="F4546" t="s">
        <v>1539</v>
      </c>
      <c r="G4546" s="3" t="s">
        <v>5257</v>
      </c>
      <c r="H4546" s="1">
        <v>4.4999999999999997E-3</v>
      </c>
      <c r="I4546" t="s">
        <v>5273</v>
      </c>
    </row>
    <row r="4547" spans="1:9" x14ac:dyDescent="0.2">
      <c r="A4547">
        <v>2011</v>
      </c>
      <c r="B4547" t="s">
        <v>836</v>
      </c>
      <c r="C4547" t="s">
        <v>5278</v>
      </c>
      <c r="D4547" s="3" t="str">
        <f t="shared" ref="D4547:D4610" si="71">IF(C4547="Loss Factors", B4547&amp;I4547, B4547&amp;C4547&amp;I4547)</f>
        <v>Middlesex Power Distribution CorporationGeneral Service 50 to 4,999 kWMSC</v>
      </c>
      <c r="E4547" t="s">
        <v>1263</v>
      </c>
      <c r="F4547" t="s">
        <v>2460</v>
      </c>
      <c r="G4547" s="3" t="s">
        <v>5256</v>
      </c>
      <c r="H4547" s="1">
        <v>43.44</v>
      </c>
      <c r="I4547" t="s">
        <v>5264</v>
      </c>
    </row>
    <row r="4548" spans="1:9" x14ac:dyDescent="0.2">
      <c r="A4548">
        <v>2011</v>
      </c>
      <c r="B4548" t="s">
        <v>836</v>
      </c>
      <c r="C4548" t="s">
        <v>5278</v>
      </c>
      <c r="D4548" s="3" t="str">
        <f t="shared" si="71"/>
        <v>Middlesex Power Distribution CorporationGeneral Service 50 to 4,999 kWSM_Rate_Adder</v>
      </c>
      <c r="E4548" t="s">
        <v>1436</v>
      </c>
      <c r="F4548" t="s">
        <v>2461</v>
      </c>
      <c r="G4548" s="3" t="s">
        <v>5256</v>
      </c>
      <c r="H4548" s="1">
        <v>1.18</v>
      </c>
      <c r="I4548" t="s">
        <v>5265</v>
      </c>
    </row>
    <row r="4549" spans="1:9" x14ac:dyDescent="0.2">
      <c r="A4549">
        <v>2011</v>
      </c>
      <c r="B4549" t="s">
        <v>836</v>
      </c>
      <c r="C4549" t="s">
        <v>5278</v>
      </c>
      <c r="D4549" s="3" t="str">
        <f t="shared" si="71"/>
        <v>Middlesex Power Distribution CorporationGeneral Service 50 to 4,999 kWMSC_Rate_Rider_1</v>
      </c>
      <c r="E4549" t="s">
        <v>1437</v>
      </c>
      <c r="F4549" t="s">
        <v>2265</v>
      </c>
      <c r="G4549" s="3" t="s">
        <v>5256</v>
      </c>
      <c r="H4549" s="1">
        <v>1.23</v>
      </c>
      <c r="I4549" t="s">
        <v>4741</v>
      </c>
    </row>
    <row r="4550" spans="1:9" x14ac:dyDescent="0.2">
      <c r="A4550">
        <v>2011</v>
      </c>
      <c r="B4550" t="s">
        <v>836</v>
      </c>
      <c r="C4550" t="s">
        <v>5278</v>
      </c>
      <c r="D4550" s="3" t="str">
        <f t="shared" si="71"/>
        <v>Middlesex Power Distribution CorporationGeneral Service 50 to 4,999 kWMSC_Rate_Rider_2</v>
      </c>
      <c r="E4550" t="s">
        <v>1438</v>
      </c>
      <c r="F4550" t="s">
        <v>2266</v>
      </c>
      <c r="G4550" s="3" t="s">
        <v>5256</v>
      </c>
      <c r="H4550" s="1">
        <v>0.77</v>
      </c>
      <c r="I4550" t="s">
        <v>3842</v>
      </c>
    </row>
    <row r="4551" spans="1:9" x14ac:dyDescent="0.2">
      <c r="A4551">
        <v>2011</v>
      </c>
      <c r="B4551" t="s">
        <v>836</v>
      </c>
      <c r="C4551" t="s">
        <v>5278</v>
      </c>
      <c r="D4551" s="3" t="str">
        <f t="shared" si="71"/>
        <v>Middlesex Power Distribution CorporationGeneral Service 50 to 4,999 kWMSC_Rate_Rider_3</v>
      </c>
      <c r="E4551" t="s">
        <v>1439</v>
      </c>
      <c r="F4551" t="s">
        <v>1542</v>
      </c>
      <c r="G4551" s="3" t="s">
        <v>5256</v>
      </c>
      <c r="H4551" s="1">
        <v>3.03</v>
      </c>
      <c r="I4551" t="s">
        <v>2491</v>
      </c>
    </row>
    <row r="4552" spans="1:9" x14ac:dyDescent="0.2">
      <c r="A4552">
        <v>2011</v>
      </c>
      <c r="B4552" t="s">
        <v>836</v>
      </c>
      <c r="C4552" t="s">
        <v>5278</v>
      </c>
      <c r="D4552" s="3" t="str">
        <f t="shared" si="71"/>
        <v>Middlesex Power Distribution CorporationGeneral Service 50 to 4,999 kWVC</v>
      </c>
      <c r="E4552" t="s">
        <v>1440</v>
      </c>
      <c r="F4552" t="s">
        <v>2462</v>
      </c>
      <c r="G4552" s="3" t="s">
        <v>5259</v>
      </c>
      <c r="H4552" s="1">
        <v>1.4397</v>
      </c>
      <c r="I4552" t="s">
        <v>5266</v>
      </c>
    </row>
    <row r="4553" spans="1:9" x14ac:dyDescent="0.2">
      <c r="A4553">
        <v>2011</v>
      </c>
      <c r="B4553" t="s">
        <v>836</v>
      </c>
      <c r="C4553" t="s">
        <v>5278</v>
      </c>
      <c r="D4553" s="3" t="str">
        <f t="shared" si="71"/>
        <v>Middlesex Power Distribution CorporationGeneral Service 50 to 4,999 kWVC_LV_Rate</v>
      </c>
      <c r="E4553" t="s">
        <v>1441</v>
      </c>
      <c r="F4553" t="s">
        <v>2463</v>
      </c>
      <c r="G4553" s="3" t="s">
        <v>5259</v>
      </c>
      <c r="H4553" s="1">
        <v>0.10100000000000001</v>
      </c>
      <c r="I4553" t="s">
        <v>5267</v>
      </c>
    </row>
    <row r="4554" spans="1:9" x14ac:dyDescent="0.2">
      <c r="A4554">
        <v>2011</v>
      </c>
      <c r="B4554" t="s">
        <v>836</v>
      </c>
      <c r="C4554" t="s">
        <v>5278</v>
      </c>
      <c r="D4554" s="3" t="str">
        <f t="shared" si="71"/>
        <v>Middlesex Power Distribution CorporationGeneral Service 50 to 4,999 kWVC_Rate_Rider_1</v>
      </c>
      <c r="E4554" t="s">
        <v>1442</v>
      </c>
      <c r="F4554" t="s">
        <v>4052</v>
      </c>
      <c r="G4554" s="3" t="s">
        <v>5259</v>
      </c>
      <c r="H4554" s="1">
        <v>1E-4</v>
      </c>
      <c r="I4554" t="s">
        <v>5269</v>
      </c>
    </row>
    <row r="4555" spans="1:9" x14ac:dyDescent="0.2">
      <c r="A4555">
        <v>2011</v>
      </c>
      <c r="B4555" t="s">
        <v>836</v>
      </c>
      <c r="C4555" t="s">
        <v>5278</v>
      </c>
      <c r="D4555" s="3" t="str">
        <f t="shared" si="71"/>
        <v>Middlesex Power Distribution CorporationGeneral Service 50 to 4,999 kWRTSR_Network</v>
      </c>
      <c r="E4555" t="s">
        <v>1443</v>
      </c>
      <c r="F4555" t="s">
        <v>1538</v>
      </c>
      <c r="G4555" s="3" t="s">
        <v>5259</v>
      </c>
      <c r="H4555" s="1">
        <v>2.3471000000000002</v>
      </c>
      <c r="I4555" t="s">
        <v>5272</v>
      </c>
    </row>
    <row r="4556" spans="1:9" x14ac:dyDescent="0.2">
      <c r="A4556">
        <v>2011</v>
      </c>
      <c r="B4556" t="s">
        <v>836</v>
      </c>
      <c r="C4556" t="s">
        <v>5278</v>
      </c>
      <c r="D4556" s="3" t="str">
        <f t="shared" si="71"/>
        <v>Middlesex Power Distribution CorporationGeneral Service 50 to 4,999 kWRTSR_Connection</v>
      </c>
      <c r="E4556" t="s">
        <v>1444</v>
      </c>
      <c r="F4556" t="s">
        <v>1539</v>
      </c>
      <c r="G4556" s="3" t="s">
        <v>5259</v>
      </c>
      <c r="H4556" s="1">
        <v>1.8234999999999999</v>
      </c>
      <c r="I4556" t="s">
        <v>5273</v>
      </c>
    </row>
    <row r="4557" spans="1:9" x14ac:dyDescent="0.2">
      <c r="A4557">
        <v>2011</v>
      </c>
      <c r="B4557" t="s">
        <v>836</v>
      </c>
      <c r="C4557" t="s">
        <v>5278</v>
      </c>
      <c r="D4557" s="3" t="str">
        <f t="shared" si="71"/>
        <v>Middlesex Power Distribution CorporationGeneral Service 50 to 4,999 kWRTSR_Network_Interval</v>
      </c>
      <c r="E4557" t="s">
        <v>1445</v>
      </c>
      <c r="F4557" t="s">
        <v>1543</v>
      </c>
      <c r="G4557" s="3" t="s">
        <v>5259</v>
      </c>
      <c r="H4557" s="1">
        <v>2.6057000000000001</v>
      </c>
      <c r="I4557" t="s">
        <v>4742</v>
      </c>
    </row>
    <row r="4558" spans="1:9" x14ac:dyDescent="0.2">
      <c r="A4558">
        <v>2011</v>
      </c>
      <c r="B4558" t="s">
        <v>836</v>
      </c>
      <c r="C4558" t="s">
        <v>5278</v>
      </c>
      <c r="D4558" s="3" t="str">
        <f t="shared" si="71"/>
        <v>Middlesex Power Distribution CorporationGeneral Service 50 to 4,999 kWRTSR_Connection_Interval</v>
      </c>
      <c r="E4558" t="s">
        <v>1446</v>
      </c>
      <c r="F4558" t="s">
        <v>2485</v>
      </c>
      <c r="G4558" s="3" t="s">
        <v>5259</v>
      </c>
      <c r="H4558" s="1">
        <v>2.052</v>
      </c>
      <c r="I4558" t="s">
        <v>4744</v>
      </c>
    </row>
    <row r="4559" spans="1:9" x14ac:dyDescent="0.2">
      <c r="A4559">
        <v>2011</v>
      </c>
      <c r="B4559" t="s">
        <v>836</v>
      </c>
      <c r="C4559" t="s">
        <v>2274</v>
      </c>
      <c r="D4559" s="3" t="str">
        <f t="shared" si="71"/>
        <v>Middlesex Power Distribution CorporationLarge UseMSC</v>
      </c>
      <c r="E4559" t="s">
        <v>1447</v>
      </c>
      <c r="F4559" t="s">
        <v>2460</v>
      </c>
      <c r="G4559" s="3" t="s">
        <v>5256</v>
      </c>
      <c r="H4559" s="2">
        <v>3667.79</v>
      </c>
      <c r="I4559" t="s">
        <v>5264</v>
      </c>
    </row>
    <row r="4560" spans="1:9" x14ac:dyDescent="0.2">
      <c r="A4560">
        <v>2011</v>
      </c>
      <c r="B4560" t="s">
        <v>836</v>
      </c>
      <c r="C4560" t="s">
        <v>2274</v>
      </c>
      <c r="D4560" s="3" t="str">
        <f t="shared" si="71"/>
        <v>Middlesex Power Distribution CorporationLarge UseSM_Rate_Adder</v>
      </c>
      <c r="E4560" t="s">
        <v>1448</v>
      </c>
      <c r="F4560" t="s">
        <v>2461</v>
      </c>
      <c r="G4560" s="3" t="s">
        <v>5256</v>
      </c>
      <c r="H4560" s="1">
        <v>1.18</v>
      </c>
      <c r="I4560" t="s">
        <v>5265</v>
      </c>
    </row>
    <row r="4561" spans="1:9" x14ac:dyDescent="0.2">
      <c r="A4561">
        <v>2011</v>
      </c>
      <c r="B4561" t="s">
        <v>836</v>
      </c>
      <c r="C4561" t="s">
        <v>2274</v>
      </c>
      <c r="D4561" s="3" t="str">
        <f t="shared" si="71"/>
        <v>Middlesex Power Distribution CorporationLarge UseMSC_Rate_Rider_1</v>
      </c>
      <c r="E4561" t="s">
        <v>1449</v>
      </c>
      <c r="F4561" t="s">
        <v>2265</v>
      </c>
      <c r="G4561" s="3" t="s">
        <v>5256</v>
      </c>
      <c r="H4561" s="1">
        <v>1.23</v>
      </c>
      <c r="I4561" t="s">
        <v>4741</v>
      </c>
    </row>
    <row r="4562" spans="1:9" x14ac:dyDescent="0.2">
      <c r="A4562">
        <v>2011</v>
      </c>
      <c r="B4562" t="s">
        <v>836</v>
      </c>
      <c r="C4562" t="s">
        <v>2274</v>
      </c>
      <c r="D4562" s="3" t="str">
        <f t="shared" si="71"/>
        <v>Middlesex Power Distribution CorporationLarge UseMSC_Rate_Rider_2</v>
      </c>
      <c r="E4562" t="s">
        <v>1450</v>
      </c>
      <c r="F4562" t="s">
        <v>2266</v>
      </c>
      <c r="G4562" s="3" t="s">
        <v>5256</v>
      </c>
      <c r="H4562" s="1">
        <v>0.77</v>
      </c>
      <c r="I4562" t="s">
        <v>3842</v>
      </c>
    </row>
    <row r="4563" spans="1:9" x14ac:dyDescent="0.2">
      <c r="A4563">
        <v>2011</v>
      </c>
      <c r="B4563" t="s">
        <v>836</v>
      </c>
      <c r="C4563" t="s">
        <v>2274</v>
      </c>
      <c r="D4563" s="3" t="str">
        <f t="shared" si="71"/>
        <v>Middlesex Power Distribution CorporationLarge UseMSC_Rate_Rider_3</v>
      </c>
      <c r="E4563" t="s">
        <v>1451</v>
      </c>
      <c r="F4563" t="s">
        <v>1542</v>
      </c>
      <c r="G4563" s="3" t="s">
        <v>5256</v>
      </c>
      <c r="H4563" s="1">
        <v>22.55</v>
      </c>
      <c r="I4563" t="s">
        <v>2491</v>
      </c>
    </row>
    <row r="4564" spans="1:9" x14ac:dyDescent="0.2">
      <c r="A4564">
        <v>2011</v>
      </c>
      <c r="B4564" t="s">
        <v>836</v>
      </c>
      <c r="C4564" t="s">
        <v>2274</v>
      </c>
      <c r="D4564" s="3" t="str">
        <f t="shared" si="71"/>
        <v>Middlesex Power Distribution CorporationLarge UseVC</v>
      </c>
      <c r="E4564" t="s">
        <v>1452</v>
      </c>
      <c r="F4564" t="s">
        <v>2462</v>
      </c>
      <c r="G4564" s="3" t="s">
        <v>5259</v>
      </c>
      <c r="H4564" s="1">
        <v>5.3999999999999999E-2</v>
      </c>
      <c r="I4564" t="s">
        <v>5266</v>
      </c>
    </row>
    <row r="4565" spans="1:9" x14ac:dyDescent="0.2">
      <c r="A4565">
        <v>2011</v>
      </c>
      <c r="B4565" t="s">
        <v>836</v>
      </c>
      <c r="C4565" t="s">
        <v>2274</v>
      </c>
      <c r="D4565" s="3" t="str">
        <f t="shared" si="71"/>
        <v>Middlesex Power Distribution CorporationLarge UseVC_LV_Rate</v>
      </c>
      <c r="E4565" t="s">
        <v>1453</v>
      </c>
      <c r="F4565" t="s">
        <v>2463</v>
      </c>
      <c r="G4565" s="3" t="s">
        <v>5259</v>
      </c>
      <c r="H4565" s="1">
        <v>0.12970000000000001</v>
      </c>
      <c r="I4565" t="s">
        <v>5267</v>
      </c>
    </row>
    <row r="4566" spans="1:9" x14ac:dyDescent="0.2">
      <c r="A4566">
        <v>2011</v>
      </c>
      <c r="B4566" t="s">
        <v>836</v>
      </c>
      <c r="C4566" t="s">
        <v>2274</v>
      </c>
      <c r="D4566" s="3" t="str">
        <f t="shared" si="71"/>
        <v>Middlesex Power Distribution CorporationLarge UseRTSR_Network_Interval</v>
      </c>
      <c r="E4566" t="s">
        <v>587</v>
      </c>
      <c r="F4566" t="s">
        <v>1543</v>
      </c>
      <c r="G4566" s="3" t="s">
        <v>5259</v>
      </c>
      <c r="H4566" s="1">
        <v>2.7603</v>
      </c>
      <c r="I4566" t="s">
        <v>4742</v>
      </c>
    </row>
    <row r="4567" spans="1:9" x14ac:dyDescent="0.2">
      <c r="A4567">
        <v>2011</v>
      </c>
      <c r="B4567" t="s">
        <v>836</v>
      </c>
      <c r="C4567" t="s">
        <v>2274</v>
      </c>
      <c r="D4567" s="3" t="str">
        <f t="shared" si="71"/>
        <v>Middlesex Power Distribution CorporationLarge UseRTSR_Connection_Interval</v>
      </c>
      <c r="E4567" t="s">
        <v>588</v>
      </c>
      <c r="F4567" t="s">
        <v>2485</v>
      </c>
      <c r="G4567" s="3" t="s">
        <v>5259</v>
      </c>
      <c r="H4567" s="1">
        <v>2.286</v>
      </c>
      <c r="I4567" t="s">
        <v>4744</v>
      </c>
    </row>
    <row r="4568" spans="1:9" x14ac:dyDescent="0.2">
      <c r="A4568">
        <v>2011</v>
      </c>
      <c r="B4568" t="s">
        <v>836</v>
      </c>
      <c r="C4568" t="s">
        <v>5279</v>
      </c>
      <c r="D4568" s="3" t="str">
        <f t="shared" si="71"/>
        <v>Middlesex Power Distribution CorporationUnmetered Scattered LoadMSC</v>
      </c>
      <c r="E4568" t="s">
        <v>1454</v>
      </c>
      <c r="F4568" t="s">
        <v>1541</v>
      </c>
      <c r="G4568" s="3" t="s">
        <v>5256</v>
      </c>
      <c r="H4568" s="1">
        <v>9.1</v>
      </c>
      <c r="I4568" t="s">
        <v>5264</v>
      </c>
    </row>
    <row r="4569" spans="1:9" x14ac:dyDescent="0.2">
      <c r="A4569">
        <v>2011</v>
      </c>
      <c r="B4569" t="s">
        <v>836</v>
      </c>
      <c r="C4569" t="s">
        <v>5279</v>
      </c>
      <c r="D4569" s="3" t="str">
        <f t="shared" si="71"/>
        <v>Middlesex Power Distribution CorporationUnmetered Scattered LoadMSC_Rate_Rider_1</v>
      </c>
      <c r="E4569" t="s">
        <v>1455</v>
      </c>
      <c r="F4569" t="s">
        <v>1542</v>
      </c>
      <c r="G4569" s="3" t="s">
        <v>5256</v>
      </c>
      <c r="H4569" s="1">
        <v>0.11</v>
      </c>
      <c r="I4569" t="s">
        <v>4741</v>
      </c>
    </row>
    <row r="4570" spans="1:9" x14ac:dyDescent="0.2">
      <c r="A4570">
        <v>2011</v>
      </c>
      <c r="B4570" t="s">
        <v>836</v>
      </c>
      <c r="C4570" t="s">
        <v>5279</v>
      </c>
      <c r="D4570" s="3" t="str">
        <f t="shared" si="71"/>
        <v>Middlesex Power Distribution CorporationUnmetered Scattered LoadVC</v>
      </c>
      <c r="E4570" t="s">
        <v>1456</v>
      </c>
      <c r="F4570" t="s">
        <v>2462</v>
      </c>
      <c r="G4570" s="3" t="s">
        <v>5257</v>
      </c>
      <c r="H4570" s="1">
        <v>5.1999999999999998E-3</v>
      </c>
      <c r="I4570" t="s">
        <v>5266</v>
      </c>
    </row>
    <row r="4571" spans="1:9" x14ac:dyDescent="0.2">
      <c r="A4571">
        <v>2011</v>
      </c>
      <c r="B4571" t="s">
        <v>836</v>
      </c>
      <c r="C4571" t="s">
        <v>5279</v>
      </c>
      <c r="D4571" s="3" t="str">
        <f t="shared" si="71"/>
        <v>Middlesex Power Distribution CorporationUnmetered Scattered LoadVC_LV_Rate</v>
      </c>
      <c r="E4571" t="s">
        <v>1457</v>
      </c>
      <c r="F4571" t="s">
        <v>2463</v>
      </c>
      <c r="G4571" s="3" t="s">
        <v>5257</v>
      </c>
      <c r="H4571" s="1">
        <v>2.9999999999999997E-4</v>
      </c>
      <c r="I4571" t="s">
        <v>5267</v>
      </c>
    </row>
    <row r="4572" spans="1:9" x14ac:dyDescent="0.2">
      <c r="A4572">
        <v>2011</v>
      </c>
      <c r="B4572" t="s">
        <v>836</v>
      </c>
      <c r="C4572" t="s">
        <v>5279</v>
      </c>
      <c r="D4572" s="3" t="str">
        <f t="shared" si="71"/>
        <v>Middlesex Power Distribution CorporationUnmetered Scattered LoadRTSR_Network</v>
      </c>
      <c r="E4572" t="s">
        <v>1458</v>
      </c>
      <c r="F4572" t="s">
        <v>1538</v>
      </c>
      <c r="G4572" s="3" t="s">
        <v>5257</v>
      </c>
      <c r="H4572" s="1">
        <v>5.8999999999999999E-3</v>
      </c>
      <c r="I4572" t="s">
        <v>5272</v>
      </c>
    </row>
    <row r="4573" spans="1:9" x14ac:dyDescent="0.2">
      <c r="A4573">
        <v>2011</v>
      </c>
      <c r="B4573" t="s">
        <v>836</v>
      </c>
      <c r="C4573" t="s">
        <v>5279</v>
      </c>
      <c r="D4573" s="3" t="str">
        <f t="shared" si="71"/>
        <v>Middlesex Power Distribution CorporationUnmetered Scattered LoadRTSR_Connection</v>
      </c>
      <c r="E4573" t="s">
        <v>1459</v>
      </c>
      <c r="F4573" t="s">
        <v>1539</v>
      </c>
      <c r="G4573" s="3" t="s">
        <v>5257</v>
      </c>
      <c r="H4573" s="1">
        <v>4.4999999999999997E-3</v>
      </c>
      <c r="I4573" t="s">
        <v>5273</v>
      </c>
    </row>
    <row r="4574" spans="1:9" x14ac:dyDescent="0.2">
      <c r="A4574">
        <v>2011</v>
      </c>
      <c r="B4574" t="s">
        <v>836</v>
      </c>
      <c r="C4574" t="s">
        <v>5280</v>
      </c>
      <c r="D4574" s="3" t="str">
        <f t="shared" si="71"/>
        <v>Middlesex Power Distribution CorporationSentinel LightingMSC</v>
      </c>
      <c r="E4574" t="s">
        <v>75</v>
      </c>
      <c r="F4574" t="s">
        <v>1541</v>
      </c>
      <c r="G4574" s="3" t="s">
        <v>5256</v>
      </c>
      <c r="H4574" s="1">
        <v>0.18</v>
      </c>
      <c r="I4574" t="s">
        <v>5264</v>
      </c>
    </row>
    <row r="4575" spans="1:9" x14ac:dyDescent="0.2">
      <c r="A4575">
        <v>2011</v>
      </c>
      <c r="B4575" t="s">
        <v>836</v>
      </c>
      <c r="C4575" t="s">
        <v>5280</v>
      </c>
      <c r="D4575" s="3" t="str">
        <f t="shared" si="71"/>
        <v>Middlesex Power Distribution CorporationSentinel LightingMSC_Rate_Rider_1</v>
      </c>
      <c r="E4575" t="s">
        <v>1283</v>
      </c>
      <c r="F4575" t="s">
        <v>1542</v>
      </c>
      <c r="G4575" s="3" t="s">
        <v>5256</v>
      </c>
      <c r="H4575" s="1">
        <v>0.01</v>
      </c>
      <c r="I4575" t="s">
        <v>4741</v>
      </c>
    </row>
    <row r="4576" spans="1:9" x14ac:dyDescent="0.2">
      <c r="A4576">
        <v>2011</v>
      </c>
      <c r="B4576" t="s">
        <v>836</v>
      </c>
      <c r="C4576" t="s">
        <v>5280</v>
      </c>
      <c r="D4576" s="3" t="str">
        <f t="shared" si="71"/>
        <v>Middlesex Power Distribution CorporationSentinel LightingVC</v>
      </c>
      <c r="E4576" t="s">
        <v>76</v>
      </c>
      <c r="F4576" t="s">
        <v>2462</v>
      </c>
      <c r="G4576" s="3" t="s">
        <v>5259</v>
      </c>
      <c r="H4576" s="1">
        <v>0.98780000000000001</v>
      </c>
      <c r="I4576" t="s">
        <v>5266</v>
      </c>
    </row>
    <row r="4577" spans="1:9" x14ac:dyDescent="0.2">
      <c r="A4577">
        <v>2011</v>
      </c>
      <c r="B4577" t="s">
        <v>836</v>
      </c>
      <c r="C4577" t="s">
        <v>5280</v>
      </c>
      <c r="D4577" s="3" t="str">
        <f t="shared" si="71"/>
        <v>Middlesex Power Distribution CorporationSentinel LightingVC_LV_Rate</v>
      </c>
      <c r="E4577" t="s">
        <v>77</v>
      </c>
      <c r="F4577" t="s">
        <v>2463</v>
      </c>
      <c r="G4577" s="3" t="s">
        <v>5259</v>
      </c>
      <c r="H4577" s="1">
        <v>8.1500000000000003E-2</v>
      </c>
      <c r="I4577" t="s">
        <v>5267</v>
      </c>
    </row>
    <row r="4578" spans="1:9" x14ac:dyDescent="0.2">
      <c r="A4578">
        <v>2011</v>
      </c>
      <c r="B4578" t="s">
        <v>836</v>
      </c>
      <c r="C4578" t="s">
        <v>5280</v>
      </c>
      <c r="D4578" s="3" t="str">
        <f t="shared" si="71"/>
        <v>Middlesex Power Distribution CorporationSentinel LightingRTSR_Network</v>
      </c>
      <c r="E4578" t="s">
        <v>78</v>
      </c>
      <c r="F4578" t="s">
        <v>1538</v>
      </c>
      <c r="G4578" s="3" t="s">
        <v>5259</v>
      </c>
      <c r="H4578" s="1">
        <v>1.7789999999999999</v>
      </c>
      <c r="I4578" t="s">
        <v>5272</v>
      </c>
    </row>
    <row r="4579" spans="1:9" x14ac:dyDescent="0.2">
      <c r="A4579">
        <v>2011</v>
      </c>
      <c r="B4579" t="s">
        <v>836</v>
      </c>
      <c r="C4579" t="s">
        <v>5280</v>
      </c>
      <c r="D4579" s="3" t="str">
        <f t="shared" si="71"/>
        <v>Middlesex Power Distribution CorporationSentinel LightingRTSR_Connection</v>
      </c>
      <c r="E4579" t="s">
        <v>79</v>
      </c>
      <c r="F4579" t="s">
        <v>1539</v>
      </c>
      <c r="G4579" s="3" t="s">
        <v>5259</v>
      </c>
      <c r="H4579" s="1">
        <v>1.4392</v>
      </c>
      <c r="I4579" t="s">
        <v>5273</v>
      </c>
    </row>
    <row r="4580" spans="1:9" x14ac:dyDescent="0.2">
      <c r="A4580">
        <v>2011</v>
      </c>
      <c r="B4580" t="s">
        <v>836</v>
      </c>
      <c r="C4580" t="s">
        <v>5281</v>
      </c>
      <c r="D4580" s="3" t="str">
        <f t="shared" si="71"/>
        <v>Middlesex Power Distribution CorporationStreet LightingMSC</v>
      </c>
      <c r="E4580" t="s">
        <v>80</v>
      </c>
      <c r="F4580" t="s">
        <v>1541</v>
      </c>
      <c r="G4580" s="3" t="s">
        <v>5256</v>
      </c>
      <c r="H4580" s="1">
        <v>0.14000000000000001</v>
      </c>
      <c r="I4580" t="s">
        <v>5264</v>
      </c>
    </row>
    <row r="4581" spans="1:9" x14ac:dyDescent="0.2">
      <c r="A4581">
        <v>2011</v>
      </c>
      <c r="B4581" t="s">
        <v>836</v>
      </c>
      <c r="C4581" t="s">
        <v>5281</v>
      </c>
      <c r="D4581" s="3" t="str">
        <f t="shared" si="71"/>
        <v>Middlesex Power Distribution CorporationStreet LightingMSC_Rate_Rider_1</v>
      </c>
      <c r="E4581" t="s">
        <v>1284</v>
      </c>
      <c r="F4581" t="s">
        <v>1542</v>
      </c>
      <c r="G4581" s="3" t="s">
        <v>5256</v>
      </c>
      <c r="H4581" s="1">
        <v>0</v>
      </c>
      <c r="I4581" t="s">
        <v>4741</v>
      </c>
    </row>
    <row r="4582" spans="1:9" x14ac:dyDescent="0.2">
      <c r="A4582">
        <v>2011</v>
      </c>
      <c r="B4582" t="s">
        <v>836</v>
      </c>
      <c r="C4582" t="s">
        <v>5281</v>
      </c>
      <c r="D4582" s="3" t="str">
        <f t="shared" si="71"/>
        <v>Middlesex Power Distribution CorporationStreet LightingVC</v>
      </c>
      <c r="E4582" t="s">
        <v>81</v>
      </c>
      <c r="F4582" t="s">
        <v>2462</v>
      </c>
      <c r="G4582" s="3" t="s">
        <v>5259</v>
      </c>
      <c r="H4582" s="1">
        <v>0.57879999999999998</v>
      </c>
      <c r="I4582" t="s">
        <v>5266</v>
      </c>
    </row>
    <row r="4583" spans="1:9" x14ac:dyDescent="0.2">
      <c r="A4583">
        <v>2011</v>
      </c>
      <c r="B4583" t="s">
        <v>836</v>
      </c>
      <c r="C4583" t="s">
        <v>5281</v>
      </c>
      <c r="D4583" s="3" t="str">
        <f t="shared" si="71"/>
        <v>Middlesex Power Distribution CorporationStreet LightingVC_LV_Rate</v>
      </c>
      <c r="E4583" t="s">
        <v>82</v>
      </c>
      <c r="F4583" t="s">
        <v>2463</v>
      </c>
      <c r="G4583" s="3" t="s">
        <v>5259</v>
      </c>
      <c r="H4583" s="1">
        <v>7.8799999999999995E-2</v>
      </c>
      <c r="I4583" t="s">
        <v>5267</v>
      </c>
    </row>
    <row r="4584" spans="1:9" x14ac:dyDescent="0.2">
      <c r="A4584">
        <v>2011</v>
      </c>
      <c r="B4584" t="s">
        <v>836</v>
      </c>
      <c r="C4584" t="s">
        <v>5281</v>
      </c>
      <c r="D4584" s="3" t="str">
        <f t="shared" si="71"/>
        <v>Middlesex Power Distribution CorporationStreet LightingRTSR_Network</v>
      </c>
      <c r="E4584" t="s">
        <v>83</v>
      </c>
      <c r="F4584" t="s">
        <v>1538</v>
      </c>
      <c r="G4584" s="3" t="s">
        <v>5259</v>
      </c>
      <c r="H4584" s="1">
        <v>1.7698</v>
      </c>
      <c r="I4584" t="s">
        <v>5272</v>
      </c>
    </row>
    <row r="4585" spans="1:9" x14ac:dyDescent="0.2">
      <c r="A4585">
        <v>2011</v>
      </c>
      <c r="B4585" t="s">
        <v>836</v>
      </c>
      <c r="C4585" t="s">
        <v>5281</v>
      </c>
      <c r="D4585" s="3" t="str">
        <f t="shared" si="71"/>
        <v>Middlesex Power Distribution CorporationStreet LightingRTSR_Connection</v>
      </c>
      <c r="E4585" t="s">
        <v>84</v>
      </c>
      <c r="F4585" t="s">
        <v>1539</v>
      </c>
      <c r="G4585" s="3" t="s">
        <v>5259</v>
      </c>
      <c r="H4585" s="1">
        <v>1.4097</v>
      </c>
      <c r="I4585" t="s">
        <v>5273</v>
      </c>
    </row>
    <row r="4586" spans="1:9" x14ac:dyDescent="0.2">
      <c r="A4586">
        <v>2011</v>
      </c>
      <c r="B4586" t="s">
        <v>837</v>
      </c>
      <c r="C4586" t="s">
        <v>5275</v>
      </c>
      <c r="D4586" s="3" t="str">
        <f t="shared" si="71"/>
        <v>Middlesex Power Distribution Corporation - DuttonTLF_Secondary_LT_5000kW</v>
      </c>
      <c r="E4586" t="s">
        <v>85</v>
      </c>
      <c r="F4586" t="s">
        <v>2456</v>
      </c>
      <c r="H4586" s="1">
        <v>1.0662</v>
      </c>
      <c r="I4586" t="s">
        <v>5260</v>
      </c>
    </row>
    <row r="4587" spans="1:9" x14ac:dyDescent="0.2">
      <c r="A4587">
        <v>2011</v>
      </c>
      <c r="B4587" t="s">
        <v>837</v>
      </c>
      <c r="C4587" t="s">
        <v>5276</v>
      </c>
      <c r="D4587" s="3" t="str">
        <f t="shared" si="71"/>
        <v>Middlesex Power Distribution Corporation - DuttonResidentialMSC</v>
      </c>
      <c r="E4587" t="s">
        <v>86</v>
      </c>
      <c r="F4587" t="s">
        <v>2460</v>
      </c>
      <c r="G4587" s="3" t="s">
        <v>5256</v>
      </c>
      <c r="H4587" s="1">
        <v>12.82</v>
      </c>
      <c r="I4587" t="s">
        <v>5264</v>
      </c>
    </row>
    <row r="4588" spans="1:9" x14ac:dyDescent="0.2">
      <c r="A4588">
        <v>2011</v>
      </c>
      <c r="B4588" t="s">
        <v>837</v>
      </c>
      <c r="C4588" t="s">
        <v>5276</v>
      </c>
      <c r="D4588" s="3" t="str">
        <f t="shared" si="71"/>
        <v>Middlesex Power Distribution Corporation - DuttonResidentialSM_Rate_Adder</v>
      </c>
      <c r="E4588" t="s">
        <v>87</v>
      </c>
      <c r="F4588" t="s">
        <v>2461</v>
      </c>
      <c r="G4588" s="3" t="s">
        <v>5256</v>
      </c>
      <c r="H4588" s="1">
        <v>2.5</v>
      </c>
      <c r="I4588" t="s">
        <v>5265</v>
      </c>
    </row>
    <row r="4589" spans="1:9" x14ac:dyDescent="0.2">
      <c r="A4589">
        <v>2011</v>
      </c>
      <c r="B4589" t="s">
        <v>837</v>
      </c>
      <c r="C4589" t="s">
        <v>5276</v>
      </c>
      <c r="D4589" s="3" t="str">
        <f t="shared" si="71"/>
        <v>Middlesex Power Distribution Corporation - DuttonResidentialMSC_Rate_Rider_1</v>
      </c>
      <c r="E4589" t="s">
        <v>1285</v>
      </c>
      <c r="F4589" t="s">
        <v>1542</v>
      </c>
      <c r="G4589" s="3" t="s">
        <v>5256</v>
      </c>
      <c r="H4589" s="1">
        <v>0.15</v>
      </c>
      <c r="I4589" t="s">
        <v>4741</v>
      </c>
    </row>
    <row r="4590" spans="1:9" x14ac:dyDescent="0.2">
      <c r="A4590">
        <v>2011</v>
      </c>
      <c r="B4590" t="s">
        <v>837</v>
      </c>
      <c r="C4590" t="s">
        <v>5276</v>
      </c>
      <c r="D4590" s="3" t="str">
        <f t="shared" si="71"/>
        <v>Middlesex Power Distribution Corporation - DuttonResidentialVC</v>
      </c>
      <c r="E4590" t="s">
        <v>88</v>
      </c>
      <c r="F4590" t="s">
        <v>2462</v>
      </c>
      <c r="G4590" s="3" t="s">
        <v>5257</v>
      </c>
      <c r="H4590" s="1">
        <v>1.21E-2</v>
      </c>
      <c r="I4590" t="s">
        <v>5266</v>
      </c>
    </row>
    <row r="4591" spans="1:9" x14ac:dyDescent="0.2">
      <c r="A4591">
        <v>2011</v>
      </c>
      <c r="B4591" t="s">
        <v>837</v>
      </c>
      <c r="C4591" t="s">
        <v>5276</v>
      </c>
      <c r="D4591" s="3" t="str">
        <f t="shared" si="71"/>
        <v>Middlesex Power Distribution Corporation - DuttonResidentialVC_LV_Rate</v>
      </c>
      <c r="E4591" t="s">
        <v>89</v>
      </c>
      <c r="F4591" t="s">
        <v>2463</v>
      </c>
      <c r="G4591" s="3" t="s">
        <v>5257</v>
      </c>
      <c r="H4591" s="1">
        <v>1.4E-3</v>
      </c>
      <c r="I4591" t="s">
        <v>5267</v>
      </c>
    </row>
    <row r="4592" spans="1:9" x14ac:dyDescent="0.2">
      <c r="A4592">
        <v>2011</v>
      </c>
      <c r="B4592" t="s">
        <v>837</v>
      </c>
      <c r="C4592" t="s">
        <v>5276</v>
      </c>
      <c r="D4592" s="3" t="str">
        <f t="shared" si="71"/>
        <v>Middlesex Power Distribution Corporation - DuttonResidentialVC_GA_Rate_Rider_kWh_1</v>
      </c>
      <c r="E4592" t="s">
        <v>1286</v>
      </c>
      <c r="F4592" t="s">
        <v>2267</v>
      </c>
      <c r="G4592" s="3" t="s">
        <v>5257</v>
      </c>
      <c r="H4592" s="1">
        <v>6.1999999999999998E-3</v>
      </c>
      <c r="I4592" t="s">
        <v>5268</v>
      </c>
    </row>
    <row r="4593" spans="1:9" x14ac:dyDescent="0.2">
      <c r="A4593">
        <v>2011</v>
      </c>
      <c r="B4593" t="s">
        <v>837</v>
      </c>
      <c r="C4593" t="s">
        <v>5276</v>
      </c>
      <c r="D4593" s="3" t="str">
        <f t="shared" si="71"/>
        <v>Middlesex Power Distribution Corporation - DuttonResidentialVC_Rate_Rider_1</v>
      </c>
      <c r="E4593" t="s">
        <v>90</v>
      </c>
      <c r="F4593" t="s">
        <v>2268</v>
      </c>
      <c r="G4593" s="3" t="s">
        <v>5257</v>
      </c>
      <c r="H4593" s="1">
        <v>3.8999999999999998E-3</v>
      </c>
      <c r="I4593" t="s">
        <v>5269</v>
      </c>
    </row>
    <row r="4594" spans="1:9" x14ac:dyDescent="0.2">
      <c r="A4594">
        <v>2011</v>
      </c>
      <c r="B4594" t="s">
        <v>837</v>
      </c>
      <c r="C4594" t="s">
        <v>5276</v>
      </c>
      <c r="D4594" s="3" t="str">
        <f t="shared" si="71"/>
        <v>Middlesex Power Distribution Corporation - DuttonResidentialVC_Rate_Rider_2</v>
      </c>
      <c r="E4594" t="s">
        <v>1287</v>
      </c>
      <c r="F4594" t="s">
        <v>2269</v>
      </c>
      <c r="G4594" s="3" t="s">
        <v>5257</v>
      </c>
      <c r="H4594" s="1">
        <v>6.4999999999999997E-3</v>
      </c>
      <c r="I4594" t="s">
        <v>5270</v>
      </c>
    </row>
    <row r="4595" spans="1:9" x14ac:dyDescent="0.2">
      <c r="A4595">
        <v>2011</v>
      </c>
      <c r="B4595" t="s">
        <v>837</v>
      </c>
      <c r="C4595" t="s">
        <v>5276</v>
      </c>
      <c r="D4595" s="3" t="str">
        <f t="shared" si="71"/>
        <v>Middlesex Power Distribution Corporation - DuttonResidentialRTSR_Network</v>
      </c>
      <c r="E4595" t="s">
        <v>91</v>
      </c>
      <c r="F4595" t="s">
        <v>1538</v>
      </c>
      <c r="G4595" s="3" t="s">
        <v>5257</v>
      </c>
      <c r="H4595" s="1">
        <v>6.0000000000000001E-3</v>
      </c>
      <c r="I4595" t="s">
        <v>5272</v>
      </c>
    </row>
    <row r="4596" spans="1:9" x14ac:dyDescent="0.2">
      <c r="A4596">
        <v>2011</v>
      </c>
      <c r="B4596" t="s">
        <v>837</v>
      </c>
      <c r="C4596" t="s">
        <v>5276</v>
      </c>
      <c r="D4596" s="3" t="str">
        <f t="shared" si="71"/>
        <v>Middlesex Power Distribution Corporation - DuttonResidentialRTSR_Connection</v>
      </c>
      <c r="E4596" t="s">
        <v>92</v>
      </c>
      <c r="F4596" t="s">
        <v>1539</v>
      </c>
      <c r="G4596" s="3" t="s">
        <v>5257</v>
      </c>
      <c r="H4596" s="1">
        <v>4.7999999999999996E-3</v>
      </c>
      <c r="I4596" t="s">
        <v>5273</v>
      </c>
    </row>
    <row r="4597" spans="1:9" x14ac:dyDescent="0.2">
      <c r="A4597">
        <v>2011</v>
      </c>
      <c r="B4597" t="s">
        <v>837</v>
      </c>
      <c r="C4597" t="s">
        <v>5277</v>
      </c>
      <c r="D4597" s="3" t="str">
        <f t="shared" si="71"/>
        <v>Middlesex Power Distribution Corporation - DuttonGeneral Service Less Than 50 kWMSC</v>
      </c>
      <c r="E4597" t="s">
        <v>93</v>
      </c>
      <c r="F4597" t="s">
        <v>2460</v>
      </c>
      <c r="G4597" s="3" t="s">
        <v>5256</v>
      </c>
      <c r="H4597" s="1">
        <v>26.19</v>
      </c>
      <c r="I4597" t="s">
        <v>5264</v>
      </c>
    </row>
    <row r="4598" spans="1:9" x14ac:dyDescent="0.2">
      <c r="A4598">
        <v>2011</v>
      </c>
      <c r="B4598" t="s">
        <v>837</v>
      </c>
      <c r="C4598" t="s">
        <v>5277</v>
      </c>
      <c r="D4598" s="3" t="str">
        <f t="shared" si="71"/>
        <v>Middlesex Power Distribution Corporation - DuttonGeneral Service Less Than 50 kWSM_Rate_Adder</v>
      </c>
      <c r="E4598" t="s">
        <v>94</v>
      </c>
      <c r="F4598" t="s">
        <v>2461</v>
      </c>
      <c r="G4598" s="3" t="s">
        <v>5256</v>
      </c>
      <c r="H4598" s="1">
        <v>2.5</v>
      </c>
      <c r="I4598" t="s">
        <v>5265</v>
      </c>
    </row>
    <row r="4599" spans="1:9" x14ac:dyDescent="0.2">
      <c r="A4599">
        <v>2011</v>
      </c>
      <c r="B4599" t="s">
        <v>837</v>
      </c>
      <c r="C4599" t="s">
        <v>5277</v>
      </c>
      <c r="D4599" s="3" t="str">
        <f t="shared" si="71"/>
        <v>Middlesex Power Distribution Corporation - DuttonGeneral Service Less Than 50 kWMSC_Rate_Rider_1</v>
      </c>
      <c r="E4599" t="s">
        <v>1288</v>
      </c>
      <c r="F4599" t="s">
        <v>1542</v>
      </c>
      <c r="G4599" s="3" t="s">
        <v>5256</v>
      </c>
      <c r="H4599" s="1">
        <v>0.31</v>
      </c>
      <c r="I4599" t="s">
        <v>4741</v>
      </c>
    </row>
    <row r="4600" spans="1:9" x14ac:dyDescent="0.2">
      <c r="A4600">
        <v>2011</v>
      </c>
      <c r="B4600" t="s">
        <v>837</v>
      </c>
      <c r="C4600" t="s">
        <v>5277</v>
      </c>
      <c r="D4600" s="3" t="str">
        <f t="shared" si="71"/>
        <v>Middlesex Power Distribution Corporation - DuttonGeneral Service Less Than 50 kWVC</v>
      </c>
      <c r="E4600" t="s">
        <v>95</v>
      </c>
      <c r="F4600" t="s">
        <v>2462</v>
      </c>
      <c r="G4600" s="3" t="s">
        <v>5257</v>
      </c>
      <c r="H4600" s="1">
        <v>5.7999999999999996E-3</v>
      </c>
      <c r="I4600" t="s">
        <v>5266</v>
      </c>
    </row>
    <row r="4601" spans="1:9" x14ac:dyDescent="0.2">
      <c r="A4601">
        <v>2011</v>
      </c>
      <c r="B4601" t="s">
        <v>837</v>
      </c>
      <c r="C4601" t="s">
        <v>5277</v>
      </c>
      <c r="D4601" s="3" t="str">
        <f t="shared" si="71"/>
        <v>Middlesex Power Distribution Corporation - DuttonGeneral Service Less Than 50 kWVC_LV_Rate</v>
      </c>
      <c r="E4601" t="s">
        <v>96</v>
      </c>
      <c r="F4601" t="s">
        <v>2463</v>
      </c>
      <c r="G4601" s="3" t="s">
        <v>5257</v>
      </c>
      <c r="H4601" s="1">
        <v>1.2999999999999999E-3</v>
      </c>
      <c r="I4601" t="s">
        <v>5267</v>
      </c>
    </row>
    <row r="4602" spans="1:9" x14ac:dyDescent="0.2">
      <c r="A4602">
        <v>2011</v>
      </c>
      <c r="B4602" t="s">
        <v>837</v>
      </c>
      <c r="C4602" t="s">
        <v>5277</v>
      </c>
      <c r="D4602" s="3" t="str">
        <f t="shared" si="71"/>
        <v>Middlesex Power Distribution Corporation - DuttonGeneral Service Less Than 50 kWVC_GA_Rate_Rider_kWh_1</v>
      </c>
      <c r="E4602" t="s">
        <v>1289</v>
      </c>
      <c r="F4602" t="s">
        <v>2267</v>
      </c>
      <c r="G4602" s="3" t="s">
        <v>5257</v>
      </c>
      <c r="H4602" s="1">
        <v>6.1999999999999998E-3</v>
      </c>
      <c r="I4602" t="s">
        <v>5268</v>
      </c>
    </row>
    <row r="4603" spans="1:9" x14ac:dyDescent="0.2">
      <c r="A4603">
        <v>2011</v>
      </c>
      <c r="B4603" t="s">
        <v>837</v>
      </c>
      <c r="C4603" t="s">
        <v>5277</v>
      </c>
      <c r="D4603" s="3" t="str">
        <f t="shared" si="71"/>
        <v>Middlesex Power Distribution Corporation - DuttonGeneral Service Less Than 50 kWVC_Rate_Rider_1</v>
      </c>
      <c r="E4603" t="s">
        <v>97</v>
      </c>
      <c r="F4603" t="s">
        <v>2268</v>
      </c>
      <c r="G4603" s="3" t="s">
        <v>5257</v>
      </c>
      <c r="H4603" s="1">
        <v>8.8999999999999999E-3</v>
      </c>
      <c r="I4603" t="s">
        <v>5269</v>
      </c>
    </row>
    <row r="4604" spans="1:9" x14ac:dyDescent="0.2">
      <c r="A4604">
        <v>2011</v>
      </c>
      <c r="B4604" t="s">
        <v>837</v>
      </c>
      <c r="C4604" t="s">
        <v>5277</v>
      </c>
      <c r="D4604" s="3" t="str">
        <f t="shared" si="71"/>
        <v>Middlesex Power Distribution Corporation - DuttonGeneral Service Less Than 50 kWVC_Rate_Rider_2</v>
      </c>
      <c r="E4604" t="s">
        <v>1290</v>
      </c>
      <c r="F4604" t="s">
        <v>2269</v>
      </c>
      <c r="G4604" s="3" t="s">
        <v>5257</v>
      </c>
      <c r="H4604" s="1">
        <v>6.4999999999999997E-3</v>
      </c>
      <c r="I4604" t="s">
        <v>5270</v>
      </c>
    </row>
    <row r="4605" spans="1:9" x14ac:dyDescent="0.2">
      <c r="A4605">
        <v>2011</v>
      </c>
      <c r="B4605" t="s">
        <v>837</v>
      </c>
      <c r="C4605" t="s">
        <v>5277</v>
      </c>
      <c r="D4605" s="3" t="str">
        <f t="shared" si="71"/>
        <v>Middlesex Power Distribution Corporation - DuttonGeneral Service Less Than 50 kWRTSR_Network</v>
      </c>
      <c r="E4605" t="s">
        <v>98</v>
      </c>
      <c r="F4605" t="s">
        <v>1538</v>
      </c>
      <c r="G4605" s="3" t="s">
        <v>5257</v>
      </c>
      <c r="H4605" s="1">
        <v>5.4999999999999997E-3</v>
      </c>
      <c r="I4605" t="s">
        <v>5272</v>
      </c>
    </row>
    <row r="4606" spans="1:9" x14ac:dyDescent="0.2">
      <c r="A4606">
        <v>2011</v>
      </c>
      <c r="B4606" t="s">
        <v>837</v>
      </c>
      <c r="C4606" t="s">
        <v>5277</v>
      </c>
      <c r="D4606" s="3" t="str">
        <f t="shared" si="71"/>
        <v>Middlesex Power Distribution Corporation - DuttonGeneral Service Less Than 50 kWRTSR_Connection</v>
      </c>
      <c r="E4606" t="s">
        <v>99</v>
      </c>
      <c r="F4606" t="s">
        <v>1539</v>
      </c>
      <c r="G4606" s="3" t="s">
        <v>5257</v>
      </c>
      <c r="H4606" s="1">
        <v>4.3E-3</v>
      </c>
      <c r="I4606" t="s">
        <v>5273</v>
      </c>
    </row>
    <row r="4607" spans="1:9" x14ac:dyDescent="0.2">
      <c r="A4607">
        <v>2011</v>
      </c>
      <c r="B4607" t="s">
        <v>837</v>
      </c>
      <c r="C4607" t="s">
        <v>5280</v>
      </c>
      <c r="D4607" s="3" t="str">
        <f t="shared" si="71"/>
        <v>Middlesex Power Distribution Corporation - DuttonSentinel LightingMSC</v>
      </c>
      <c r="E4607" t="s">
        <v>1474</v>
      </c>
      <c r="F4607" t="s">
        <v>2460</v>
      </c>
      <c r="G4607" s="3" t="s">
        <v>5256</v>
      </c>
      <c r="H4607" s="1">
        <v>0.94</v>
      </c>
      <c r="I4607" t="s">
        <v>5264</v>
      </c>
    </row>
    <row r="4608" spans="1:9" x14ac:dyDescent="0.2">
      <c r="A4608">
        <v>2011</v>
      </c>
      <c r="B4608" t="s">
        <v>837</v>
      </c>
      <c r="C4608" t="s">
        <v>5280</v>
      </c>
      <c r="D4608" s="3" t="str">
        <f t="shared" si="71"/>
        <v>Middlesex Power Distribution Corporation - DuttonSentinel LightingMSC_Rate_Rider_1</v>
      </c>
      <c r="E4608" t="s">
        <v>1291</v>
      </c>
      <c r="F4608" t="s">
        <v>1542</v>
      </c>
      <c r="G4608" s="3" t="s">
        <v>5256</v>
      </c>
      <c r="H4608" s="1">
        <v>0.01</v>
      </c>
      <c r="I4608" t="s">
        <v>4741</v>
      </c>
    </row>
    <row r="4609" spans="1:9" x14ac:dyDescent="0.2">
      <c r="A4609">
        <v>2011</v>
      </c>
      <c r="B4609" t="s">
        <v>837</v>
      </c>
      <c r="C4609" t="s">
        <v>5280</v>
      </c>
      <c r="D4609" s="3" t="str">
        <f t="shared" si="71"/>
        <v>Middlesex Power Distribution Corporation - DuttonSentinel LightingVC</v>
      </c>
      <c r="E4609" t="s">
        <v>1475</v>
      </c>
      <c r="F4609" t="s">
        <v>2462</v>
      </c>
      <c r="G4609" s="3" t="s">
        <v>5259</v>
      </c>
      <c r="H4609" s="1">
        <v>4.9825999999999997</v>
      </c>
      <c r="I4609" t="s">
        <v>5266</v>
      </c>
    </row>
    <row r="4610" spans="1:9" x14ac:dyDescent="0.2">
      <c r="A4610">
        <v>2011</v>
      </c>
      <c r="B4610" t="s">
        <v>837</v>
      </c>
      <c r="C4610" t="s">
        <v>5280</v>
      </c>
      <c r="D4610" s="3" t="str">
        <f t="shared" si="71"/>
        <v>Middlesex Power Distribution Corporation - DuttonSentinel LightingVC_LV_Rate</v>
      </c>
      <c r="E4610" t="s">
        <v>1476</v>
      </c>
      <c r="F4610" t="s">
        <v>2463</v>
      </c>
      <c r="G4610" s="3" t="s">
        <v>5259</v>
      </c>
      <c r="H4610" s="1">
        <v>0.45200000000000001</v>
      </c>
      <c r="I4610" t="s">
        <v>5267</v>
      </c>
    </row>
    <row r="4611" spans="1:9" x14ac:dyDescent="0.2">
      <c r="A4611">
        <v>2011</v>
      </c>
      <c r="B4611" t="s">
        <v>837</v>
      </c>
      <c r="C4611" t="s">
        <v>5280</v>
      </c>
      <c r="D4611" s="3" t="str">
        <f t="shared" ref="D4611:D4661" si="72">IF(C4611="Loss Factors", B4611&amp;I4611, B4611&amp;C4611&amp;I4611)</f>
        <v>Middlesex Power Distribution Corporation - DuttonSentinel LightingVC_Rate_Rider_1</v>
      </c>
      <c r="E4611" t="s">
        <v>1477</v>
      </c>
      <c r="F4611" t="s">
        <v>2268</v>
      </c>
      <c r="G4611" s="3" t="s">
        <v>5259</v>
      </c>
      <c r="H4611" s="1">
        <v>6.2199</v>
      </c>
      <c r="I4611" t="s">
        <v>5269</v>
      </c>
    </row>
    <row r="4612" spans="1:9" x14ac:dyDescent="0.2">
      <c r="A4612">
        <v>2011</v>
      </c>
      <c r="B4612" t="s">
        <v>837</v>
      </c>
      <c r="C4612" t="s">
        <v>5280</v>
      </c>
      <c r="D4612" s="3" t="str">
        <f t="shared" si="72"/>
        <v>Middlesex Power Distribution Corporation - DuttonSentinel LightingRTSR_Network</v>
      </c>
      <c r="E4612" t="s">
        <v>1478</v>
      </c>
      <c r="F4612" t="s">
        <v>1538</v>
      </c>
      <c r="G4612" s="3" t="s">
        <v>5259</v>
      </c>
      <c r="H4612" s="1">
        <v>1.7018</v>
      </c>
      <c r="I4612" t="s">
        <v>5272</v>
      </c>
    </row>
    <row r="4613" spans="1:9" x14ac:dyDescent="0.2">
      <c r="A4613">
        <v>2011</v>
      </c>
      <c r="B4613" t="s">
        <v>837</v>
      </c>
      <c r="C4613" t="s">
        <v>5280</v>
      </c>
      <c r="D4613" s="3" t="str">
        <f t="shared" si="72"/>
        <v>Middlesex Power Distribution Corporation - DuttonSentinel LightingRTSR_Connection</v>
      </c>
      <c r="E4613" t="s">
        <v>1479</v>
      </c>
      <c r="F4613" t="s">
        <v>1539</v>
      </c>
      <c r="G4613" s="3" t="s">
        <v>5259</v>
      </c>
      <c r="H4613" s="1">
        <v>1.3481000000000001</v>
      </c>
      <c r="I4613" t="s">
        <v>5273</v>
      </c>
    </row>
    <row r="4614" spans="1:9" x14ac:dyDescent="0.2">
      <c r="A4614">
        <v>2011</v>
      </c>
      <c r="B4614" t="s">
        <v>837</v>
      </c>
      <c r="C4614" t="s">
        <v>5281</v>
      </c>
      <c r="D4614" s="3" t="str">
        <f t="shared" si="72"/>
        <v>Middlesex Power Distribution Corporation - DuttonStreet LightingMSC</v>
      </c>
      <c r="E4614" t="s">
        <v>1480</v>
      </c>
      <c r="F4614" t="s">
        <v>1541</v>
      </c>
      <c r="G4614" s="3" t="s">
        <v>5256</v>
      </c>
      <c r="H4614" s="1">
        <v>0.63</v>
      </c>
      <c r="I4614" t="s">
        <v>5264</v>
      </c>
    </row>
    <row r="4615" spans="1:9" x14ac:dyDescent="0.2">
      <c r="A4615">
        <v>2011</v>
      </c>
      <c r="B4615" t="s">
        <v>837</v>
      </c>
      <c r="C4615" t="s">
        <v>5281</v>
      </c>
      <c r="D4615" s="3" t="str">
        <f t="shared" si="72"/>
        <v>Middlesex Power Distribution Corporation - DuttonStreet LightingMSC_Rate_Rider_1</v>
      </c>
      <c r="E4615" t="s">
        <v>1292</v>
      </c>
      <c r="F4615" t="s">
        <v>1542</v>
      </c>
      <c r="G4615" s="3" t="s">
        <v>5256</v>
      </c>
      <c r="H4615" s="1">
        <v>0.01</v>
      </c>
      <c r="I4615" t="s">
        <v>4741</v>
      </c>
    </row>
    <row r="4616" spans="1:9" x14ac:dyDescent="0.2">
      <c r="A4616">
        <v>2011</v>
      </c>
      <c r="B4616" t="s">
        <v>837</v>
      </c>
      <c r="C4616" t="s">
        <v>5281</v>
      </c>
      <c r="D4616" s="3" t="str">
        <f t="shared" si="72"/>
        <v>Middlesex Power Distribution Corporation - DuttonStreet LightingVC</v>
      </c>
      <c r="E4616" t="s">
        <v>1481</v>
      </c>
      <c r="F4616" t="s">
        <v>2462</v>
      </c>
      <c r="G4616" s="3" t="s">
        <v>5259</v>
      </c>
      <c r="H4616" s="1">
        <v>2.9535</v>
      </c>
      <c r="I4616" t="s">
        <v>5266</v>
      </c>
    </row>
    <row r="4617" spans="1:9" x14ac:dyDescent="0.2">
      <c r="A4617">
        <v>2011</v>
      </c>
      <c r="B4617" t="s">
        <v>837</v>
      </c>
      <c r="C4617" t="s">
        <v>5281</v>
      </c>
      <c r="D4617" s="3" t="str">
        <f t="shared" si="72"/>
        <v>Middlesex Power Distribution Corporation - DuttonStreet LightingVC_LV_Rate</v>
      </c>
      <c r="E4617" t="s">
        <v>1482</v>
      </c>
      <c r="F4617" t="s">
        <v>2463</v>
      </c>
      <c r="G4617" s="3" t="s">
        <v>5259</v>
      </c>
      <c r="H4617" s="1">
        <v>0.43440000000000001</v>
      </c>
      <c r="I4617" t="s">
        <v>5267</v>
      </c>
    </row>
    <row r="4618" spans="1:9" x14ac:dyDescent="0.2">
      <c r="A4618">
        <v>2011</v>
      </c>
      <c r="B4618" t="s">
        <v>837</v>
      </c>
      <c r="C4618" t="s">
        <v>5281</v>
      </c>
      <c r="D4618" s="3" t="str">
        <f t="shared" si="72"/>
        <v>Middlesex Power Distribution Corporation - DuttonStreet LightingVC_Rate_Rider_1</v>
      </c>
      <c r="E4618" t="s">
        <v>2422</v>
      </c>
      <c r="F4618" t="s">
        <v>2268</v>
      </c>
      <c r="G4618" s="3" t="s">
        <v>5259</v>
      </c>
      <c r="H4618" s="1">
        <v>2.4491000000000001</v>
      </c>
      <c r="I4618" t="s">
        <v>5269</v>
      </c>
    </row>
    <row r="4619" spans="1:9" x14ac:dyDescent="0.2">
      <c r="A4619">
        <v>2011</v>
      </c>
      <c r="B4619" t="s">
        <v>837</v>
      </c>
      <c r="C4619" t="s">
        <v>5281</v>
      </c>
      <c r="D4619" s="3" t="str">
        <f t="shared" si="72"/>
        <v>Middlesex Power Distribution Corporation - DuttonStreet LightingVC_Rate_Rider_2</v>
      </c>
      <c r="E4619" t="s">
        <v>1293</v>
      </c>
      <c r="F4619" t="s">
        <v>2269</v>
      </c>
      <c r="G4619" s="3" t="s">
        <v>5259</v>
      </c>
      <c r="H4619" s="1">
        <v>2.2139000000000002</v>
      </c>
      <c r="I4619" t="s">
        <v>5270</v>
      </c>
    </row>
    <row r="4620" spans="1:9" x14ac:dyDescent="0.2">
      <c r="A4620">
        <v>2011</v>
      </c>
      <c r="B4620" t="s">
        <v>837</v>
      </c>
      <c r="C4620" t="s">
        <v>5281</v>
      </c>
      <c r="D4620" s="3" t="str">
        <f t="shared" si="72"/>
        <v>Middlesex Power Distribution Corporation - DuttonStreet LightingRTSR_Network</v>
      </c>
      <c r="E4620" t="s">
        <v>2423</v>
      </c>
      <c r="F4620" t="s">
        <v>1538</v>
      </c>
      <c r="G4620" s="3" t="s">
        <v>5259</v>
      </c>
      <c r="H4620" s="1">
        <v>1.6933</v>
      </c>
      <c r="I4620" t="s">
        <v>5272</v>
      </c>
    </row>
    <row r="4621" spans="1:9" x14ac:dyDescent="0.2">
      <c r="A4621">
        <v>2011</v>
      </c>
      <c r="B4621" t="s">
        <v>837</v>
      </c>
      <c r="C4621" t="s">
        <v>5281</v>
      </c>
      <c r="D4621" s="3" t="str">
        <f t="shared" si="72"/>
        <v>Middlesex Power Distribution Corporation - DuttonStreet LightingRTSR_Connection</v>
      </c>
      <c r="E4621" t="s">
        <v>2424</v>
      </c>
      <c r="F4621" t="s">
        <v>1539</v>
      </c>
      <c r="G4621" s="3" t="s">
        <v>5259</v>
      </c>
      <c r="H4621" s="1">
        <v>1.3205</v>
      </c>
      <c r="I4621" t="s">
        <v>5273</v>
      </c>
    </row>
    <row r="4622" spans="1:9" x14ac:dyDescent="0.2">
      <c r="A4622">
        <v>2011</v>
      </c>
      <c r="B4622" t="s">
        <v>39</v>
      </c>
      <c r="C4622" t="s">
        <v>5275</v>
      </c>
      <c r="D4622" s="3" t="str">
        <f t="shared" si="72"/>
        <v>Middlesex Power Distribution Corporation - NewburyTLF_Secondary_LT_5000kW</v>
      </c>
      <c r="E4622" t="s">
        <v>2425</v>
      </c>
      <c r="F4622" t="s">
        <v>2456</v>
      </c>
      <c r="H4622" s="1">
        <v>1.0580000000000001</v>
      </c>
      <c r="I4622" t="s">
        <v>5260</v>
      </c>
    </row>
    <row r="4623" spans="1:9" x14ac:dyDescent="0.2">
      <c r="A4623">
        <v>2011</v>
      </c>
      <c r="B4623" t="s">
        <v>39</v>
      </c>
      <c r="C4623" t="s">
        <v>5275</v>
      </c>
      <c r="D4623" s="3" t="str">
        <f t="shared" si="72"/>
        <v>Middlesex Power Distribution Corporation - NewburyTLF_Primary_GT_5000kW</v>
      </c>
      <c r="E4623" t="s">
        <v>1294</v>
      </c>
      <c r="F4623" t="s">
        <v>2458</v>
      </c>
      <c r="H4623" s="1">
        <v>1.0475000000000001</v>
      </c>
      <c r="I4623" t="s">
        <v>5263</v>
      </c>
    </row>
    <row r="4624" spans="1:9" x14ac:dyDescent="0.2">
      <c r="A4624">
        <v>2011</v>
      </c>
      <c r="B4624" t="s">
        <v>39</v>
      </c>
      <c r="C4624" t="s">
        <v>5276</v>
      </c>
      <c r="D4624" s="3" t="str">
        <f t="shared" si="72"/>
        <v>Middlesex Power Distribution Corporation - NewburyResidentialMSC</v>
      </c>
      <c r="E4624" t="s">
        <v>2426</v>
      </c>
      <c r="F4624" t="s">
        <v>2460</v>
      </c>
      <c r="G4624" s="3" t="s">
        <v>5256</v>
      </c>
      <c r="H4624" s="1">
        <v>11.94</v>
      </c>
      <c r="I4624" t="s">
        <v>5264</v>
      </c>
    </row>
    <row r="4625" spans="1:9" x14ac:dyDescent="0.2">
      <c r="A4625">
        <v>2011</v>
      </c>
      <c r="B4625" t="s">
        <v>39</v>
      </c>
      <c r="C4625" t="s">
        <v>5276</v>
      </c>
      <c r="D4625" s="3" t="str">
        <f t="shared" si="72"/>
        <v>Middlesex Power Distribution Corporation - NewburyResidentialSM_Rate_Adder</v>
      </c>
      <c r="E4625" t="s">
        <v>2427</v>
      </c>
      <c r="F4625" t="s">
        <v>2461</v>
      </c>
      <c r="G4625" s="3" t="s">
        <v>5256</v>
      </c>
      <c r="H4625" s="1">
        <v>2.5</v>
      </c>
      <c r="I4625" t="s">
        <v>5265</v>
      </c>
    </row>
    <row r="4626" spans="1:9" x14ac:dyDescent="0.2">
      <c r="A4626">
        <v>2011</v>
      </c>
      <c r="B4626" t="s">
        <v>39</v>
      </c>
      <c r="C4626" t="s">
        <v>5276</v>
      </c>
      <c r="D4626" s="3" t="str">
        <f t="shared" si="72"/>
        <v>Middlesex Power Distribution Corporation - NewburyResidentialMSC_Rate_Rider_1</v>
      </c>
      <c r="E4626" t="s">
        <v>1295</v>
      </c>
      <c r="F4626" t="s">
        <v>1542</v>
      </c>
      <c r="G4626" s="3" t="s">
        <v>5256</v>
      </c>
      <c r="H4626" s="1">
        <v>0.15</v>
      </c>
      <c r="I4626" t="s">
        <v>4741</v>
      </c>
    </row>
    <row r="4627" spans="1:9" x14ac:dyDescent="0.2">
      <c r="A4627">
        <v>2011</v>
      </c>
      <c r="B4627" t="s">
        <v>39</v>
      </c>
      <c r="C4627" t="s">
        <v>5276</v>
      </c>
      <c r="D4627" s="3" t="str">
        <f t="shared" si="72"/>
        <v>Middlesex Power Distribution Corporation - NewburyResidentialVC</v>
      </c>
      <c r="E4627" t="s">
        <v>2428</v>
      </c>
      <c r="F4627" t="s">
        <v>2462</v>
      </c>
      <c r="G4627" s="3" t="s">
        <v>5257</v>
      </c>
      <c r="H4627" s="1">
        <v>1.2E-2</v>
      </c>
      <c r="I4627" t="s">
        <v>5266</v>
      </c>
    </row>
    <row r="4628" spans="1:9" x14ac:dyDescent="0.2">
      <c r="A4628">
        <v>2011</v>
      </c>
      <c r="B4628" t="s">
        <v>39</v>
      </c>
      <c r="C4628" t="s">
        <v>5276</v>
      </c>
      <c r="D4628" s="3" t="str">
        <f t="shared" si="72"/>
        <v>Middlesex Power Distribution Corporation - NewburyResidentialVC_LV_Rate</v>
      </c>
      <c r="E4628" t="s">
        <v>2429</v>
      </c>
      <c r="F4628" t="s">
        <v>2463</v>
      </c>
      <c r="G4628" s="3" t="s">
        <v>5257</v>
      </c>
      <c r="H4628" s="1">
        <v>4.3E-3</v>
      </c>
      <c r="I4628" t="s">
        <v>5267</v>
      </c>
    </row>
    <row r="4629" spans="1:9" x14ac:dyDescent="0.2">
      <c r="A4629">
        <v>2011</v>
      </c>
      <c r="B4629" t="s">
        <v>39</v>
      </c>
      <c r="C4629" t="s">
        <v>5276</v>
      </c>
      <c r="D4629" s="3" t="str">
        <f t="shared" si="72"/>
        <v>Middlesex Power Distribution Corporation - NewburyResidentialVC_Rate_Rider_1</v>
      </c>
      <c r="E4629" t="s">
        <v>2430</v>
      </c>
      <c r="F4629" t="s">
        <v>2270</v>
      </c>
      <c r="G4629" s="3" t="s">
        <v>5257</v>
      </c>
      <c r="H4629" s="1">
        <v>6.4000000000000003E-3</v>
      </c>
      <c r="I4629" t="s">
        <v>5269</v>
      </c>
    </row>
    <row r="4630" spans="1:9" x14ac:dyDescent="0.2">
      <c r="A4630">
        <v>2011</v>
      </c>
      <c r="B4630" t="s">
        <v>39</v>
      </c>
      <c r="C4630" t="s">
        <v>5276</v>
      </c>
      <c r="D4630" s="3" t="str">
        <f t="shared" si="72"/>
        <v>Middlesex Power Distribution Corporation - NewburyResidentialVC_GA_Rate_Rider_kWh_1</v>
      </c>
      <c r="E4630" t="s">
        <v>1296</v>
      </c>
      <c r="F4630" t="s">
        <v>473</v>
      </c>
      <c r="G4630" s="3" t="s">
        <v>5257</v>
      </c>
      <c r="H4630" s="1">
        <v>2.0299999999999999E-2</v>
      </c>
      <c r="I4630" t="s">
        <v>5268</v>
      </c>
    </row>
    <row r="4631" spans="1:9" x14ac:dyDescent="0.2">
      <c r="A4631">
        <v>2011</v>
      </c>
      <c r="B4631" t="s">
        <v>39</v>
      </c>
      <c r="C4631" t="s">
        <v>5276</v>
      </c>
      <c r="D4631" s="3" t="str">
        <f t="shared" si="72"/>
        <v>Middlesex Power Distribution Corporation - NewburyResidentialVC_Rate_Rider_2</v>
      </c>
      <c r="E4631" t="s">
        <v>1297</v>
      </c>
      <c r="F4631" t="s">
        <v>472</v>
      </c>
      <c r="G4631" s="3" t="s">
        <v>5257</v>
      </c>
      <c r="H4631" s="1">
        <v>7.0000000000000001E-3</v>
      </c>
      <c r="I4631" t="s">
        <v>5270</v>
      </c>
    </row>
    <row r="4632" spans="1:9" x14ac:dyDescent="0.2">
      <c r="A4632">
        <v>2011</v>
      </c>
      <c r="B4632" t="s">
        <v>39</v>
      </c>
      <c r="C4632" t="s">
        <v>5276</v>
      </c>
      <c r="D4632" s="3" t="str">
        <f t="shared" si="72"/>
        <v>Middlesex Power Distribution Corporation - NewburyResidentialRTSR_Network</v>
      </c>
      <c r="E4632" t="s">
        <v>2431</v>
      </c>
      <c r="F4632" t="s">
        <v>1538</v>
      </c>
      <c r="G4632" s="3" t="s">
        <v>5257</v>
      </c>
      <c r="H4632" s="1">
        <v>5.7000000000000002E-3</v>
      </c>
      <c r="I4632" t="s">
        <v>5272</v>
      </c>
    </row>
    <row r="4633" spans="1:9" x14ac:dyDescent="0.2">
      <c r="A4633">
        <v>2011</v>
      </c>
      <c r="B4633" t="s">
        <v>39</v>
      </c>
      <c r="C4633" t="s">
        <v>5276</v>
      </c>
      <c r="D4633" s="3" t="str">
        <f t="shared" si="72"/>
        <v>Middlesex Power Distribution Corporation - NewburyResidentialRTSR_Connection</v>
      </c>
      <c r="E4633" t="s">
        <v>2432</v>
      </c>
      <c r="F4633" t="s">
        <v>1539</v>
      </c>
      <c r="G4633" s="3" t="s">
        <v>5257</v>
      </c>
      <c r="H4633" s="1">
        <v>3.3E-3</v>
      </c>
      <c r="I4633" t="s">
        <v>5273</v>
      </c>
    </row>
    <row r="4634" spans="1:9" x14ac:dyDescent="0.2">
      <c r="A4634">
        <v>2011</v>
      </c>
      <c r="B4634" t="s">
        <v>39</v>
      </c>
      <c r="C4634" t="s">
        <v>5277</v>
      </c>
      <c r="D4634" s="3" t="str">
        <f t="shared" si="72"/>
        <v>Middlesex Power Distribution Corporation - NewburyGeneral Service Less Than 50 kWMSC</v>
      </c>
      <c r="E4634" t="s">
        <v>2433</v>
      </c>
      <c r="F4634" t="s">
        <v>2460</v>
      </c>
      <c r="G4634" s="3" t="s">
        <v>5256</v>
      </c>
      <c r="H4634" s="1">
        <v>21.85</v>
      </c>
      <c r="I4634" t="s">
        <v>5264</v>
      </c>
    </row>
    <row r="4635" spans="1:9" x14ac:dyDescent="0.2">
      <c r="A4635">
        <v>2011</v>
      </c>
      <c r="B4635" t="s">
        <v>39</v>
      </c>
      <c r="C4635" t="s">
        <v>5277</v>
      </c>
      <c r="D4635" s="3" t="str">
        <f t="shared" si="72"/>
        <v>Middlesex Power Distribution Corporation - NewburyGeneral Service Less Than 50 kWSM_Rate_Adder</v>
      </c>
      <c r="E4635" t="s">
        <v>1514</v>
      </c>
      <c r="F4635" t="s">
        <v>2461</v>
      </c>
      <c r="G4635" s="3" t="s">
        <v>5256</v>
      </c>
      <c r="H4635" s="1">
        <v>2.5</v>
      </c>
      <c r="I4635" t="s">
        <v>5265</v>
      </c>
    </row>
    <row r="4636" spans="1:9" x14ac:dyDescent="0.2">
      <c r="A4636">
        <v>2011</v>
      </c>
      <c r="B4636" t="s">
        <v>39</v>
      </c>
      <c r="C4636" t="s">
        <v>5277</v>
      </c>
      <c r="D4636" s="3" t="str">
        <f t="shared" si="72"/>
        <v>Middlesex Power Distribution Corporation - NewburyGeneral Service Less Than 50 kWMSC_Rate_Rider_1</v>
      </c>
      <c r="E4636" t="s">
        <v>1298</v>
      </c>
      <c r="F4636" t="s">
        <v>1542</v>
      </c>
      <c r="G4636" s="3" t="s">
        <v>5256</v>
      </c>
      <c r="H4636" s="1">
        <v>0.27</v>
      </c>
      <c r="I4636" t="s">
        <v>4741</v>
      </c>
    </row>
    <row r="4637" spans="1:9" x14ac:dyDescent="0.2">
      <c r="A4637">
        <v>2011</v>
      </c>
      <c r="B4637" t="s">
        <v>39</v>
      </c>
      <c r="C4637" t="s">
        <v>5277</v>
      </c>
      <c r="D4637" s="3" t="str">
        <f t="shared" si="72"/>
        <v>Middlesex Power Distribution Corporation - NewburyGeneral Service Less Than 50 kWVC</v>
      </c>
      <c r="E4637" t="s">
        <v>1515</v>
      </c>
      <c r="F4637" t="s">
        <v>2462</v>
      </c>
      <c r="G4637" s="3" t="s">
        <v>5257</v>
      </c>
      <c r="H4637" s="1">
        <v>1.0800000000000001E-2</v>
      </c>
      <c r="I4637" t="s">
        <v>5266</v>
      </c>
    </row>
    <row r="4638" spans="1:9" x14ac:dyDescent="0.2">
      <c r="A4638">
        <v>2011</v>
      </c>
      <c r="B4638" t="s">
        <v>39</v>
      </c>
      <c r="C4638" t="s">
        <v>5277</v>
      </c>
      <c r="D4638" s="3" t="str">
        <f t="shared" si="72"/>
        <v>Middlesex Power Distribution Corporation - NewburyGeneral Service Less Than 50 kWVC_LV_Rate</v>
      </c>
      <c r="E4638" t="s">
        <v>1516</v>
      </c>
      <c r="F4638" t="s">
        <v>2463</v>
      </c>
      <c r="G4638" s="3" t="s">
        <v>5257</v>
      </c>
      <c r="H4638" s="1">
        <v>5.5999999999999999E-3</v>
      </c>
      <c r="I4638" t="s">
        <v>5267</v>
      </c>
    </row>
    <row r="4639" spans="1:9" x14ac:dyDescent="0.2">
      <c r="A4639">
        <v>2011</v>
      </c>
      <c r="B4639" t="s">
        <v>39</v>
      </c>
      <c r="C4639" t="s">
        <v>5277</v>
      </c>
      <c r="D4639" s="3" t="str">
        <f t="shared" si="72"/>
        <v>Middlesex Power Distribution Corporation - NewburyGeneral Service Less Than 50 kWVC_Rate_Rider_1</v>
      </c>
      <c r="E4639" t="s">
        <v>1517</v>
      </c>
      <c r="F4639" t="s">
        <v>2270</v>
      </c>
      <c r="G4639" s="3" t="s">
        <v>5257</v>
      </c>
      <c r="H4639" s="1">
        <v>5.4000000000000003E-3</v>
      </c>
      <c r="I4639" t="s">
        <v>5269</v>
      </c>
    </row>
    <row r="4640" spans="1:9" x14ac:dyDescent="0.2">
      <c r="A4640">
        <v>2011</v>
      </c>
      <c r="B4640" t="s">
        <v>39</v>
      </c>
      <c r="C4640" t="s">
        <v>5277</v>
      </c>
      <c r="D4640" s="3" t="str">
        <f t="shared" si="72"/>
        <v>Middlesex Power Distribution Corporation - NewburyGeneral Service Less Than 50 kWVC_GA_Rate_Rider_kWh_1</v>
      </c>
      <c r="E4640" t="s">
        <v>962</v>
      </c>
      <c r="F4640" t="s">
        <v>969</v>
      </c>
      <c r="G4640" s="3" t="s">
        <v>5257</v>
      </c>
      <c r="H4640" s="1">
        <v>2.0299999999999999E-2</v>
      </c>
      <c r="I4640" t="s">
        <v>5268</v>
      </c>
    </row>
    <row r="4641" spans="1:9" x14ac:dyDescent="0.2">
      <c r="A4641">
        <v>2011</v>
      </c>
      <c r="B4641" t="s">
        <v>39</v>
      </c>
      <c r="C4641" t="s">
        <v>5277</v>
      </c>
      <c r="D4641" s="3" t="str">
        <f t="shared" si="72"/>
        <v>Middlesex Power Distribution Corporation - NewburyGeneral Service Less Than 50 kWVC_Rate_Rider_2</v>
      </c>
      <c r="E4641" t="s">
        <v>963</v>
      </c>
      <c r="F4641" t="s">
        <v>472</v>
      </c>
      <c r="G4641" s="3" t="s">
        <v>5257</v>
      </c>
      <c r="H4641" s="1">
        <v>7.0000000000000001E-3</v>
      </c>
      <c r="I4641" t="s">
        <v>5270</v>
      </c>
    </row>
    <row r="4642" spans="1:9" x14ac:dyDescent="0.2">
      <c r="A4642">
        <v>2011</v>
      </c>
      <c r="B4642" t="s">
        <v>39</v>
      </c>
      <c r="C4642" t="s">
        <v>5277</v>
      </c>
      <c r="D4642" s="3" t="str">
        <f t="shared" si="72"/>
        <v>Middlesex Power Distribution Corporation - NewburyGeneral Service Less Than 50 kWRTSR_Network</v>
      </c>
      <c r="E4642" t="s">
        <v>1518</v>
      </c>
      <c r="F4642" t="s">
        <v>1538</v>
      </c>
      <c r="G4642" s="3" t="s">
        <v>5257</v>
      </c>
      <c r="H4642" s="1">
        <v>5.1999999999999998E-3</v>
      </c>
      <c r="I4642" t="s">
        <v>5272</v>
      </c>
    </row>
    <row r="4643" spans="1:9" x14ac:dyDescent="0.2">
      <c r="A4643">
        <v>2011</v>
      </c>
      <c r="B4643" t="s">
        <v>39</v>
      </c>
      <c r="C4643" t="s">
        <v>5277</v>
      </c>
      <c r="D4643" s="3" t="str">
        <f t="shared" si="72"/>
        <v>Middlesex Power Distribution Corporation - NewburyGeneral Service Less Than 50 kWRTSR_Connection</v>
      </c>
      <c r="E4643" t="s">
        <v>1519</v>
      </c>
      <c r="F4643" t="s">
        <v>1539</v>
      </c>
      <c r="G4643" s="3" t="s">
        <v>5257</v>
      </c>
      <c r="H4643" s="1">
        <v>2.8999999999999998E-3</v>
      </c>
      <c r="I4643" t="s">
        <v>5273</v>
      </c>
    </row>
    <row r="4644" spans="1:9" x14ac:dyDescent="0.2">
      <c r="A4644">
        <v>2011</v>
      </c>
      <c r="B4644" t="s">
        <v>39</v>
      </c>
      <c r="C4644" t="s">
        <v>5278</v>
      </c>
      <c r="D4644" s="3" t="str">
        <f t="shared" si="72"/>
        <v>Middlesex Power Distribution Corporation - NewburyGeneral Service 50 to 4,999 kWMSC</v>
      </c>
      <c r="E4644" t="s">
        <v>2450</v>
      </c>
      <c r="F4644" t="s">
        <v>2460</v>
      </c>
      <c r="G4644" s="3" t="s">
        <v>5256</v>
      </c>
      <c r="H4644" s="1">
        <v>266.13</v>
      </c>
      <c r="I4644" t="s">
        <v>5264</v>
      </c>
    </row>
    <row r="4645" spans="1:9" x14ac:dyDescent="0.2">
      <c r="A4645">
        <v>2011</v>
      </c>
      <c r="B4645" t="s">
        <v>39</v>
      </c>
      <c r="C4645" t="s">
        <v>5278</v>
      </c>
      <c r="D4645" s="3" t="str">
        <f t="shared" si="72"/>
        <v>Middlesex Power Distribution Corporation - NewburyGeneral Service 50 to 4,999 kWSM_Rate_Adder</v>
      </c>
      <c r="E4645" t="s">
        <v>2451</v>
      </c>
      <c r="F4645" t="s">
        <v>2461</v>
      </c>
      <c r="G4645" s="3" t="s">
        <v>5256</v>
      </c>
      <c r="H4645" s="1">
        <v>2.5</v>
      </c>
      <c r="I4645" t="s">
        <v>5265</v>
      </c>
    </row>
    <row r="4646" spans="1:9" x14ac:dyDescent="0.2">
      <c r="A4646">
        <v>2011</v>
      </c>
      <c r="B4646" t="s">
        <v>39</v>
      </c>
      <c r="C4646" t="s">
        <v>5278</v>
      </c>
      <c r="D4646" s="3" t="str">
        <f t="shared" si="72"/>
        <v>Middlesex Power Distribution Corporation - NewburyGeneral Service 50 to 4,999 kWMSC_Rate_Rider_1</v>
      </c>
      <c r="E4646" t="s">
        <v>964</v>
      </c>
      <c r="F4646" t="s">
        <v>1542</v>
      </c>
      <c r="G4646" s="3" t="s">
        <v>5256</v>
      </c>
      <c r="H4646" s="1">
        <v>2.85</v>
      </c>
      <c r="I4646" t="s">
        <v>4741</v>
      </c>
    </row>
    <row r="4647" spans="1:9" x14ac:dyDescent="0.2">
      <c r="A4647">
        <v>2011</v>
      </c>
      <c r="B4647" t="s">
        <v>39</v>
      </c>
      <c r="C4647" t="s">
        <v>5278</v>
      </c>
      <c r="D4647" s="3" t="str">
        <f t="shared" si="72"/>
        <v>Middlesex Power Distribution Corporation - NewburyGeneral Service 50 to 4,999 kWVC</v>
      </c>
      <c r="E4647" t="s">
        <v>1521</v>
      </c>
      <c r="F4647" t="s">
        <v>2462</v>
      </c>
      <c r="G4647" s="3" t="s">
        <v>5259</v>
      </c>
      <c r="H4647" s="1">
        <v>1.3379000000000001</v>
      </c>
      <c r="I4647" t="s">
        <v>5266</v>
      </c>
    </row>
    <row r="4648" spans="1:9" x14ac:dyDescent="0.2">
      <c r="A4648">
        <v>2011</v>
      </c>
      <c r="B4648" t="s">
        <v>39</v>
      </c>
      <c r="C4648" t="s">
        <v>5278</v>
      </c>
      <c r="D4648" s="3" t="str">
        <f t="shared" si="72"/>
        <v>Middlesex Power Distribution Corporation - NewburyGeneral Service 50 to 4,999 kWVC_LV_Rate</v>
      </c>
      <c r="E4648" t="s">
        <v>1522</v>
      </c>
      <c r="F4648" t="s">
        <v>2463</v>
      </c>
      <c r="G4648" s="3" t="s">
        <v>5259</v>
      </c>
      <c r="H4648" s="1">
        <v>1.7261</v>
      </c>
      <c r="I4648" t="s">
        <v>5267</v>
      </c>
    </row>
    <row r="4649" spans="1:9" x14ac:dyDescent="0.2">
      <c r="A4649">
        <v>2011</v>
      </c>
      <c r="B4649" t="s">
        <v>39</v>
      </c>
      <c r="C4649" t="s">
        <v>5278</v>
      </c>
      <c r="D4649" s="3" t="str">
        <f t="shared" si="72"/>
        <v>Middlesex Power Distribution Corporation - NewburyGeneral Service 50 to 4,999 kWVC_Rate_Rider_1</v>
      </c>
      <c r="E4649" t="s">
        <v>1523</v>
      </c>
      <c r="F4649" t="s">
        <v>2270</v>
      </c>
      <c r="G4649" s="3" t="s">
        <v>5259</v>
      </c>
      <c r="H4649" s="1">
        <v>1.1996</v>
      </c>
      <c r="I4649" t="s">
        <v>5269</v>
      </c>
    </row>
    <row r="4650" spans="1:9" x14ac:dyDescent="0.2">
      <c r="A4650">
        <v>2011</v>
      </c>
      <c r="B4650" t="s">
        <v>39</v>
      </c>
      <c r="C4650" t="s">
        <v>5278</v>
      </c>
      <c r="D4650" s="3" t="str">
        <f t="shared" si="72"/>
        <v>Middlesex Power Distribution Corporation - NewburyGeneral Service 50 to 4,999 kWVC_GA_Rate_Rider_kW_1</v>
      </c>
      <c r="E4650" t="s">
        <v>965</v>
      </c>
      <c r="F4650" t="s">
        <v>969</v>
      </c>
      <c r="G4650" s="3" t="s">
        <v>5259</v>
      </c>
      <c r="H4650" s="1">
        <v>8.3947000000000003</v>
      </c>
      <c r="I4650" t="s">
        <v>5274</v>
      </c>
    </row>
    <row r="4651" spans="1:9" x14ac:dyDescent="0.2">
      <c r="A4651">
        <v>2011</v>
      </c>
      <c r="B4651" t="s">
        <v>39</v>
      </c>
      <c r="C4651" t="s">
        <v>5278</v>
      </c>
      <c r="D4651" s="3" t="str">
        <f t="shared" si="72"/>
        <v>Middlesex Power Distribution Corporation - NewburyGeneral Service 50 to 4,999 kWVC_Rate_Rider_2</v>
      </c>
      <c r="E4651" t="s">
        <v>966</v>
      </c>
      <c r="F4651" t="s">
        <v>472</v>
      </c>
      <c r="G4651" s="3" t="s">
        <v>5259</v>
      </c>
      <c r="H4651" s="1">
        <v>2.8845999999999998</v>
      </c>
      <c r="I4651" t="s">
        <v>5270</v>
      </c>
    </row>
    <row r="4652" spans="1:9" x14ac:dyDescent="0.2">
      <c r="A4652">
        <v>2011</v>
      </c>
      <c r="B4652" t="s">
        <v>39</v>
      </c>
      <c r="C4652" t="s">
        <v>5278</v>
      </c>
      <c r="D4652" s="3" t="str">
        <f t="shared" si="72"/>
        <v>Middlesex Power Distribution Corporation - NewburyGeneral Service 50 to 4,999 kWRTSR_Network</v>
      </c>
      <c r="E4652" t="s">
        <v>1524</v>
      </c>
      <c r="F4652" t="s">
        <v>1538</v>
      </c>
      <c r="G4652" s="3" t="s">
        <v>5259</v>
      </c>
      <c r="H4652" s="1">
        <v>2.1309999999999998</v>
      </c>
      <c r="I4652" t="s">
        <v>5272</v>
      </c>
    </row>
    <row r="4653" spans="1:9" x14ac:dyDescent="0.2">
      <c r="A4653">
        <v>2011</v>
      </c>
      <c r="B4653" t="s">
        <v>39</v>
      </c>
      <c r="C4653" t="s">
        <v>5278</v>
      </c>
      <c r="D4653" s="3" t="str">
        <f t="shared" si="72"/>
        <v>Middlesex Power Distribution Corporation - NewburyGeneral Service 50 to 4,999 kWRTSR_Connection</v>
      </c>
      <c r="E4653" t="s">
        <v>3380</v>
      </c>
      <c r="F4653" t="s">
        <v>1539</v>
      </c>
      <c r="G4653" s="3" t="s">
        <v>5259</v>
      </c>
      <c r="H4653" s="1">
        <v>1.1475</v>
      </c>
      <c r="I4653" t="s">
        <v>5273</v>
      </c>
    </row>
    <row r="4654" spans="1:9" x14ac:dyDescent="0.2">
      <c r="A4654">
        <v>2011</v>
      </c>
      <c r="B4654" t="s">
        <v>39</v>
      </c>
      <c r="C4654" t="s">
        <v>5281</v>
      </c>
      <c r="D4654" s="3" t="str">
        <f t="shared" si="72"/>
        <v>Middlesex Power Distribution Corporation - NewburyStreet LightingMSC</v>
      </c>
      <c r="E4654" t="s">
        <v>3381</v>
      </c>
      <c r="F4654" t="s">
        <v>1541</v>
      </c>
      <c r="G4654" s="3" t="s">
        <v>5256</v>
      </c>
      <c r="H4654" s="1">
        <v>0.81</v>
      </c>
      <c r="I4654" t="s">
        <v>5264</v>
      </c>
    </row>
    <row r="4655" spans="1:9" x14ac:dyDescent="0.2">
      <c r="A4655">
        <v>2011</v>
      </c>
      <c r="B4655" t="s">
        <v>39</v>
      </c>
      <c r="C4655" t="s">
        <v>5281</v>
      </c>
      <c r="D4655" s="3" t="str">
        <f t="shared" si="72"/>
        <v>Middlesex Power Distribution Corporation - NewburyStreet LightingMSC_Rate_Rider_1</v>
      </c>
      <c r="E4655" t="s">
        <v>967</v>
      </c>
      <c r="F4655" t="s">
        <v>1542</v>
      </c>
      <c r="G4655" s="3" t="s">
        <v>5256</v>
      </c>
      <c r="H4655" s="1">
        <v>0.01</v>
      </c>
      <c r="I4655" t="s">
        <v>4741</v>
      </c>
    </row>
    <row r="4656" spans="1:9" x14ac:dyDescent="0.2">
      <c r="A4656">
        <v>2011</v>
      </c>
      <c r="B4656" t="s">
        <v>39</v>
      </c>
      <c r="C4656" t="s">
        <v>5281</v>
      </c>
      <c r="D4656" s="3" t="str">
        <f t="shared" si="72"/>
        <v>Middlesex Power Distribution Corporation - NewburyStreet LightingVC</v>
      </c>
      <c r="E4656" t="s">
        <v>3382</v>
      </c>
      <c r="F4656" t="s">
        <v>2462</v>
      </c>
      <c r="G4656" s="3" t="s">
        <v>5259</v>
      </c>
      <c r="H4656" s="1">
        <v>3.3854000000000002</v>
      </c>
      <c r="I4656" t="s">
        <v>5266</v>
      </c>
    </row>
    <row r="4657" spans="1:9" x14ac:dyDescent="0.2">
      <c r="A4657">
        <v>2011</v>
      </c>
      <c r="B4657" t="s">
        <v>39</v>
      </c>
      <c r="C4657" t="s">
        <v>5281</v>
      </c>
      <c r="D4657" s="3" t="str">
        <f t="shared" si="72"/>
        <v>Middlesex Power Distribution Corporation - NewburyStreet LightingVC_LV_Rate</v>
      </c>
      <c r="E4657" t="s">
        <v>2452</v>
      </c>
      <c r="F4657" t="s">
        <v>2463</v>
      </c>
      <c r="G4657" s="3" t="s">
        <v>5259</v>
      </c>
      <c r="H4657" s="1">
        <v>1.3352999999999999</v>
      </c>
      <c r="I4657" t="s">
        <v>5267</v>
      </c>
    </row>
    <row r="4658" spans="1:9" x14ac:dyDescent="0.2">
      <c r="A4658">
        <v>2011</v>
      </c>
      <c r="B4658" t="s">
        <v>39</v>
      </c>
      <c r="C4658" t="s">
        <v>5281</v>
      </c>
      <c r="D4658" s="3" t="str">
        <f t="shared" si="72"/>
        <v>Middlesex Power Distribution Corporation - NewburyStreet LightingVC_Rate_Rider_1</v>
      </c>
      <c r="E4658" t="s">
        <v>2453</v>
      </c>
      <c r="F4658" t="s">
        <v>2270</v>
      </c>
      <c r="G4658" s="3" t="s">
        <v>5259</v>
      </c>
      <c r="H4658" s="1">
        <v>1.361</v>
      </c>
      <c r="I4658" t="s">
        <v>5269</v>
      </c>
    </row>
    <row r="4659" spans="1:9" x14ac:dyDescent="0.2">
      <c r="A4659">
        <v>2011</v>
      </c>
      <c r="B4659" t="s">
        <v>39</v>
      </c>
      <c r="C4659" t="s">
        <v>5281</v>
      </c>
      <c r="D4659" s="3" t="str">
        <f t="shared" si="72"/>
        <v>Middlesex Power Distribution Corporation - NewburyStreet LightingVC_Rate_Rider_2</v>
      </c>
      <c r="E4659" t="s">
        <v>968</v>
      </c>
      <c r="F4659" t="s">
        <v>472</v>
      </c>
      <c r="G4659" s="3" t="s">
        <v>5259</v>
      </c>
      <c r="H4659" s="1">
        <v>2.6284999999999998</v>
      </c>
      <c r="I4659" t="s">
        <v>5270</v>
      </c>
    </row>
    <row r="4660" spans="1:9" x14ac:dyDescent="0.2">
      <c r="A4660">
        <v>2011</v>
      </c>
      <c r="B4660" t="s">
        <v>39</v>
      </c>
      <c r="C4660" t="s">
        <v>5281</v>
      </c>
      <c r="D4660" s="3" t="str">
        <f t="shared" si="72"/>
        <v>Middlesex Power Distribution Corporation - NewburyStreet LightingRTSR_Network</v>
      </c>
      <c r="E4660" t="s">
        <v>2454</v>
      </c>
      <c r="F4660" t="s">
        <v>1538</v>
      </c>
      <c r="G4660" s="3" t="s">
        <v>5259</v>
      </c>
      <c r="H4660" s="1">
        <v>1.6077999999999999</v>
      </c>
      <c r="I4660" t="s">
        <v>5272</v>
      </c>
    </row>
    <row r="4661" spans="1:9" x14ac:dyDescent="0.2">
      <c r="A4661">
        <v>2011</v>
      </c>
      <c r="B4661" t="s">
        <v>39</v>
      </c>
      <c r="C4661" t="s">
        <v>5281</v>
      </c>
      <c r="D4661" s="3" t="str">
        <f t="shared" si="72"/>
        <v>Middlesex Power Distribution Corporation - NewburyStreet LightingRTSR_Connection</v>
      </c>
      <c r="E4661" t="s">
        <v>2455</v>
      </c>
      <c r="F4661" t="s">
        <v>1539</v>
      </c>
      <c r="G4661" s="3" t="s">
        <v>5259</v>
      </c>
      <c r="H4661" s="1">
        <v>0.88770000000000004</v>
      </c>
      <c r="I4661" t="s">
        <v>5273</v>
      </c>
    </row>
  </sheetData>
  <autoFilter ref="C1:Q4661"/>
  <phoneticPr fontId="2" type="noConversion"/>
  <pageMargins left="0.75" right="0.75" top="1" bottom="1" header="0.5" footer="0.5"/>
  <pageSetup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L575"/>
  <sheetViews>
    <sheetView topLeftCell="S1"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68.85546875" bestFit="1" customWidth="1"/>
    <col min="2" max="3" width="16.85546875" style="5" bestFit="1" customWidth="1"/>
    <col min="4" max="4" width="57.140625" style="7" bestFit="1" customWidth="1"/>
    <col min="5" max="5" width="16.28515625" style="10" bestFit="1" customWidth="1"/>
    <col min="6" max="6" width="18.5703125" bestFit="1" customWidth="1"/>
    <col min="7" max="9" width="18.42578125" bestFit="1" customWidth="1"/>
    <col min="10" max="10" width="15.7109375" bestFit="1" customWidth="1"/>
    <col min="11" max="11" width="12.5703125" bestFit="1" customWidth="1"/>
    <col min="12" max="16" width="17.28515625" bestFit="1" customWidth="1"/>
    <col min="17" max="17" width="18.5703125" bestFit="1" customWidth="1"/>
    <col min="18" max="18" width="16.42578125" bestFit="1" customWidth="1"/>
    <col min="19" max="19" width="13.5703125" bestFit="1" customWidth="1"/>
    <col min="20" max="20" width="16.42578125" bestFit="1" customWidth="1"/>
    <col min="21" max="21" width="13.5703125" bestFit="1" customWidth="1"/>
    <col min="22" max="22" width="18.42578125" bestFit="1" customWidth="1"/>
    <col min="23" max="26" width="18.28515625" bestFit="1" customWidth="1"/>
    <col min="27" max="27" width="14" bestFit="1" customWidth="1"/>
    <col min="29" max="30" width="17.85546875" bestFit="1" customWidth="1"/>
  </cols>
  <sheetData>
    <row r="1" spans="1:38" s="11" customFormat="1" ht="18" customHeight="1" x14ac:dyDescent="0.2">
      <c r="A1"/>
      <c r="B1" s="5"/>
      <c r="C1" s="5"/>
      <c r="D1" s="7"/>
      <c r="E1" s="40" t="s">
        <v>5644</v>
      </c>
      <c r="F1" s="40"/>
      <c r="G1" s="40"/>
      <c r="H1" s="40"/>
      <c r="I1" s="40"/>
      <c r="J1" s="41" t="s">
        <v>5645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5"/>
      <c r="AD1" s="45"/>
      <c r="AE1" s="45"/>
      <c r="AF1" s="45"/>
      <c r="AG1" s="45"/>
      <c r="AH1" s="45"/>
      <c r="AI1" s="45"/>
      <c r="AJ1" s="45"/>
      <c r="AK1" s="45"/>
    </row>
    <row r="2" spans="1:3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5545</v>
      </c>
      <c r="G2" s="14" t="s">
        <v>5546</v>
      </c>
      <c r="H2" s="14" t="s">
        <v>5546</v>
      </c>
      <c r="I2" s="14" t="s">
        <v>5546</v>
      </c>
      <c r="J2" s="14" t="s">
        <v>2462</v>
      </c>
      <c r="K2" s="14" t="s">
        <v>2463</v>
      </c>
      <c r="L2" s="14" t="s">
        <v>5547</v>
      </c>
      <c r="M2" s="14" t="s">
        <v>5547</v>
      </c>
      <c r="N2" s="14" t="s">
        <v>5547</v>
      </c>
      <c r="O2" s="14" t="s">
        <v>5547</v>
      </c>
      <c r="P2" s="14" t="s">
        <v>5548</v>
      </c>
      <c r="Q2" s="14" t="s">
        <v>5545</v>
      </c>
      <c r="R2" s="14" t="s">
        <v>5549</v>
      </c>
      <c r="S2" s="14" t="s">
        <v>5550</v>
      </c>
      <c r="T2" s="14" t="s">
        <v>5551</v>
      </c>
      <c r="U2" s="14" t="s">
        <v>5552</v>
      </c>
      <c r="V2" s="14" t="s">
        <v>5546</v>
      </c>
      <c r="W2" s="14" t="s">
        <v>5554</v>
      </c>
      <c r="X2" s="14" t="s">
        <v>5554</v>
      </c>
      <c r="Y2" s="14" t="s">
        <v>5554</v>
      </c>
      <c r="Z2" s="14" t="s">
        <v>5554</v>
      </c>
      <c r="AA2" s="14" t="s">
        <v>5555</v>
      </c>
      <c r="AB2" s="14" t="s">
        <v>5556</v>
      </c>
      <c r="AC2" s="14" t="s">
        <v>5563</v>
      </c>
      <c r="AD2" s="14" t="s">
        <v>5565</v>
      </c>
    </row>
    <row r="3" spans="1:38" x14ac:dyDescent="0.2">
      <c r="A3" t="s">
        <v>1016</v>
      </c>
      <c r="B3" s="18">
        <v>41395</v>
      </c>
      <c r="C3" s="18">
        <v>41395</v>
      </c>
      <c r="D3" s="7" t="s">
        <v>5279</v>
      </c>
      <c r="E3" s="21">
        <v>11.95</v>
      </c>
      <c r="F3" s="22" t="s">
        <v>5635</v>
      </c>
      <c r="G3" s="22" t="s">
        <v>5635</v>
      </c>
      <c r="H3" s="22" t="s">
        <v>5635</v>
      </c>
      <c r="I3" s="22" t="s">
        <v>5635</v>
      </c>
      <c r="J3" s="23">
        <v>3.2500000000000001E-2</v>
      </c>
      <c r="K3" s="23">
        <v>2.0000000000000001E-4</v>
      </c>
      <c r="L3" s="23">
        <v>-2E-3</v>
      </c>
      <c r="M3" s="23">
        <v>-1.2999999999999999E-3</v>
      </c>
      <c r="N3" s="23" t="s">
        <v>5635</v>
      </c>
      <c r="O3" s="23" t="s">
        <v>5635</v>
      </c>
      <c r="P3" s="23" t="s">
        <v>5635</v>
      </c>
      <c r="Q3" s="23" t="s">
        <v>5635</v>
      </c>
      <c r="R3" s="23" t="s">
        <v>5635</v>
      </c>
      <c r="S3" s="23" t="s">
        <v>5635</v>
      </c>
      <c r="T3" s="23" t="s">
        <v>5635</v>
      </c>
      <c r="U3" s="23" t="s">
        <v>5635</v>
      </c>
      <c r="V3" s="23" t="s">
        <v>5635</v>
      </c>
      <c r="W3" s="23">
        <v>-2.0000000000000001E-4</v>
      </c>
      <c r="X3" s="23">
        <v>4.0000000000000002E-4</v>
      </c>
      <c r="Y3" s="23" t="s">
        <v>5635</v>
      </c>
      <c r="Z3" s="23" t="s">
        <v>5635</v>
      </c>
      <c r="AA3" s="23">
        <v>6.0000000000000001E-3</v>
      </c>
      <c r="AB3" s="23">
        <v>4.7000000000000002E-3</v>
      </c>
      <c r="AC3" s="23">
        <v>1.0421</v>
      </c>
      <c r="AD3" s="23">
        <v>1.0316000000000001</v>
      </c>
      <c r="AE3" s="5"/>
      <c r="AF3" s="5"/>
      <c r="AG3" s="5"/>
      <c r="AH3" s="5"/>
      <c r="AI3" s="5"/>
      <c r="AJ3" s="5"/>
      <c r="AK3" s="5"/>
      <c r="AL3" s="5"/>
    </row>
    <row r="4" spans="1:38" x14ac:dyDescent="0.2">
      <c r="A4" t="s">
        <v>817</v>
      </c>
      <c r="B4" s="18">
        <v>41395</v>
      </c>
      <c r="C4" s="18">
        <v>41395</v>
      </c>
      <c r="D4" s="7" t="s">
        <v>5279</v>
      </c>
      <c r="E4" s="21">
        <v>2.02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3">
        <v>2.3E-2</v>
      </c>
      <c r="K4" s="23">
        <v>2.3999999999999998E-3</v>
      </c>
      <c r="L4" s="23">
        <v>-5.8999999999999999E-3</v>
      </c>
      <c r="M4" s="23" t="s">
        <v>5635</v>
      </c>
      <c r="N4" s="23" t="s">
        <v>5635</v>
      </c>
      <c r="O4" s="23" t="s">
        <v>5635</v>
      </c>
      <c r="P4" s="23">
        <v>-8.0000000000000004E-4</v>
      </c>
      <c r="Q4" s="23" t="s">
        <v>5635</v>
      </c>
      <c r="R4" s="23" t="s">
        <v>5635</v>
      </c>
      <c r="S4" s="23" t="s">
        <v>5635</v>
      </c>
      <c r="T4" s="23" t="s">
        <v>5635</v>
      </c>
      <c r="U4" s="23" t="s">
        <v>5635</v>
      </c>
      <c r="V4" s="23" t="s">
        <v>5635</v>
      </c>
      <c r="W4" s="23">
        <v>4.1999999999999997E-3</v>
      </c>
      <c r="X4" s="23" t="s">
        <v>5635</v>
      </c>
      <c r="Y4" s="23" t="s">
        <v>5635</v>
      </c>
      <c r="Z4" s="23" t="s">
        <v>5635</v>
      </c>
      <c r="AA4" s="23">
        <v>5.4999999999999997E-3</v>
      </c>
      <c r="AB4" s="23">
        <v>3.3999999999999998E-3</v>
      </c>
      <c r="AC4" s="23">
        <v>1.0495000000000001</v>
      </c>
      <c r="AD4" s="23">
        <v>1.0389999999999999</v>
      </c>
      <c r="AE4" s="5"/>
      <c r="AF4" s="5"/>
      <c r="AG4" s="5"/>
      <c r="AH4" s="5"/>
      <c r="AI4" s="5"/>
      <c r="AJ4" s="5"/>
      <c r="AK4" s="5"/>
      <c r="AL4" s="5"/>
    </row>
    <row r="5" spans="1:38" x14ac:dyDescent="0.2">
      <c r="A5" t="s">
        <v>1017</v>
      </c>
      <c r="B5" s="17">
        <v>41030</v>
      </c>
      <c r="C5" s="17">
        <v>41030</v>
      </c>
      <c r="D5" s="7" t="s">
        <v>5279</v>
      </c>
      <c r="E5" s="21">
        <v>12.06</v>
      </c>
      <c r="F5" s="22" t="s">
        <v>5635</v>
      </c>
      <c r="G5" s="22" t="s">
        <v>5635</v>
      </c>
      <c r="H5" s="22" t="s">
        <v>5635</v>
      </c>
      <c r="I5" s="22" t="s">
        <v>5635</v>
      </c>
      <c r="J5" s="23">
        <v>7.1999999999999998E-3</v>
      </c>
      <c r="K5" s="23" t="s">
        <v>5635</v>
      </c>
      <c r="L5" s="23">
        <v>-9.5999999999999992E-3</v>
      </c>
      <c r="M5" s="23" t="s">
        <v>5635</v>
      </c>
      <c r="N5" s="23" t="s">
        <v>5635</v>
      </c>
      <c r="O5" s="23" t="s">
        <v>5635</v>
      </c>
      <c r="P5" s="23" t="s">
        <v>5635</v>
      </c>
      <c r="Q5" s="23" t="s">
        <v>5635</v>
      </c>
      <c r="R5" s="23">
        <v>-5.9999999999999995E-4</v>
      </c>
      <c r="S5" s="23" t="s">
        <v>5635</v>
      </c>
      <c r="T5" s="23">
        <v>9.2999999999999992E-3</v>
      </c>
      <c r="U5" s="23" t="s">
        <v>5635</v>
      </c>
      <c r="V5" s="23" t="s">
        <v>5635</v>
      </c>
      <c r="W5" s="23" t="s">
        <v>5635</v>
      </c>
      <c r="X5" s="23" t="s">
        <v>5635</v>
      </c>
      <c r="Y5" s="23" t="s">
        <v>5635</v>
      </c>
      <c r="Z5" s="23" t="s">
        <v>5635</v>
      </c>
      <c r="AA5" s="23">
        <v>7.1999999999999998E-3</v>
      </c>
      <c r="AB5" s="23">
        <v>4.7999999999999996E-3</v>
      </c>
      <c r="AC5" s="23">
        <v>1.042</v>
      </c>
      <c r="AD5" s="23">
        <v>1.0316000000000001</v>
      </c>
      <c r="AE5" s="5"/>
      <c r="AF5" s="5"/>
      <c r="AG5" s="5"/>
      <c r="AH5" s="5"/>
      <c r="AI5" s="5"/>
      <c r="AJ5" s="5"/>
      <c r="AK5" s="5"/>
      <c r="AL5" s="5"/>
    </row>
    <row r="6" spans="1:38" x14ac:dyDescent="0.2">
      <c r="A6" t="s">
        <v>1018</v>
      </c>
      <c r="B6" s="18">
        <v>41395</v>
      </c>
      <c r="C6" s="18">
        <v>41395</v>
      </c>
      <c r="D6" s="7" t="s">
        <v>5279</v>
      </c>
      <c r="E6" s="21">
        <v>10.34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3">
        <v>1.7899999999999999E-2</v>
      </c>
      <c r="K6" s="23" t="s">
        <v>5635</v>
      </c>
      <c r="L6" s="23">
        <v>-5.9999999999999995E-4</v>
      </c>
      <c r="M6" s="23">
        <v>-2.0999999999999999E-3</v>
      </c>
      <c r="N6" s="23" t="s">
        <v>5635</v>
      </c>
      <c r="O6" s="23" t="s">
        <v>5635</v>
      </c>
      <c r="P6" s="23" t="s">
        <v>5635</v>
      </c>
      <c r="Q6" s="23" t="s">
        <v>5635</v>
      </c>
      <c r="R6" s="23">
        <v>-2.9999999999999997E-4</v>
      </c>
      <c r="S6" s="23" t="s">
        <v>5635</v>
      </c>
      <c r="T6" s="23" t="s">
        <v>5635</v>
      </c>
      <c r="U6" s="23" t="s">
        <v>5635</v>
      </c>
      <c r="V6" s="23" t="s">
        <v>5635</v>
      </c>
      <c r="W6" s="23">
        <v>2.9999999999999997E-4</v>
      </c>
      <c r="X6" s="23">
        <v>8.9999999999999998E-4</v>
      </c>
      <c r="Y6" s="23" t="s">
        <v>5635</v>
      </c>
      <c r="Z6" s="23" t="s">
        <v>5635</v>
      </c>
      <c r="AA6" s="23">
        <v>6.7999999999999996E-3</v>
      </c>
      <c r="AB6" s="23">
        <v>4.7999999999999996E-3</v>
      </c>
      <c r="AC6" s="23">
        <v>1.0405</v>
      </c>
      <c r="AD6" s="23">
        <v>1.0301</v>
      </c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t="s">
        <v>1019</v>
      </c>
      <c r="B7" s="18">
        <v>41395</v>
      </c>
      <c r="C7" s="18">
        <v>41395</v>
      </c>
      <c r="D7" s="7" t="s">
        <v>5279</v>
      </c>
      <c r="E7" s="21">
        <v>7.07</v>
      </c>
      <c r="F7" s="22" t="s">
        <v>5635</v>
      </c>
      <c r="G7" s="22" t="s">
        <v>5635</v>
      </c>
      <c r="H7" s="22" t="s">
        <v>5635</v>
      </c>
      <c r="I7" s="22" t="s">
        <v>5635</v>
      </c>
      <c r="J7" s="23">
        <v>1.5100000000000001E-2</v>
      </c>
      <c r="K7" s="23" t="s">
        <v>5635</v>
      </c>
      <c r="L7" s="23">
        <v>2.9999999999999997E-4</v>
      </c>
      <c r="M7" s="23" t="s">
        <v>5635</v>
      </c>
      <c r="N7" s="23" t="s">
        <v>5635</v>
      </c>
      <c r="O7" s="23" t="s">
        <v>5635</v>
      </c>
      <c r="P7" s="23" t="s">
        <v>5635</v>
      </c>
      <c r="Q7" s="23" t="s">
        <v>5635</v>
      </c>
      <c r="R7" s="23">
        <v>-2.0000000000000001E-4</v>
      </c>
      <c r="S7" s="23" t="s">
        <v>5635</v>
      </c>
      <c r="T7" s="23" t="s">
        <v>5635</v>
      </c>
      <c r="U7" s="23" t="s">
        <v>5635</v>
      </c>
      <c r="V7" s="23" t="s">
        <v>5635</v>
      </c>
      <c r="W7" s="23">
        <v>3.3E-3</v>
      </c>
      <c r="X7" s="23" t="s">
        <v>5635</v>
      </c>
      <c r="Y7" s="23" t="s">
        <v>5635</v>
      </c>
      <c r="Z7" s="23" t="s">
        <v>5635</v>
      </c>
      <c r="AA7" s="23">
        <v>5.4000000000000003E-3</v>
      </c>
      <c r="AB7" s="23">
        <v>3.3999999999999998E-3</v>
      </c>
      <c r="AC7" s="23">
        <v>1.0286</v>
      </c>
      <c r="AD7" s="23">
        <v>1.0183</v>
      </c>
      <c r="AE7" s="5"/>
      <c r="AF7" s="5"/>
      <c r="AG7" s="5"/>
      <c r="AH7" s="5"/>
      <c r="AI7" s="5"/>
      <c r="AJ7" s="5"/>
      <c r="AK7" s="5"/>
      <c r="AL7" s="5"/>
    </row>
    <row r="8" spans="1:38" x14ac:dyDescent="0.2">
      <c r="A8" t="s">
        <v>1021</v>
      </c>
      <c r="B8" s="18">
        <v>41275</v>
      </c>
      <c r="C8" s="18">
        <v>41275</v>
      </c>
      <c r="D8" s="7" t="s">
        <v>5279</v>
      </c>
      <c r="E8" s="21">
        <v>60.47</v>
      </c>
      <c r="F8" s="22" t="s">
        <v>5635</v>
      </c>
      <c r="G8" s="22" t="s">
        <v>5635</v>
      </c>
      <c r="H8" s="22" t="s">
        <v>5635</v>
      </c>
      <c r="I8" s="22" t="s">
        <v>5635</v>
      </c>
      <c r="J8" s="23">
        <v>0.04</v>
      </c>
      <c r="K8" s="23">
        <v>2.0000000000000001E-4</v>
      </c>
      <c r="L8" s="23">
        <v>-8.9999999999999998E-4</v>
      </c>
      <c r="M8" s="23" t="s">
        <v>5635</v>
      </c>
      <c r="N8" s="23" t="s">
        <v>5635</v>
      </c>
      <c r="O8" s="23" t="s">
        <v>5635</v>
      </c>
      <c r="P8" s="23" t="s">
        <v>5635</v>
      </c>
      <c r="Q8" s="23" t="s">
        <v>5635</v>
      </c>
      <c r="R8" s="23">
        <v>-1.1000000000000001E-3</v>
      </c>
      <c r="S8" s="23" t="s">
        <v>5635</v>
      </c>
      <c r="T8" s="23" t="s">
        <v>5635</v>
      </c>
      <c r="U8" s="23" t="s">
        <v>5635</v>
      </c>
      <c r="V8" s="23" t="s">
        <v>5635</v>
      </c>
      <c r="W8" s="23" t="s">
        <v>5635</v>
      </c>
      <c r="X8" s="23" t="s">
        <v>5635</v>
      </c>
      <c r="Y8" s="23" t="s">
        <v>5635</v>
      </c>
      <c r="Z8" s="23" t="s">
        <v>5635</v>
      </c>
      <c r="AA8" s="23">
        <v>5.8999999999999999E-3</v>
      </c>
      <c r="AB8" s="23">
        <v>4.7000000000000002E-3</v>
      </c>
      <c r="AC8" s="23">
        <v>1.0542</v>
      </c>
      <c r="AD8" s="23">
        <v>1.0437000000000001</v>
      </c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t="s">
        <v>1022</v>
      </c>
      <c r="B9" s="18">
        <v>41275</v>
      </c>
      <c r="C9" s="18">
        <v>41275</v>
      </c>
      <c r="D9" s="7" t="s">
        <v>5279</v>
      </c>
      <c r="E9" s="21">
        <v>60.47</v>
      </c>
      <c r="F9" s="22" t="s">
        <v>5635</v>
      </c>
      <c r="G9" s="22" t="s">
        <v>5635</v>
      </c>
      <c r="H9" s="22" t="s">
        <v>5635</v>
      </c>
      <c r="I9" s="22" t="s">
        <v>5635</v>
      </c>
      <c r="J9" s="23">
        <v>0.04</v>
      </c>
      <c r="K9" s="23">
        <v>2.0000000000000001E-4</v>
      </c>
      <c r="L9" s="23">
        <v>-6.9999999999999999E-4</v>
      </c>
      <c r="M9" s="23">
        <v>2.9999999999999997E-4</v>
      </c>
      <c r="N9" s="23" t="s">
        <v>5635</v>
      </c>
      <c r="O9" s="23" t="s">
        <v>5635</v>
      </c>
      <c r="P9" s="23" t="s">
        <v>5635</v>
      </c>
      <c r="Q9" s="23" t="s">
        <v>5635</v>
      </c>
      <c r="R9" s="23">
        <v>-1.1000000000000001E-3</v>
      </c>
      <c r="S9" s="23" t="s">
        <v>5635</v>
      </c>
      <c r="T9" s="23" t="s">
        <v>5635</v>
      </c>
      <c r="U9" s="23" t="s">
        <v>5635</v>
      </c>
      <c r="V9" s="23" t="s">
        <v>5635</v>
      </c>
      <c r="W9" s="23">
        <v>1.6999999999999999E-3</v>
      </c>
      <c r="X9" s="23" t="s">
        <v>5635</v>
      </c>
      <c r="Y9" s="23" t="s">
        <v>5635</v>
      </c>
      <c r="Z9" s="23" t="s">
        <v>5635</v>
      </c>
      <c r="AA9" s="23">
        <v>5.8999999999999999E-3</v>
      </c>
      <c r="AB9" s="23">
        <v>4.7000000000000002E-3</v>
      </c>
      <c r="AC9" s="23">
        <v>1.0542</v>
      </c>
      <c r="AD9" s="23">
        <v>1.0437000000000001</v>
      </c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t="s">
        <v>1020</v>
      </c>
      <c r="B10" s="18">
        <v>41275</v>
      </c>
      <c r="C10" s="18">
        <v>41275</v>
      </c>
      <c r="D10" s="7" t="s">
        <v>5279</v>
      </c>
      <c r="E10" s="21">
        <v>46.64</v>
      </c>
      <c r="F10" s="22" t="s">
        <v>5635</v>
      </c>
      <c r="G10" s="22" t="s">
        <v>5635</v>
      </c>
      <c r="H10" s="22" t="s">
        <v>5635</v>
      </c>
      <c r="I10" s="22" t="s">
        <v>5635</v>
      </c>
      <c r="J10" s="23">
        <v>2.8299999999999999E-2</v>
      </c>
      <c r="K10" s="23">
        <v>2.0000000000000001E-4</v>
      </c>
      <c r="L10" s="23">
        <v>-2.8999999999999998E-3</v>
      </c>
      <c r="M10" s="23">
        <v>1.1000000000000001E-3</v>
      </c>
      <c r="N10" s="23" t="s">
        <v>5635</v>
      </c>
      <c r="O10" s="23" t="s">
        <v>5635</v>
      </c>
      <c r="P10" s="23">
        <v>5.9999999999999995E-4</v>
      </c>
      <c r="Q10" s="23" t="s">
        <v>5635</v>
      </c>
      <c r="R10" s="23">
        <v>-6.9999999999999999E-4</v>
      </c>
      <c r="S10" s="23" t="s">
        <v>5635</v>
      </c>
      <c r="T10" s="23" t="s">
        <v>5635</v>
      </c>
      <c r="U10" s="23" t="s">
        <v>5635</v>
      </c>
      <c r="V10" s="23" t="s">
        <v>5635</v>
      </c>
      <c r="W10" s="23">
        <v>1.2999999999999999E-3</v>
      </c>
      <c r="X10" s="23" t="s">
        <v>5635</v>
      </c>
      <c r="Y10" s="23" t="s">
        <v>5635</v>
      </c>
      <c r="Z10" s="23" t="s">
        <v>5635</v>
      </c>
      <c r="AA10" s="23">
        <v>5.8999999999999999E-3</v>
      </c>
      <c r="AB10" s="23">
        <v>4.7000000000000002E-3</v>
      </c>
      <c r="AC10" s="23">
        <v>1.0542</v>
      </c>
      <c r="AD10" s="23">
        <v>1.0437000000000001</v>
      </c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t="s">
        <v>1023</v>
      </c>
      <c r="B11" s="18">
        <v>41456</v>
      </c>
      <c r="C11" s="18">
        <v>41456</v>
      </c>
      <c r="D11" s="7" t="s">
        <v>5279</v>
      </c>
      <c r="E11" s="21">
        <v>6.51</v>
      </c>
      <c r="F11" s="22" t="s">
        <v>5635</v>
      </c>
      <c r="G11" s="22" t="s">
        <v>5635</v>
      </c>
      <c r="H11" s="22" t="s">
        <v>5635</v>
      </c>
      <c r="I11" s="22" t="s">
        <v>5635</v>
      </c>
      <c r="J11" s="23">
        <v>1.03E-2</v>
      </c>
      <c r="K11" s="23">
        <v>1.6000000000000001E-3</v>
      </c>
      <c r="L11" s="23">
        <v>-3.0000000000000001E-3</v>
      </c>
      <c r="M11" s="23" t="s">
        <v>5635</v>
      </c>
      <c r="N11" s="23" t="s">
        <v>5635</v>
      </c>
      <c r="O11" s="23" t="s">
        <v>5635</v>
      </c>
      <c r="P11" s="23">
        <v>-1.5E-3</v>
      </c>
      <c r="Q11" s="23" t="s">
        <v>5635</v>
      </c>
      <c r="R11" s="23" t="s">
        <v>5635</v>
      </c>
      <c r="S11" s="23" t="s">
        <v>5635</v>
      </c>
      <c r="T11" s="23" t="s">
        <v>5635</v>
      </c>
      <c r="U11" s="23" t="s">
        <v>5635</v>
      </c>
      <c r="V11" s="23" t="s">
        <v>5635</v>
      </c>
      <c r="W11" s="23">
        <v>3.3999999999999998E-3</v>
      </c>
      <c r="X11" s="23" t="s">
        <v>5635</v>
      </c>
      <c r="Y11" s="23" t="s">
        <v>5635</v>
      </c>
      <c r="Z11" s="23" t="s">
        <v>5635</v>
      </c>
      <c r="AA11" s="23">
        <v>6.7000000000000002E-3</v>
      </c>
      <c r="AB11" s="23">
        <v>4.7999999999999996E-3</v>
      </c>
      <c r="AC11" s="23">
        <v>1.0497000000000001</v>
      </c>
      <c r="AD11" s="23">
        <v>1.0392999999999999</v>
      </c>
      <c r="AE11" s="5"/>
      <c r="AF11" s="5"/>
      <c r="AG11" s="5"/>
      <c r="AH11" s="5"/>
      <c r="AI11" s="5"/>
      <c r="AJ11" s="5"/>
      <c r="AK11" s="5"/>
      <c r="AL11" s="5"/>
    </row>
    <row r="12" spans="1:38" x14ac:dyDescent="0.2">
      <c r="A12" t="s">
        <v>1024</v>
      </c>
      <c r="B12" s="18">
        <v>41395</v>
      </c>
      <c r="C12" s="18">
        <v>41395</v>
      </c>
      <c r="D12" s="7" t="s">
        <v>5279</v>
      </c>
      <c r="E12" s="21">
        <v>23.49</v>
      </c>
      <c r="F12" s="22" t="s">
        <v>5635</v>
      </c>
      <c r="G12" s="22" t="s">
        <v>5635</v>
      </c>
      <c r="H12" s="22" t="s">
        <v>5635</v>
      </c>
      <c r="I12" s="22" t="s">
        <v>5635</v>
      </c>
      <c r="J12" s="23">
        <v>3.2800000000000003E-2</v>
      </c>
      <c r="K12" s="23">
        <v>5.9999999999999995E-4</v>
      </c>
      <c r="L12" s="23">
        <v>-1.77E-2</v>
      </c>
      <c r="M12" s="23">
        <v>3.5999999999999999E-3</v>
      </c>
      <c r="N12" s="23" t="s">
        <v>5635</v>
      </c>
      <c r="O12" s="23" t="s">
        <v>5635</v>
      </c>
      <c r="P12" s="23" t="s">
        <v>5635</v>
      </c>
      <c r="Q12" s="23">
        <v>2.5100000000000001E-2</v>
      </c>
      <c r="R12" s="23" t="s">
        <v>5635</v>
      </c>
      <c r="S12" s="23" t="s">
        <v>5635</v>
      </c>
      <c r="T12" s="23" t="s">
        <v>5635</v>
      </c>
      <c r="U12" s="23" t="s">
        <v>5635</v>
      </c>
      <c r="V12" s="23" t="s">
        <v>5635</v>
      </c>
      <c r="W12" s="23" t="s">
        <v>5635</v>
      </c>
      <c r="X12" s="23" t="s">
        <v>5635</v>
      </c>
      <c r="Y12" s="23" t="s">
        <v>5635</v>
      </c>
      <c r="Z12" s="23" t="s">
        <v>5635</v>
      </c>
      <c r="AA12" s="23">
        <v>5.5999999999999999E-3</v>
      </c>
      <c r="AB12" s="23">
        <v>1.4E-3</v>
      </c>
      <c r="AC12" s="23">
        <v>1.0653999999999999</v>
      </c>
      <c r="AD12" s="23">
        <v>1.0506</v>
      </c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t="s">
        <v>5636</v>
      </c>
      <c r="B13" s="18">
        <v>41548</v>
      </c>
      <c r="C13" s="18">
        <v>41579</v>
      </c>
      <c r="D13" s="7" t="s">
        <v>5279</v>
      </c>
      <c r="E13" s="21">
        <v>0.46</v>
      </c>
      <c r="F13" s="22">
        <v>-1.1200000000000001</v>
      </c>
      <c r="G13" s="22" t="s">
        <v>5635</v>
      </c>
      <c r="H13" s="22" t="s">
        <v>5635</v>
      </c>
      <c r="I13" s="22" t="s">
        <v>5635</v>
      </c>
      <c r="J13" s="23">
        <v>1.1299999999999999E-2</v>
      </c>
      <c r="K13" s="23">
        <v>1.4E-3</v>
      </c>
      <c r="L13" s="23">
        <v>-1.6999999999999999E-3</v>
      </c>
      <c r="M13" s="23">
        <v>-2.8999999999999998E-3</v>
      </c>
      <c r="N13" s="23">
        <v>-8.0000000000000004E-4</v>
      </c>
      <c r="O13" s="23" t="s">
        <v>5635</v>
      </c>
      <c r="P13" s="23" t="s">
        <v>5635</v>
      </c>
      <c r="Q13" s="23" t="s">
        <v>5635</v>
      </c>
      <c r="R13" s="23" t="s">
        <v>5635</v>
      </c>
      <c r="S13" s="23" t="s">
        <v>5635</v>
      </c>
      <c r="T13" s="23" t="s">
        <v>5635</v>
      </c>
      <c r="U13" s="23" t="s">
        <v>5635</v>
      </c>
      <c r="V13" s="23" t="s">
        <v>5635</v>
      </c>
      <c r="W13" s="23" t="s">
        <v>5635</v>
      </c>
      <c r="X13" s="23" t="s">
        <v>5635</v>
      </c>
      <c r="Y13" s="23" t="s">
        <v>5635</v>
      </c>
      <c r="Z13" s="23" t="s">
        <v>5635</v>
      </c>
      <c r="AA13" s="23">
        <v>6.1999999999999998E-3</v>
      </c>
      <c r="AB13" s="23">
        <v>3.0999999999999999E-3</v>
      </c>
      <c r="AC13" s="23">
        <v>1.071</v>
      </c>
      <c r="AD13" s="23">
        <v>1.0603</v>
      </c>
      <c r="AE13" s="5"/>
      <c r="AF13" s="5"/>
      <c r="AG13" s="5"/>
      <c r="AH13" s="5"/>
      <c r="AI13" s="5"/>
      <c r="AJ13" s="5"/>
      <c r="AK13" s="5"/>
      <c r="AL13" s="5"/>
    </row>
    <row r="14" spans="1:38" x14ac:dyDescent="0.2">
      <c r="A14" t="s">
        <v>1027</v>
      </c>
      <c r="B14" s="18">
        <v>41395</v>
      </c>
      <c r="C14" s="18">
        <v>41395</v>
      </c>
      <c r="D14" s="7" t="s">
        <v>5279</v>
      </c>
      <c r="E14" s="21">
        <v>40.01</v>
      </c>
      <c r="F14" s="22" t="s">
        <v>5635</v>
      </c>
      <c r="G14" s="22" t="s">
        <v>5635</v>
      </c>
      <c r="H14" s="22" t="s">
        <v>5635</v>
      </c>
      <c r="I14" s="22" t="s">
        <v>5635</v>
      </c>
      <c r="J14" s="23">
        <v>1.04E-2</v>
      </c>
      <c r="K14" s="23">
        <v>1.2999999999999999E-3</v>
      </c>
      <c r="L14" s="23">
        <v>-2.0999999999999999E-3</v>
      </c>
      <c r="M14" s="23" t="s">
        <v>5635</v>
      </c>
      <c r="N14" s="23" t="s">
        <v>5635</v>
      </c>
      <c r="O14" s="23" t="s">
        <v>5635</v>
      </c>
      <c r="P14" s="23">
        <v>-5.1000000000000004E-3</v>
      </c>
      <c r="Q14" s="23" t="s">
        <v>5635</v>
      </c>
      <c r="R14" s="23" t="s">
        <v>5635</v>
      </c>
      <c r="S14" s="23" t="s">
        <v>5635</v>
      </c>
      <c r="T14" s="23" t="s">
        <v>5635</v>
      </c>
      <c r="U14" s="23" t="s">
        <v>5635</v>
      </c>
      <c r="V14" s="23" t="s">
        <v>5635</v>
      </c>
      <c r="W14" s="23">
        <v>1.4E-3</v>
      </c>
      <c r="X14" s="23" t="s">
        <v>5635</v>
      </c>
      <c r="Y14" s="23" t="s">
        <v>5635</v>
      </c>
      <c r="Z14" s="23" t="s">
        <v>5635</v>
      </c>
      <c r="AA14" s="23">
        <v>6.4000000000000003E-3</v>
      </c>
      <c r="AB14" s="23">
        <v>4.5999999999999999E-3</v>
      </c>
      <c r="AC14" s="23">
        <v>1.0579000000000001</v>
      </c>
      <c r="AD14" s="23">
        <v>1.0472999999999999</v>
      </c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t="s">
        <v>818</v>
      </c>
      <c r="B15" s="18">
        <v>41395</v>
      </c>
      <c r="C15" s="18">
        <v>41395</v>
      </c>
      <c r="D15" s="7" t="s">
        <v>5279</v>
      </c>
      <c r="E15" s="21">
        <v>7.46</v>
      </c>
      <c r="F15" s="22" t="s">
        <v>5635</v>
      </c>
      <c r="G15" s="22" t="s">
        <v>5635</v>
      </c>
      <c r="H15" s="5" t="s">
        <v>5635</v>
      </c>
      <c r="I15" s="22" t="s">
        <v>5635</v>
      </c>
      <c r="J15" s="23">
        <v>2.3E-3</v>
      </c>
      <c r="K15" s="23">
        <v>1.1000000000000001E-3</v>
      </c>
      <c r="L15" s="23">
        <v>-5.7000000000000002E-3</v>
      </c>
      <c r="M15" s="23" t="s">
        <v>5635</v>
      </c>
      <c r="N15" s="23" t="s">
        <v>5635</v>
      </c>
      <c r="O15" s="23" t="s">
        <v>5635</v>
      </c>
      <c r="P15" s="23">
        <v>-5.0000000000000001E-4</v>
      </c>
      <c r="Q15" s="23" t="s">
        <v>5635</v>
      </c>
      <c r="R15" s="23" t="s">
        <v>5635</v>
      </c>
      <c r="S15" s="23" t="s">
        <v>5635</v>
      </c>
      <c r="T15" s="23" t="s">
        <v>5635</v>
      </c>
      <c r="U15" s="23" t="s">
        <v>5635</v>
      </c>
      <c r="V15" s="23" t="s">
        <v>5635</v>
      </c>
      <c r="W15" s="23">
        <v>1.38E-2</v>
      </c>
      <c r="X15" s="23" t="s">
        <v>5635</v>
      </c>
      <c r="Y15" s="23" t="s">
        <v>5635</v>
      </c>
      <c r="Z15" s="23" t="s">
        <v>5635</v>
      </c>
      <c r="AA15" s="23">
        <v>5.1999999999999998E-3</v>
      </c>
      <c r="AB15" s="23">
        <v>4.1999999999999997E-3</v>
      </c>
      <c r="AC15" s="23">
        <v>1.081</v>
      </c>
      <c r="AD15" s="23">
        <v>1.0703</v>
      </c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t="s">
        <v>1028</v>
      </c>
      <c r="B16" s="18">
        <v>41456</v>
      </c>
      <c r="C16" s="18">
        <v>41456</v>
      </c>
      <c r="D16" s="7" t="s">
        <v>5279</v>
      </c>
      <c r="E16" s="21">
        <v>8.15</v>
      </c>
      <c r="F16" s="22" t="s">
        <v>5635</v>
      </c>
      <c r="G16" s="22" t="s">
        <v>5635</v>
      </c>
      <c r="H16" s="22" t="s">
        <v>5635</v>
      </c>
      <c r="I16" s="22" t="s">
        <v>5635</v>
      </c>
      <c r="J16" s="23">
        <v>1.49E-2</v>
      </c>
      <c r="K16" s="23">
        <v>2.0000000000000001E-4</v>
      </c>
      <c r="L16" s="23">
        <v>-1.1999999999999999E-3</v>
      </c>
      <c r="M16" s="23">
        <v>8.0000000000000004E-4</v>
      </c>
      <c r="N16" s="23" t="s">
        <v>5635</v>
      </c>
      <c r="O16" s="23" t="s">
        <v>5635</v>
      </c>
      <c r="P16" s="23" t="s">
        <v>5635</v>
      </c>
      <c r="Q16" s="23">
        <v>-1.1000000000000001E-3</v>
      </c>
      <c r="R16" s="23" t="s">
        <v>5635</v>
      </c>
      <c r="S16" s="23" t="s">
        <v>5635</v>
      </c>
      <c r="T16" s="23" t="s">
        <v>5635</v>
      </c>
      <c r="U16" s="23" t="s">
        <v>5635</v>
      </c>
      <c r="V16" s="23" t="s">
        <v>5635</v>
      </c>
      <c r="W16" s="23">
        <v>-2.2000000000000001E-3</v>
      </c>
      <c r="X16" s="23">
        <v>4.0000000000000002E-4</v>
      </c>
      <c r="Y16" s="23" t="s">
        <v>5635</v>
      </c>
      <c r="Z16" s="23" t="s">
        <v>5635</v>
      </c>
      <c r="AA16" s="23">
        <v>6.7999999999999996E-3</v>
      </c>
      <c r="AB16" s="23">
        <v>5.1999999999999998E-3</v>
      </c>
      <c r="AC16" s="23">
        <v>1.036</v>
      </c>
      <c r="AD16" s="23">
        <v>1.0256000000000001</v>
      </c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s="13" t="s">
        <v>5535</v>
      </c>
      <c r="B17" s="18">
        <v>41395</v>
      </c>
      <c r="C17" s="18">
        <v>41395</v>
      </c>
      <c r="D17" s="7" t="s">
        <v>5279</v>
      </c>
      <c r="E17" s="21">
        <v>10.73</v>
      </c>
      <c r="F17" s="22" t="s">
        <v>5635</v>
      </c>
      <c r="G17" s="22" t="s">
        <v>5635</v>
      </c>
      <c r="H17" s="22" t="s">
        <v>5635</v>
      </c>
      <c r="I17" s="22" t="s">
        <v>5635</v>
      </c>
      <c r="J17" s="23">
        <v>8.0000000000000004E-4</v>
      </c>
      <c r="K17" s="23">
        <v>2.9999999999999997E-4</v>
      </c>
      <c r="L17" s="23">
        <v>1.1000000000000001E-3</v>
      </c>
      <c r="M17" s="23" t="s">
        <v>5635</v>
      </c>
      <c r="N17" s="23" t="s">
        <v>5635</v>
      </c>
      <c r="O17" s="23" t="s">
        <v>5635</v>
      </c>
      <c r="P17" s="23">
        <v>2.9999999999999997E-4</v>
      </c>
      <c r="Q17" s="23" t="s">
        <v>5635</v>
      </c>
      <c r="R17" s="23">
        <v>-1E-4</v>
      </c>
      <c r="S17" s="23" t="s">
        <v>5635</v>
      </c>
      <c r="T17" s="23" t="s">
        <v>5635</v>
      </c>
      <c r="U17" s="23" t="s">
        <v>5635</v>
      </c>
      <c r="V17" s="23" t="s">
        <v>5635</v>
      </c>
      <c r="W17" s="23" t="s">
        <v>5635</v>
      </c>
      <c r="X17" s="23" t="s">
        <v>5635</v>
      </c>
      <c r="Y17" s="23" t="s">
        <v>5635</v>
      </c>
      <c r="Z17" s="23" t="s">
        <v>5635</v>
      </c>
      <c r="AA17" s="23">
        <v>6.1000000000000004E-3</v>
      </c>
      <c r="AB17" s="23">
        <v>4.3E-3</v>
      </c>
      <c r="AC17" s="23">
        <v>1.0427999999999999</v>
      </c>
      <c r="AD17" s="23">
        <v>1.0324</v>
      </c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s="13" t="s">
        <v>5536</v>
      </c>
      <c r="B18" s="18">
        <v>41395</v>
      </c>
      <c r="C18" s="18">
        <v>41395</v>
      </c>
      <c r="D18" s="7" t="s">
        <v>5279</v>
      </c>
      <c r="E18" s="21">
        <v>9.26</v>
      </c>
      <c r="F18" s="22" t="s">
        <v>5635</v>
      </c>
      <c r="G18" s="22" t="s">
        <v>5635</v>
      </c>
      <c r="H18" s="22" t="s">
        <v>5635</v>
      </c>
      <c r="I18" s="22" t="s">
        <v>5635</v>
      </c>
      <c r="J18" s="23">
        <v>5.3E-3</v>
      </c>
      <c r="K18" s="23">
        <v>2.9999999999999997E-4</v>
      </c>
      <c r="L18" s="23">
        <v>-1E-4</v>
      </c>
      <c r="M18" s="23" t="s">
        <v>5635</v>
      </c>
      <c r="N18" s="23" t="s">
        <v>5635</v>
      </c>
      <c r="O18" s="23" t="s">
        <v>5635</v>
      </c>
      <c r="P18" s="23">
        <v>-2.8999999999999998E-3</v>
      </c>
      <c r="Q18" s="23" t="s">
        <v>5635</v>
      </c>
      <c r="R18" s="23">
        <v>-1E-4</v>
      </c>
      <c r="S18" s="23" t="s">
        <v>5635</v>
      </c>
      <c r="T18" s="23" t="s">
        <v>5635</v>
      </c>
      <c r="U18" s="23" t="s">
        <v>5635</v>
      </c>
      <c r="V18" s="23" t="s">
        <v>5635</v>
      </c>
      <c r="W18" s="23">
        <v>1.5E-3</v>
      </c>
      <c r="X18" s="23" t="s">
        <v>5635</v>
      </c>
      <c r="Y18" s="23" t="s">
        <v>5635</v>
      </c>
      <c r="Z18" s="23" t="s">
        <v>5635</v>
      </c>
      <c r="AA18" s="23">
        <v>6.3E-3</v>
      </c>
      <c r="AB18" s="23">
        <v>4.4000000000000003E-3</v>
      </c>
      <c r="AC18" s="23">
        <v>1.0608</v>
      </c>
      <c r="AD18" s="23">
        <v>1.0501</v>
      </c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t="s">
        <v>1029</v>
      </c>
      <c r="B19" s="18">
        <v>41395</v>
      </c>
      <c r="C19" s="18">
        <v>41395</v>
      </c>
      <c r="D19" s="7" t="s">
        <v>5279</v>
      </c>
      <c r="E19" s="21">
        <v>10.3</v>
      </c>
      <c r="F19" s="22" t="s">
        <v>5635</v>
      </c>
      <c r="G19" s="22">
        <v>0.37</v>
      </c>
      <c r="H19" s="22">
        <v>-0.09</v>
      </c>
      <c r="I19" s="22" t="s">
        <v>5635</v>
      </c>
      <c r="J19" s="23" t="s">
        <v>5635</v>
      </c>
      <c r="K19" s="23" t="s">
        <v>5635</v>
      </c>
      <c r="L19" s="23" t="s">
        <v>5635</v>
      </c>
      <c r="M19" s="23" t="s">
        <v>5635</v>
      </c>
      <c r="N19" s="23" t="s">
        <v>5635</v>
      </c>
      <c r="O19" s="23" t="s">
        <v>5635</v>
      </c>
      <c r="P19" s="23" t="s">
        <v>5635</v>
      </c>
      <c r="Q19" s="23" t="s">
        <v>5635</v>
      </c>
      <c r="R19" s="23" t="s">
        <v>5635</v>
      </c>
      <c r="S19" s="23" t="s">
        <v>5635</v>
      </c>
      <c r="T19" s="23" t="s">
        <v>5635</v>
      </c>
      <c r="U19" s="23" t="s">
        <v>5635</v>
      </c>
      <c r="V19" s="23" t="s">
        <v>5635</v>
      </c>
      <c r="W19" s="23" t="s">
        <v>5635</v>
      </c>
      <c r="X19" s="23" t="s">
        <v>5635</v>
      </c>
      <c r="Y19" s="23" t="s">
        <v>5635</v>
      </c>
      <c r="Z19" s="23" t="s">
        <v>5635</v>
      </c>
      <c r="AA19" s="23">
        <v>7.1999999999999998E-3</v>
      </c>
      <c r="AB19" s="23">
        <v>4.1999999999999997E-3</v>
      </c>
      <c r="AC19" s="23">
        <v>1.0377000000000001</v>
      </c>
      <c r="AD19" s="23">
        <v>1.0273000000000001</v>
      </c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t="s">
        <v>1030</v>
      </c>
      <c r="B20" s="18">
        <v>41395</v>
      </c>
      <c r="C20" s="18">
        <v>41395</v>
      </c>
      <c r="D20" s="7" t="s">
        <v>5279</v>
      </c>
      <c r="E20" s="21">
        <v>3.01</v>
      </c>
      <c r="F20" s="22" t="s">
        <v>5635</v>
      </c>
      <c r="G20" s="22" t="s">
        <v>5635</v>
      </c>
      <c r="H20" s="22" t="s">
        <v>5635</v>
      </c>
      <c r="I20" s="22" t="s">
        <v>5635</v>
      </c>
      <c r="J20" s="23">
        <v>0.1077</v>
      </c>
      <c r="K20" s="23">
        <v>2E-3</v>
      </c>
      <c r="L20" s="23">
        <v>-8.0000000000000004E-4</v>
      </c>
      <c r="M20" s="23" t="s">
        <v>5635</v>
      </c>
      <c r="N20" s="23" t="s">
        <v>5635</v>
      </c>
      <c r="O20" s="23" t="s">
        <v>5635</v>
      </c>
      <c r="P20" s="23" t="s">
        <v>5635</v>
      </c>
      <c r="Q20" s="23" t="s">
        <v>5635</v>
      </c>
      <c r="R20" s="23" t="s">
        <v>5635</v>
      </c>
      <c r="S20" s="23" t="s">
        <v>5635</v>
      </c>
      <c r="T20" s="23">
        <v>2.9999999999999997E-4</v>
      </c>
      <c r="U20" s="23" t="s">
        <v>5635</v>
      </c>
      <c r="V20" s="23" t="s">
        <v>5635</v>
      </c>
      <c r="W20" s="23">
        <v>3.8E-3</v>
      </c>
      <c r="X20" s="23" t="s">
        <v>5635</v>
      </c>
      <c r="Y20" s="23" t="s">
        <v>5635</v>
      </c>
      <c r="Z20" s="23" t="s">
        <v>5635</v>
      </c>
      <c r="AA20" s="23">
        <v>5.1999999999999998E-3</v>
      </c>
      <c r="AB20" s="23">
        <v>3.3E-3</v>
      </c>
      <c r="AC20" s="23">
        <v>1.0450999999999999</v>
      </c>
      <c r="AD20" s="23">
        <v>1.0347</v>
      </c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s="7" t="s">
        <v>5568</v>
      </c>
      <c r="B21" s="18">
        <v>41395</v>
      </c>
      <c r="C21" s="18">
        <v>41395</v>
      </c>
      <c r="D21" s="7" t="s">
        <v>5279</v>
      </c>
      <c r="E21" s="21">
        <v>3.01</v>
      </c>
      <c r="F21" s="22" t="s">
        <v>5635</v>
      </c>
      <c r="G21" s="22" t="s">
        <v>5635</v>
      </c>
      <c r="H21" s="22" t="s">
        <v>5635</v>
      </c>
      <c r="I21" s="22" t="s">
        <v>5635</v>
      </c>
      <c r="J21" s="23">
        <v>0.1077</v>
      </c>
      <c r="K21" s="23">
        <v>2E-3</v>
      </c>
      <c r="L21" s="23">
        <v>7.3000000000000001E-3</v>
      </c>
      <c r="M21" s="23" t="s">
        <v>5635</v>
      </c>
      <c r="N21" s="23" t="s">
        <v>5635</v>
      </c>
      <c r="O21" s="23" t="s">
        <v>5635</v>
      </c>
      <c r="P21" s="23" t="s">
        <v>5635</v>
      </c>
      <c r="Q21" s="23" t="s">
        <v>5635</v>
      </c>
      <c r="R21" s="23" t="s">
        <v>5635</v>
      </c>
      <c r="S21" s="23" t="s">
        <v>5635</v>
      </c>
      <c r="T21" s="23">
        <v>5.0000000000000001E-4</v>
      </c>
      <c r="U21" s="23" t="s">
        <v>5635</v>
      </c>
      <c r="V21" s="23" t="s">
        <v>5635</v>
      </c>
      <c r="W21" s="23">
        <v>-1.4500000000000001E-2</v>
      </c>
      <c r="X21" s="23" t="s">
        <v>5635</v>
      </c>
      <c r="Y21" s="23" t="s">
        <v>5635</v>
      </c>
      <c r="Z21" s="23" t="s">
        <v>5635</v>
      </c>
      <c r="AA21" s="23">
        <v>5.1999999999999998E-3</v>
      </c>
      <c r="AB21" s="23">
        <v>3.3E-3</v>
      </c>
      <c r="AC21" s="23">
        <v>1.0450999999999999</v>
      </c>
      <c r="AD21" s="23">
        <v>1.0347</v>
      </c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s="7" t="s">
        <v>5569</v>
      </c>
      <c r="B22" s="18">
        <v>41395</v>
      </c>
      <c r="C22" s="18">
        <v>41395</v>
      </c>
      <c r="D22" s="7" t="s">
        <v>5279</v>
      </c>
      <c r="E22" s="21">
        <v>3.01</v>
      </c>
      <c r="F22" s="22" t="s">
        <v>5635</v>
      </c>
      <c r="G22" s="22" t="s">
        <v>5635</v>
      </c>
      <c r="H22" s="22" t="s">
        <v>5635</v>
      </c>
      <c r="I22" s="22" t="s">
        <v>5635</v>
      </c>
      <c r="J22" s="23">
        <v>0.1077</v>
      </c>
      <c r="K22" s="23">
        <v>2E-3</v>
      </c>
      <c r="L22" s="23">
        <v>-2.0000000000000001E-4</v>
      </c>
      <c r="M22" s="23" t="s">
        <v>5635</v>
      </c>
      <c r="N22" s="23" t="s">
        <v>5635</v>
      </c>
      <c r="O22" s="23" t="s">
        <v>5635</v>
      </c>
      <c r="P22" s="23" t="s">
        <v>5635</v>
      </c>
      <c r="Q22" s="23" t="s">
        <v>5635</v>
      </c>
      <c r="R22" s="23" t="s">
        <v>5635</v>
      </c>
      <c r="S22" s="23" t="s">
        <v>5635</v>
      </c>
      <c r="T22" s="23">
        <v>2.9999999999999997E-4</v>
      </c>
      <c r="U22" s="23" t="s">
        <v>5635</v>
      </c>
      <c r="V22" s="23" t="s">
        <v>5635</v>
      </c>
      <c r="W22" s="23">
        <v>-6.6E-3</v>
      </c>
      <c r="X22" s="23" t="s">
        <v>5635</v>
      </c>
      <c r="Y22" s="23" t="s">
        <v>5635</v>
      </c>
      <c r="Z22" s="23" t="s">
        <v>5635</v>
      </c>
      <c r="AA22" s="23">
        <v>5.1999999999999998E-3</v>
      </c>
      <c r="AB22" s="23">
        <v>3.3E-3</v>
      </c>
      <c r="AC22" s="23">
        <v>1.0450999999999999</v>
      </c>
      <c r="AD22" s="23">
        <v>1.0347</v>
      </c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t="s">
        <v>1031</v>
      </c>
      <c r="B23" s="18">
        <v>41395</v>
      </c>
      <c r="C23" s="18">
        <v>41395</v>
      </c>
      <c r="D23" s="7" t="s">
        <v>5279</v>
      </c>
      <c r="E23" s="21">
        <v>11.9</v>
      </c>
      <c r="F23" s="22" t="s">
        <v>5635</v>
      </c>
      <c r="G23" s="22" t="s">
        <v>5635</v>
      </c>
      <c r="H23" s="22" t="s">
        <v>5635</v>
      </c>
      <c r="I23" s="22" t="s">
        <v>5635</v>
      </c>
      <c r="J23" s="23">
        <v>1.5299999999999999E-2</v>
      </c>
      <c r="K23" s="23">
        <v>3.5000000000000001E-3</v>
      </c>
      <c r="L23" s="23">
        <v>4.0000000000000002E-4</v>
      </c>
      <c r="M23" s="23" t="s">
        <v>5635</v>
      </c>
      <c r="N23" s="23" t="s">
        <v>5635</v>
      </c>
      <c r="O23" s="23" t="s">
        <v>5635</v>
      </c>
      <c r="P23" s="23" t="s">
        <v>5635</v>
      </c>
      <c r="Q23" s="23">
        <v>5.8999999999999999E-3</v>
      </c>
      <c r="R23" s="23" t="s">
        <v>5635</v>
      </c>
      <c r="S23" s="23" t="s">
        <v>5635</v>
      </c>
      <c r="T23" s="23" t="s">
        <v>5635</v>
      </c>
      <c r="U23" s="23" t="s">
        <v>5635</v>
      </c>
      <c r="V23" s="23" t="s">
        <v>5635</v>
      </c>
      <c r="W23" s="23" t="s">
        <v>5635</v>
      </c>
      <c r="X23" s="23" t="s">
        <v>5635</v>
      </c>
      <c r="Y23" s="23" t="s">
        <v>5635</v>
      </c>
      <c r="Z23" s="23" t="s">
        <v>5635</v>
      </c>
      <c r="AA23" s="23">
        <v>5.7000000000000002E-3</v>
      </c>
      <c r="AB23" s="23">
        <v>3.5999999999999999E-3</v>
      </c>
      <c r="AC23" s="23">
        <v>1.0687</v>
      </c>
      <c r="AD23" s="23">
        <v>1.0587</v>
      </c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t="s">
        <v>1032</v>
      </c>
      <c r="B24" s="18">
        <v>41395</v>
      </c>
      <c r="C24" s="18">
        <v>41395</v>
      </c>
      <c r="D24" s="7" t="s">
        <v>5279</v>
      </c>
      <c r="E24" s="21">
        <v>9.0500000000000007</v>
      </c>
      <c r="F24" s="22" t="s">
        <v>5635</v>
      </c>
      <c r="G24" s="22" t="s">
        <v>5635</v>
      </c>
      <c r="H24" s="22" t="s">
        <v>5635</v>
      </c>
      <c r="I24" s="22" t="s">
        <v>5635</v>
      </c>
      <c r="J24" s="23">
        <v>2.8199999999999999E-2</v>
      </c>
      <c r="K24" s="23">
        <v>1E-3</v>
      </c>
      <c r="L24" s="23">
        <v>-6.9999999999999999E-4</v>
      </c>
      <c r="M24" s="23" t="s">
        <v>5635</v>
      </c>
      <c r="N24" s="23" t="s">
        <v>5635</v>
      </c>
      <c r="O24" s="23" t="s">
        <v>5635</v>
      </c>
      <c r="P24" s="23" t="s">
        <v>5635</v>
      </c>
      <c r="Q24" s="23" t="s">
        <v>5635</v>
      </c>
      <c r="R24" s="23">
        <v>-2.9999999999999997E-4</v>
      </c>
      <c r="S24" s="23" t="s">
        <v>5635</v>
      </c>
      <c r="T24" s="23" t="s">
        <v>5635</v>
      </c>
      <c r="U24" s="23" t="s">
        <v>5635</v>
      </c>
      <c r="V24" s="23" t="s">
        <v>5635</v>
      </c>
      <c r="W24" s="23">
        <v>-2.9999999999999997E-4</v>
      </c>
      <c r="X24" s="23" t="s">
        <v>5635</v>
      </c>
      <c r="Y24" s="23" t="s">
        <v>5635</v>
      </c>
      <c r="Z24" s="23" t="s">
        <v>5635</v>
      </c>
      <c r="AA24" s="23">
        <v>7.1000000000000004E-3</v>
      </c>
      <c r="AB24" s="23">
        <v>7.7000000000000002E-3</v>
      </c>
      <c r="AC24" s="23">
        <v>1.0602</v>
      </c>
      <c r="AD24" s="23">
        <v>1.0496000000000001</v>
      </c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t="s">
        <v>1033</v>
      </c>
      <c r="B25" s="18">
        <v>41395</v>
      </c>
      <c r="C25" s="18">
        <v>41395</v>
      </c>
      <c r="D25" s="7" t="s">
        <v>5279</v>
      </c>
      <c r="E25" s="21">
        <v>12.88</v>
      </c>
      <c r="F25" s="22" t="s">
        <v>5635</v>
      </c>
      <c r="G25" s="22">
        <v>0.85</v>
      </c>
      <c r="H25" s="22" t="s">
        <v>5635</v>
      </c>
      <c r="I25" s="22" t="s">
        <v>5635</v>
      </c>
      <c r="J25" s="23">
        <v>1.2699999999999999E-2</v>
      </c>
      <c r="K25" s="23">
        <v>2.0000000000000001E-4</v>
      </c>
      <c r="L25" s="23">
        <v>-8.0000000000000004E-4</v>
      </c>
      <c r="M25" s="23" t="s">
        <v>5635</v>
      </c>
      <c r="N25" s="23" t="s">
        <v>5635</v>
      </c>
      <c r="O25" s="23" t="s">
        <v>5635</v>
      </c>
      <c r="P25" s="23" t="s">
        <v>5635</v>
      </c>
      <c r="Q25" s="23" t="s">
        <v>5635</v>
      </c>
      <c r="R25" s="23">
        <v>-4.0000000000000002E-4</v>
      </c>
      <c r="S25" s="23">
        <v>8.0000000000000004E-4</v>
      </c>
      <c r="T25" s="23" t="s">
        <v>5635</v>
      </c>
      <c r="U25" s="23" t="s">
        <v>5635</v>
      </c>
      <c r="V25" s="23" t="s">
        <v>5635</v>
      </c>
      <c r="W25" s="23" t="s">
        <v>5635</v>
      </c>
      <c r="X25" s="23" t="s">
        <v>5635</v>
      </c>
      <c r="Y25" s="23" t="s">
        <v>5635</v>
      </c>
      <c r="Z25" s="23" t="s">
        <v>5635</v>
      </c>
      <c r="AA25" s="23">
        <v>6.0000000000000001E-3</v>
      </c>
      <c r="AB25" s="23">
        <v>4.4999999999999997E-3</v>
      </c>
      <c r="AC25" s="23">
        <v>1.0306999999999999</v>
      </c>
      <c r="AD25" s="23">
        <v>1.0204</v>
      </c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t="s">
        <v>819</v>
      </c>
      <c r="B26" s="18">
        <v>41395</v>
      </c>
      <c r="C26" s="18">
        <v>41395</v>
      </c>
      <c r="D26" s="7" t="s">
        <v>5279</v>
      </c>
      <c r="E26" s="21">
        <v>29.03</v>
      </c>
      <c r="F26" s="22" t="s">
        <v>5635</v>
      </c>
      <c r="G26" s="22" t="s">
        <v>5635</v>
      </c>
      <c r="H26" s="22" t="s">
        <v>5635</v>
      </c>
      <c r="I26" s="22" t="s">
        <v>5635</v>
      </c>
      <c r="J26" s="23">
        <v>6.6E-3</v>
      </c>
      <c r="K26" s="23" t="s">
        <v>5635</v>
      </c>
      <c r="L26" s="23">
        <v>-4.0000000000000002E-4</v>
      </c>
      <c r="M26" s="23" t="s">
        <v>5635</v>
      </c>
      <c r="N26" s="23" t="s">
        <v>5635</v>
      </c>
      <c r="O26" s="23" t="s">
        <v>5635</v>
      </c>
      <c r="P26" s="23" t="s">
        <v>5635</v>
      </c>
      <c r="Q26" s="23" t="s">
        <v>5635</v>
      </c>
      <c r="R26" s="23" t="s">
        <v>5635</v>
      </c>
      <c r="S26" s="23" t="s">
        <v>5635</v>
      </c>
      <c r="T26" s="23" t="s">
        <v>5635</v>
      </c>
      <c r="U26" s="23" t="s">
        <v>5635</v>
      </c>
      <c r="V26" s="23" t="s">
        <v>5635</v>
      </c>
      <c r="W26" s="23" t="s">
        <v>5635</v>
      </c>
      <c r="X26" s="23" t="s">
        <v>5635</v>
      </c>
      <c r="Y26" s="23" t="s">
        <v>5635</v>
      </c>
      <c r="Z26" s="23" t="s">
        <v>5635</v>
      </c>
      <c r="AA26" s="23">
        <v>6.0000000000000001E-3</v>
      </c>
      <c r="AB26" s="23">
        <v>1.2999999999999999E-3</v>
      </c>
      <c r="AC26" s="23">
        <v>1.0406</v>
      </c>
      <c r="AD26" s="23">
        <v>1.0302</v>
      </c>
      <c r="AE26" s="5"/>
      <c r="AF26" s="5"/>
      <c r="AG26" s="5"/>
      <c r="AH26" s="5"/>
      <c r="AI26" s="5"/>
      <c r="AJ26" s="5"/>
      <c r="AK26" s="5"/>
      <c r="AL26" s="5"/>
    </row>
    <row r="27" spans="1:38" x14ac:dyDescent="0.2">
      <c r="A27" t="s">
        <v>1035</v>
      </c>
      <c r="B27" s="18">
        <v>41395</v>
      </c>
      <c r="C27" s="18">
        <v>41395</v>
      </c>
      <c r="D27" s="7" t="s">
        <v>5279</v>
      </c>
      <c r="E27" s="21">
        <v>6.9</v>
      </c>
      <c r="F27" s="22" t="s">
        <v>5635</v>
      </c>
      <c r="G27" s="22" t="s">
        <v>5635</v>
      </c>
      <c r="H27" s="22" t="s">
        <v>5635</v>
      </c>
      <c r="I27" s="22" t="s">
        <v>5635</v>
      </c>
      <c r="J27" s="23">
        <v>1.0500000000000001E-2</v>
      </c>
      <c r="K27" s="23">
        <v>1E-4</v>
      </c>
      <c r="L27" s="23">
        <v>-1.8E-3</v>
      </c>
      <c r="M27" s="23" t="s">
        <v>5635</v>
      </c>
      <c r="N27" s="23" t="s">
        <v>5635</v>
      </c>
      <c r="O27" s="23" t="s">
        <v>5635</v>
      </c>
      <c r="P27" s="23" t="s">
        <v>5635</v>
      </c>
      <c r="Q27" s="23" t="s">
        <v>5635</v>
      </c>
      <c r="R27" s="23" t="s">
        <v>5635</v>
      </c>
      <c r="S27" s="23" t="s">
        <v>5635</v>
      </c>
      <c r="T27" s="23" t="s">
        <v>5635</v>
      </c>
      <c r="U27" s="23" t="s">
        <v>5635</v>
      </c>
      <c r="V27" s="23" t="s">
        <v>5635</v>
      </c>
      <c r="W27" s="23">
        <v>8.9999999999999998E-4</v>
      </c>
      <c r="X27" s="23" t="s">
        <v>5635</v>
      </c>
      <c r="Y27" s="23" t="s">
        <v>5635</v>
      </c>
      <c r="Z27" s="23" t="s">
        <v>5635</v>
      </c>
      <c r="AA27" s="23">
        <v>4.3E-3</v>
      </c>
      <c r="AB27" s="23">
        <v>2.5999999999999999E-3</v>
      </c>
      <c r="AC27" s="23">
        <v>1.054</v>
      </c>
      <c r="AD27" s="23">
        <v>1.0434000000000001</v>
      </c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t="s">
        <v>820</v>
      </c>
      <c r="B28" s="18">
        <v>41275</v>
      </c>
      <c r="C28" s="18">
        <v>41275</v>
      </c>
      <c r="D28" s="7" t="s">
        <v>5279</v>
      </c>
      <c r="E28" s="21">
        <v>17.850000000000001</v>
      </c>
      <c r="F28" s="22" t="s">
        <v>5635</v>
      </c>
      <c r="G28" s="22" t="s">
        <v>5635</v>
      </c>
      <c r="H28" s="22" t="s">
        <v>5635</v>
      </c>
      <c r="I28" s="22" t="s">
        <v>5635</v>
      </c>
      <c r="J28" s="23">
        <v>1.12E-2</v>
      </c>
      <c r="K28" s="23">
        <v>5.9999999999999995E-4</v>
      </c>
      <c r="L28" s="23">
        <v>-3.0999999999999999E-3</v>
      </c>
      <c r="M28" s="23" t="s">
        <v>5635</v>
      </c>
      <c r="N28" s="23" t="s">
        <v>5635</v>
      </c>
      <c r="O28" s="23" t="s">
        <v>5635</v>
      </c>
      <c r="P28" s="23" t="s">
        <v>5635</v>
      </c>
      <c r="Q28" s="23" t="s">
        <v>5635</v>
      </c>
      <c r="R28" s="23" t="s">
        <v>5635</v>
      </c>
      <c r="S28" s="23" t="s">
        <v>5635</v>
      </c>
      <c r="T28" s="23" t="s">
        <v>5635</v>
      </c>
      <c r="U28" s="23" t="s">
        <v>5635</v>
      </c>
      <c r="V28" s="23" t="s">
        <v>5635</v>
      </c>
      <c r="W28" s="23">
        <v>2.1499999999999998E-2</v>
      </c>
      <c r="X28" s="23" t="s">
        <v>5635</v>
      </c>
      <c r="Y28" s="23" t="s">
        <v>5635</v>
      </c>
      <c r="Z28" s="23" t="s">
        <v>5635</v>
      </c>
      <c r="AA28" s="23">
        <v>6.1999999999999998E-3</v>
      </c>
      <c r="AB28" s="23">
        <v>4.4999999999999997E-3</v>
      </c>
      <c r="AC28" s="23">
        <v>1.0526</v>
      </c>
      <c r="AD28" s="23">
        <v>1.0421</v>
      </c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t="s">
        <v>821</v>
      </c>
      <c r="B29" s="18">
        <v>41275</v>
      </c>
      <c r="C29" s="18">
        <v>41275</v>
      </c>
      <c r="D29" s="7" t="s">
        <v>5279</v>
      </c>
      <c r="E29" s="21">
        <v>5.76</v>
      </c>
      <c r="F29" s="22" t="s">
        <v>5635</v>
      </c>
      <c r="G29" s="22">
        <v>0.1</v>
      </c>
      <c r="H29" s="22">
        <v>-0.05</v>
      </c>
      <c r="I29" s="22">
        <v>0.14000000000000001</v>
      </c>
      <c r="J29" s="23">
        <v>2.63E-2</v>
      </c>
      <c r="K29" s="23" t="s">
        <v>5635</v>
      </c>
      <c r="L29" s="23">
        <v>-3.5000000000000001E-3</v>
      </c>
      <c r="M29" s="23" t="s">
        <v>5635</v>
      </c>
      <c r="N29" s="23" t="s">
        <v>5635</v>
      </c>
      <c r="O29" s="23" t="s">
        <v>5635</v>
      </c>
      <c r="P29" s="23">
        <v>4.0000000000000002E-4</v>
      </c>
      <c r="Q29" s="23" t="s">
        <v>5635</v>
      </c>
      <c r="R29" s="23" t="s">
        <v>5635</v>
      </c>
      <c r="S29" s="23" t="s">
        <v>5635</v>
      </c>
      <c r="T29" s="23">
        <v>4.7999999999999996E-3</v>
      </c>
      <c r="U29" s="23" t="s">
        <v>5635</v>
      </c>
      <c r="V29" s="23" t="s">
        <v>5635</v>
      </c>
      <c r="W29" s="23">
        <v>-1E-3</v>
      </c>
      <c r="X29" s="23" t="s">
        <v>5635</v>
      </c>
      <c r="Y29" s="23" t="s">
        <v>5635</v>
      </c>
      <c r="Z29" s="23" t="s">
        <v>5635</v>
      </c>
      <c r="AA29" s="23">
        <v>6.4000000000000003E-3</v>
      </c>
      <c r="AB29" s="23">
        <v>4.7999999999999996E-3</v>
      </c>
      <c r="AC29" s="23">
        <v>1.0208999999999999</v>
      </c>
      <c r="AD29" s="23">
        <v>1.0106999999999999</v>
      </c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t="s">
        <v>1036</v>
      </c>
      <c r="B30" s="18">
        <v>41395</v>
      </c>
      <c r="C30" s="18">
        <v>41395</v>
      </c>
      <c r="D30" s="7" t="s">
        <v>5279</v>
      </c>
      <c r="E30" s="21">
        <v>20.83</v>
      </c>
      <c r="F30" s="22" t="s">
        <v>5635</v>
      </c>
      <c r="G30" s="22" t="s">
        <v>5635</v>
      </c>
      <c r="H30" s="22" t="s">
        <v>5635</v>
      </c>
      <c r="I30" s="22" t="s">
        <v>5635</v>
      </c>
      <c r="J30" s="23">
        <v>2.7000000000000001E-3</v>
      </c>
      <c r="K30" s="23">
        <v>2.9999999999999997E-4</v>
      </c>
      <c r="L30" s="23">
        <v>-2.5000000000000001E-3</v>
      </c>
      <c r="M30" s="23" t="s">
        <v>5635</v>
      </c>
      <c r="N30" s="23" t="s">
        <v>5635</v>
      </c>
      <c r="O30" s="23" t="s">
        <v>5635</v>
      </c>
      <c r="P30" s="23">
        <v>-1.6000000000000001E-3</v>
      </c>
      <c r="Q30" s="23" t="s">
        <v>5635</v>
      </c>
      <c r="R30" s="23">
        <v>-2.0000000000000001E-4</v>
      </c>
      <c r="S30" s="23" t="s">
        <v>5635</v>
      </c>
      <c r="T30" s="23" t="s">
        <v>5635</v>
      </c>
      <c r="U30" s="23" t="s">
        <v>5635</v>
      </c>
      <c r="V30" s="23" t="s">
        <v>5635</v>
      </c>
      <c r="W30" s="23">
        <v>-1E-3</v>
      </c>
      <c r="X30" s="23" t="s">
        <v>5635</v>
      </c>
      <c r="Y30" s="23" t="s">
        <v>5635</v>
      </c>
      <c r="Z30" s="23" t="s">
        <v>5635</v>
      </c>
      <c r="AA30" s="23">
        <v>5.7999999999999996E-3</v>
      </c>
      <c r="AB30" s="23">
        <v>4.4000000000000003E-3</v>
      </c>
      <c r="AC30" s="23">
        <v>1.0680000000000001</v>
      </c>
      <c r="AD30" s="23">
        <v>1.0572999999999999</v>
      </c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t="s">
        <v>787</v>
      </c>
      <c r="B31" s="18">
        <v>41395</v>
      </c>
      <c r="C31" s="18">
        <v>41395</v>
      </c>
      <c r="D31" s="7" t="s">
        <v>5279</v>
      </c>
      <c r="E31" s="21">
        <v>6.53</v>
      </c>
      <c r="F31" s="22" t="s">
        <v>5635</v>
      </c>
      <c r="G31" s="22" t="s">
        <v>5635</v>
      </c>
      <c r="H31" s="22" t="s">
        <v>5635</v>
      </c>
      <c r="I31" s="22" t="s">
        <v>5635</v>
      </c>
      <c r="J31" s="23">
        <v>4.3E-3</v>
      </c>
      <c r="K31" s="23">
        <v>1.1000000000000001E-3</v>
      </c>
      <c r="L31" s="23">
        <v>-1.6000000000000001E-3</v>
      </c>
      <c r="M31" s="23" t="s">
        <v>5635</v>
      </c>
      <c r="N31" s="23" t="s">
        <v>5635</v>
      </c>
      <c r="O31" s="23" t="s">
        <v>5635</v>
      </c>
      <c r="P31" s="23" t="s">
        <v>5635</v>
      </c>
      <c r="Q31" s="23" t="s">
        <v>5635</v>
      </c>
      <c r="R31" s="23" t="s">
        <v>5635</v>
      </c>
      <c r="S31" s="23" t="s">
        <v>5635</v>
      </c>
      <c r="T31" s="23" t="s">
        <v>5635</v>
      </c>
      <c r="U31" s="23" t="s">
        <v>5635</v>
      </c>
      <c r="V31" s="23" t="s">
        <v>5635</v>
      </c>
      <c r="W31" s="23">
        <v>5.3E-3</v>
      </c>
      <c r="X31" s="23" t="s">
        <v>5635</v>
      </c>
      <c r="Y31" s="23" t="s">
        <v>5635</v>
      </c>
      <c r="Z31" s="23" t="s">
        <v>5635</v>
      </c>
      <c r="AA31" s="23">
        <v>6.0000000000000001E-3</v>
      </c>
      <c r="AB31" s="23">
        <v>4.5999999999999999E-3</v>
      </c>
      <c r="AC31" s="23">
        <v>1.0602</v>
      </c>
      <c r="AD31" s="23">
        <v>1.0496000000000001</v>
      </c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t="s">
        <v>1013</v>
      </c>
      <c r="B32" s="18">
        <v>41275</v>
      </c>
      <c r="C32" s="18">
        <v>41275</v>
      </c>
      <c r="D32" s="7" t="s">
        <v>5279</v>
      </c>
      <c r="E32" s="21">
        <v>9.26</v>
      </c>
      <c r="F32" s="22" t="s">
        <v>5635</v>
      </c>
      <c r="G32" s="22">
        <v>0.04</v>
      </c>
      <c r="H32" s="22" t="s">
        <v>5635</v>
      </c>
      <c r="I32" s="22" t="s">
        <v>5635</v>
      </c>
      <c r="J32" s="23">
        <v>1.44E-2</v>
      </c>
      <c r="K32" s="27">
        <v>6.0000000000000002E-5</v>
      </c>
      <c r="L32" s="23">
        <v>-1.4E-3</v>
      </c>
      <c r="M32" s="23" t="s">
        <v>5635</v>
      </c>
      <c r="N32" s="23" t="s">
        <v>5635</v>
      </c>
      <c r="O32" s="23" t="s">
        <v>5635</v>
      </c>
      <c r="P32" s="23">
        <v>1.1999999999999999E-3</v>
      </c>
      <c r="Q32" s="23" t="s">
        <v>5635</v>
      </c>
      <c r="R32" s="23">
        <v>-1E-4</v>
      </c>
      <c r="S32" s="23" t="s">
        <v>5635</v>
      </c>
      <c r="T32" s="23" t="s">
        <v>5635</v>
      </c>
      <c r="U32" s="23" t="s">
        <v>5635</v>
      </c>
      <c r="V32" s="23" t="s">
        <v>5635</v>
      </c>
      <c r="W32" s="23">
        <v>5.0000000000000001E-4</v>
      </c>
      <c r="X32" s="23" t="s">
        <v>5635</v>
      </c>
      <c r="Y32" s="23" t="s">
        <v>5635</v>
      </c>
      <c r="Z32" s="23" t="s">
        <v>5635</v>
      </c>
      <c r="AA32" s="23">
        <v>6.1999999999999998E-3</v>
      </c>
      <c r="AB32" s="23">
        <v>4.8999999999999998E-3</v>
      </c>
      <c r="AC32" s="23">
        <v>1.0407</v>
      </c>
      <c r="AD32" s="23">
        <v>1.0303</v>
      </c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t="s">
        <v>788</v>
      </c>
      <c r="B33" s="18">
        <v>41395</v>
      </c>
      <c r="C33" s="18">
        <v>41395</v>
      </c>
      <c r="D33" s="7" t="s">
        <v>5279</v>
      </c>
      <c r="E33" s="21">
        <v>14.82</v>
      </c>
      <c r="F33" s="22" t="s">
        <v>5635</v>
      </c>
      <c r="G33" s="22" t="s">
        <v>5635</v>
      </c>
      <c r="H33" s="22" t="s">
        <v>5635</v>
      </c>
      <c r="I33" s="22" t="s">
        <v>5635</v>
      </c>
      <c r="J33" s="23">
        <v>4.1799999999999997E-2</v>
      </c>
      <c r="K33" s="23">
        <v>5.1999999999999998E-3</v>
      </c>
      <c r="L33" s="23">
        <v>-3.8999999999999998E-3</v>
      </c>
      <c r="M33" s="23" t="s">
        <v>5635</v>
      </c>
      <c r="N33" s="23" t="s">
        <v>5635</v>
      </c>
      <c r="O33" s="23" t="s">
        <v>5635</v>
      </c>
      <c r="P33" s="23" t="s">
        <v>5635</v>
      </c>
      <c r="Q33" s="23" t="s">
        <v>5635</v>
      </c>
      <c r="R33" s="23" t="s">
        <v>5635</v>
      </c>
      <c r="S33" s="23" t="s">
        <v>5635</v>
      </c>
      <c r="T33" s="23" t="s">
        <v>5635</v>
      </c>
      <c r="U33" s="23" t="s">
        <v>5635</v>
      </c>
      <c r="V33" s="23" t="s">
        <v>5635</v>
      </c>
      <c r="W33" s="23" t="s">
        <v>5635</v>
      </c>
      <c r="X33" s="23" t="s">
        <v>5635</v>
      </c>
      <c r="Y33" s="23" t="s">
        <v>5635</v>
      </c>
      <c r="Z33" s="23" t="s">
        <v>5635</v>
      </c>
      <c r="AA33" s="23">
        <v>5.8999999999999999E-3</v>
      </c>
      <c r="AB33" s="23">
        <v>4.4999999999999997E-3</v>
      </c>
      <c r="AC33" s="23">
        <v>1.0771999999999999</v>
      </c>
      <c r="AD33" s="23">
        <v>1.0664</v>
      </c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t="s">
        <v>789</v>
      </c>
      <c r="B34" s="18">
        <v>41395</v>
      </c>
      <c r="C34" s="18">
        <v>41395</v>
      </c>
      <c r="D34" s="7" t="s">
        <v>5279</v>
      </c>
      <c r="E34" s="21">
        <v>6.39</v>
      </c>
      <c r="F34" s="22" t="s">
        <v>5635</v>
      </c>
      <c r="G34" s="22" t="s">
        <v>5635</v>
      </c>
      <c r="H34" s="22" t="s">
        <v>5635</v>
      </c>
      <c r="I34" s="22" t="s">
        <v>5635</v>
      </c>
      <c r="J34" s="23">
        <v>2.0999999999999999E-3</v>
      </c>
      <c r="K34" s="23">
        <v>4.0000000000000002E-4</v>
      </c>
      <c r="L34" s="23">
        <v>1.1000000000000001E-3</v>
      </c>
      <c r="M34" s="23" t="s">
        <v>5635</v>
      </c>
      <c r="N34" s="23" t="s">
        <v>5635</v>
      </c>
      <c r="O34" s="23" t="s">
        <v>5635</v>
      </c>
      <c r="P34" s="23" t="s">
        <v>5635</v>
      </c>
      <c r="Q34" s="23" t="s">
        <v>5635</v>
      </c>
      <c r="R34" s="23" t="s">
        <v>5635</v>
      </c>
      <c r="S34" s="23">
        <v>5.9999999999999995E-4</v>
      </c>
      <c r="T34" s="23" t="s">
        <v>5635</v>
      </c>
      <c r="U34" s="23" t="s">
        <v>5635</v>
      </c>
      <c r="V34" s="23" t="s">
        <v>5635</v>
      </c>
      <c r="W34" s="23">
        <v>6.0000000000000001E-3</v>
      </c>
      <c r="X34" s="23" t="s">
        <v>5635</v>
      </c>
      <c r="Y34" s="23" t="s">
        <v>5635</v>
      </c>
      <c r="Z34" s="23" t="s">
        <v>5635</v>
      </c>
      <c r="AA34" s="23">
        <v>6.3E-3</v>
      </c>
      <c r="AB34" s="23">
        <v>2.7000000000000001E-3</v>
      </c>
      <c r="AC34" s="23">
        <v>1.0446</v>
      </c>
      <c r="AD34" s="23">
        <v>1.0342</v>
      </c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t="s">
        <v>822</v>
      </c>
      <c r="B35" s="18">
        <v>41395</v>
      </c>
      <c r="C35" s="18">
        <v>41395</v>
      </c>
      <c r="D35" s="7" t="s">
        <v>5279</v>
      </c>
      <c r="E35" s="21">
        <v>0.95</v>
      </c>
      <c r="F35" s="22" t="s">
        <v>5635</v>
      </c>
      <c r="G35" s="22" t="s">
        <v>5635</v>
      </c>
      <c r="H35" s="22" t="s">
        <v>5635</v>
      </c>
      <c r="I35" s="22" t="s">
        <v>5635</v>
      </c>
      <c r="J35" s="23">
        <v>1.7399999999999999E-2</v>
      </c>
      <c r="K35" s="23" t="s">
        <v>5635</v>
      </c>
      <c r="L35" s="23" t="s">
        <v>5635</v>
      </c>
      <c r="M35" s="23" t="s">
        <v>5635</v>
      </c>
      <c r="N35" s="23" t="s">
        <v>5635</v>
      </c>
      <c r="O35" s="23" t="s">
        <v>5635</v>
      </c>
      <c r="P35" s="23" t="s">
        <v>5635</v>
      </c>
      <c r="Q35" s="23" t="s">
        <v>5635</v>
      </c>
      <c r="R35" s="23" t="s">
        <v>5635</v>
      </c>
      <c r="S35" s="23" t="s">
        <v>5635</v>
      </c>
      <c r="T35" s="23" t="s">
        <v>5635</v>
      </c>
      <c r="U35" s="23" t="s">
        <v>5635</v>
      </c>
      <c r="V35" s="23" t="s">
        <v>5635</v>
      </c>
      <c r="W35" s="23" t="s">
        <v>5635</v>
      </c>
      <c r="X35" s="23" t="s">
        <v>5635</v>
      </c>
      <c r="Y35" s="23" t="s">
        <v>5635</v>
      </c>
      <c r="Z35" s="23" t="s">
        <v>5635</v>
      </c>
      <c r="AA35" s="23">
        <v>6.7000000000000002E-3</v>
      </c>
      <c r="AB35" s="23">
        <v>4.7000000000000002E-3</v>
      </c>
      <c r="AC35" s="23">
        <v>1.0348999999999999</v>
      </c>
      <c r="AD35" s="23">
        <v>1.0246999999999999</v>
      </c>
      <c r="AE35" s="5"/>
      <c r="AF35" s="5"/>
      <c r="AG35" s="5"/>
      <c r="AH35" s="5"/>
      <c r="AI35" s="5"/>
      <c r="AJ35" s="5"/>
      <c r="AK35" s="5"/>
      <c r="AL35" s="5"/>
    </row>
    <row r="36" spans="1:38" x14ac:dyDescent="0.2">
      <c r="A36" s="4" t="s">
        <v>5614</v>
      </c>
      <c r="B36" s="18">
        <v>41275</v>
      </c>
      <c r="C36" s="18">
        <v>41275</v>
      </c>
      <c r="D36" s="16" t="s">
        <v>5621</v>
      </c>
      <c r="E36" s="21">
        <v>29.37</v>
      </c>
      <c r="F36" s="22" t="s">
        <v>5635</v>
      </c>
      <c r="G36" s="22" t="s">
        <v>5635</v>
      </c>
      <c r="H36" s="22" t="s">
        <v>5635</v>
      </c>
      <c r="I36" s="22" t="s">
        <v>5635</v>
      </c>
      <c r="J36" s="27">
        <v>3.9809999999999998E-2</v>
      </c>
      <c r="K36" s="23" t="s">
        <v>5635</v>
      </c>
      <c r="L36" s="27">
        <v>-9.3000000000000005E-4</v>
      </c>
      <c r="M36" s="23" t="s">
        <v>5635</v>
      </c>
      <c r="N36" s="23" t="s">
        <v>5635</v>
      </c>
      <c r="O36" s="23" t="s">
        <v>5635</v>
      </c>
      <c r="P36" s="23" t="s">
        <v>5635</v>
      </c>
      <c r="Q36" s="23" t="s">
        <v>5635</v>
      </c>
      <c r="R36" s="27">
        <v>-6.0000000000000002E-5</v>
      </c>
      <c r="S36" s="27">
        <v>6.4999999999999997E-4</v>
      </c>
      <c r="T36" s="23" t="s">
        <v>5635</v>
      </c>
      <c r="U36" s="23" t="s">
        <v>5635</v>
      </c>
      <c r="V36" s="27">
        <v>5.4000000000000001E-4</v>
      </c>
      <c r="W36" s="23">
        <v>-5.0000000000000001E-4</v>
      </c>
      <c r="X36" s="23" t="s">
        <v>5635</v>
      </c>
      <c r="Y36" s="23" t="s">
        <v>5635</v>
      </c>
      <c r="Z36" s="23" t="s">
        <v>5635</v>
      </c>
      <c r="AA36" s="27">
        <v>5.1799999999999997E-3</v>
      </c>
      <c r="AB36" s="27">
        <v>3.5799999999999998E-3</v>
      </c>
      <c r="AC36" s="23">
        <v>1.0920000000000001</v>
      </c>
      <c r="AD36" s="23" t="s">
        <v>5635</v>
      </c>
      <c r="AE36" s="5"/>
      <c r="AF36" s="5"/>
      <c r="AG36" s="5"/>
      <c r="AH36" s="5"/>
      <c r="AI36" s="5"/>
      <c r="AJ36" s="5"/>
      <c r="AK36" s="5"/>
      <c r="AL36" s="5"/>
    </row>
    <row r="37" spans="1:38" x14ac:dyDescent="0.2">
      <c r="A37" t="s">
        <v>833</v>
      </c>
      <c r="B37" s="18">
        <v>41275</v>
      </c>
      <c r="C37" s="18">
        <v>41275</v>
      </c>
      <c r="D37" s="7" t="s">
        <v>5279</v>
      </c>
      <c r="E37" s="21">
        <v>4.3099999999999996</v>
      </c>
      <c r="F37" s="22" t="s">
        <v>5635</v>
      </c>
      <c r="G37" s="22" t="s">
        <v>5635</v>
      </c>
      <c r="H37" s="22" t="s">
        <v>5635</v>
      </c>
      <c r="I37" s="22" t="s">
        <v>5635</v>
      </c>
      <c r="J37" s="23">
        <v>2.1299999999999999E-2</v>
      </c>
      <c r="K37" s="27">
        <v>6.0000000000000002E-5</v>
      </c>
      <c r="L37" s="23">
        <v>-2.2000000000000001E-3</v>
      </c>
      <c r="M37" s="23" t="s">
        <v>5635</v>
      </c>
      <c r="N37" s="23" t="s">
        <v>5635</v>
      </c>
      <c r="O37" s="23" t="s">
        <v>5635</v>
      </c>
      <c r="P37" s="23" t="s">
        <v>5635</v>
      </c>
      <c r="Q37" s="23" t="s">
        <v>5635</v>
      </c>
      <c r="R37" s="23" t="s">
        <v>5635</v>
      </c>
      <c r="S37" s="23" t="s">
        <v>5635</v>
      </c>
      <c r="T37" s="23" t="s">
        <v>5635</v>
      </c>
      <c r="U37" s="23" t="s">
        <v>5635</v>
      </c>
      <c r="V37" s="23" t="s">
        <v>5635</v>
      </c>
      <c r="W37" s="23" t="s">
        <v>5635</v>
      </c>
      <c r="X37" s="23" t="s">
        <v>5635</v>
      </c>
      <c r="Y37" s="23" t="s">
        <v>5635</v>
      </c>
      <c r="Z37" s="23" t="s">
        <v>5635</v>
      </c>
      <c r="AA37" s="23">
        <v>6.6E-3</v>
      </c>
      <c r="AB37" s="23">
        <v>4.0000000000000001E-3</v>
      </c>
      <c r="AC37" s="23">
        <v>1.0358000000000001</v>
      </c>
      <c r="AD37" s="23">
        <v>1.0254000000000001</v>
      </c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t="s">
        <v>790</v>
      </c>
      <c r="B38" s="18">
        <v>41395</v>
      </c>
      <c r="C38" s="18">
        <v>41395</v>
      </c>
      <c r="D38" s="7" t="s">
        <v>5279</v>
      </c>
      <c r="E38" s="21">
        <v>10.11</v>
      </c>
      <c r="F38" s="22" t="s">
        <v>5635</v>
      </c>
      <c r="G38" s="22" t="s">
        <v>5635</v>
      </c>
      <c r="H38" s="22" t="s">
        <v>5635</v>
      </c>
      <c r="I38" s="22" t="s">
        <v>5635</v>
      </c>
      <c r="J38" s="23">
        <v>1.7000000000000001E-2</v>
      </c>
      <c r="K38" s="23">
        <v>2E-3</v>
      </c>
      <c r="L38" s="23">
        <v>-3.5999999999999999E-3</v>
      </c>
      <c r="M38" s="23">
        <v>-2E-3</v>
      </c>
      <c r="N38" s="23" t="s">
        <v>5635</v>
      </c>
      <c r="O38" s="23" t="s">
        <v>5635</v>
      </c>
      <c r="P38" s="23" t="s">
        <v>5635</v>
      </c>
      <c r="Q38" s="23" t="s">
        <v>5635</v>
      </c>
      <c r="R38" s="23" t="s">
        <v>5635</v>
      </c>
      <c r="S38" s="23" t="s">
        <v>5635</v>
      </c>
      <c r="T38" s="23" t="s">
        <v>5635</v>
      </c>
      <c r="U38" s="23" t="s">
        <v>5635</v>
      </c>
      <c r="V38" s="23" t="s">
        <v>5635</v>
      </c>
      <c r="W38" s="23">
        <v>-2.0000000000000001E-4</v>
      </c>
      <c r="X38" s="23">
        <v>6.1999999999999998E-3</v>
      </c>
      <c r="Y38" s="23" t="s">
        <v>5635</v>
      </c>
      <c r="Z38" s="23" t="s">
        <v>5635</v>
      </c>
      <c r="AA38" s="23">
        <v>5.4999999999999997E-3</v>
      </c>
      <c r="AB38" s="23">
        <v>4.1000000000000003E-3</v>
      </c>
      <c r="AC38" s="23">
        <v>1.0723</v>
      </c>
      <c r="AD38" s="23">
        <v>1.0616000000000001</v>
      </c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t="s">
        <v>823</v>
      </c>
      <c r="B39" s="18">
        <v>41395</v>
      </c>
      <c r="C39" s="18">
        <v>41395</v>
      </c>
      <c r="D39" s="7" t="s">
        <v>5279</v>
      </c>
      <c r="E39" s="21">
        <v>13.52</v>
      </c>
      <c r="F39" s="22" t="s">
        <v>5635</v>
      </c>
      <c r="G39" s="22" t="s">
        <v>5635</v>
      </c>
      <c r="H39" s="22" t="s">
        <v>5635</v>
      </c>
      <c r="I39" s="22" t="s">
        <v>5635</v>
      </c>
      <c r="J39" s="23">
        <v>4.1000000000000003E-3</v>
      </c>
      <c r="K39" s="23" t="s">
        <v>5635</v>
      </c>
      <c r="L39" s="23">
        <v>-1E-3</v>
      </c>
      <c r="M39" s="23">
        <v>-1.9E-3</v>
      </c>
      <c r="N39" s="23" t="s">
        <v>5635</v>
      </c>
      <c r="O39" s="23" t="s">
        <v>5635</v>
      </c>
      <c r="P39" s="23">
        <v>-3.7000000000000002E-3</v>
      </c>
      <c r="Q39" s="23" t="s">
        <v>5635</v>
      </c>
      <c r="R39" s="23" t="s">
        <v>5635</v>
      </c>
      <c r="S39" s="23" t="s">
        <v>5635</v>
      </c>
      <c r="T39" s="23" t="s">
        <v>5635</v>
      </c>
      <c r="U39" s="23" t="s">
        <v>5635</v>
      </c>
      <c r="V39" s="23" t="s">
        <v>5635</v>
      </c>
      <c r="W39" s="23">
        <v>-5.9999999999999995E-4</v>
      </c>
      <c r="X39" s="23">
        <v>1.6000000000000001E-3</v>
      </c>
      <c r="Y39" s="23" t="s">
        <v>5635</v>
      </c>
      <c r="Z39" s="23" t="s">
        <v>5635</v>
      </c>
      <c r="AA39" s="23">
        <v>5.8999999999999999E-3</v>
      </c>
      <c r="AB39" s="23">
        <v>1.4E-3</v>
      </c>
      <c r="AC39" s="23">
        <v>1.0429999999999999</v>
      </c>
      <c r="AD39" s="23">
        <v>1.0325</v>
      </c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t="s">
        <v>824</v>
      </c>
      <c r="B40" s="18">
        <v>41395</v>
      </c>
      <c r="C40" s="18">
        <v>41395</v>
      </c>
      <c r="D40" s="7" t="s">
        <v>5279</v>
      </c>
      <c r="E40" s="21">
        <v>11.24</v>
      </c>
      <c r="F40" s="22" t="s">
        <v>5635</v>
      </c>
      <c r="G40" s="22" t="s">
        <v>5635</v>
      </c>
      <c r="H40" s="22" t="s">
        <v>5635</v>
      </c>
      <c r="I40" s="22" t="s">
        <v>5635</v>
      </c>
      <c r="J40" s="23">
        <v>1.37E-2</v>
      </c>
      <c r="K40" s="23">
        <v>6.9999999999999999E-4</v>
      </c>
      <c r="L40" s="23">
        <v>-1E-3</v>
      </c>
      <c r="M40" s="23" t="s">
        <v>5635</v>
      </c>
      <c r="N40" s="23" t="s">
        <v>5635</v>
      </c>
      <c r="O40" s="23" t="s">
        <v>5635</v>
      </c>
      <c r="P40" s="23" t="s">
        <v>5635</v>
      </c>
      <c r="Q40" s="23" t="s">
        <v>5635</v>
      </c>
      <c r="R40" s="23" t="s">
        <v>5635</v>
      </c>
      <c r="S40" s="23">
        <v>5.0000000000000001E-4</v>
      </c>
      <c r="T40" s="23" t="s">
        <v>5635</v>
      </c>
      <c r="U40" s="23" t="s">
        <v>5635</v>
      </c>
      <c r="V40" s="23" t="s">
        <v>5635</v>
      </c>
      <c r="W40" s="23">
        <v>7.6E-3</v>
      </c>
      <c r="X40" s="23" t="s">
        <v>5635</v>
      </c>
      <c r="Y40" s="23" t="s">
        <v>5635</v>
      </c>
      <c r="Z40" s="23" t="s">
        <v>5635</v>
      </c>
      <c r="AA40" s="23">
        <v>6.4000000000000003E-3</v>
      </c>
      <c r="AB40" s="23">
        <v>4.7999999999999996E-3</v>
      </c>
      <c r="AC40" s="23">
        <v>1.0344</v>
      </c>
      <c r="AD40" s="23">
        <v>1.0241</v>
      </c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t="s">
        <v>791</v>
      </c>
      <c r="B41" s="18">
        <v>41395</v>
      </c>
      <c r="C41" s="18">
        <v>41395</v>
      </c>
      <c r="D41" s="7" t="s">
        <v>5279</v>
      </c>
      <c r="E41" s="21">
        <v>8.52</v>
      </c>
      <c r="F41" s="22" t="s">
        <v>5635</v>
      </c>
      <c r="G41" s="22" t="s">
        <v>5635</v>
      </c>
      <c r="H41" s="22" t="s">
        <v>5635</v>
      </c>
      <c r="I41" s="22" t="s">
        <v>5635</v>
      </c>
      <c r="J41" s="23">
        <v>1.66E-2</v>
      </c>
      <c r="K41" s="23" t="s">
        <v>5635</v>
      </c>
      <c r="L41" s="23" t="s">
        <v>5635</v>
      </c>
      <c r="M41" s="23" t="s">
        <v>5635</v>
      </c>
      <c r="N41" s="23" t="s">
        <v>5635</v>
      </c>
      <c r="O41" s="23" t="s">
        <v>5635</v>
      </c>
      <c r="P41" s="23" t="s">
        <v>5635</v>
      </c>
      <c r="Q41" s="23" t="s">
        <v>5635</v>
      </c>
      <c r="R41" s="23">
        <v>-5.0000000000000001E-4</v>
      </c>
      <c r="S41" s="23" t="s">
        <v>5635</v>
      </c>
      <c r="T41" s="23">
        <v>4.4999999999999997E-3</v>
      </c>
      <c r="U41" s="23" t="s">
        <v>5635</v>
      </c>
      <c r="V41" s="23" t="s">
        <v>5635</v>
      </c>
      <c r="W41" s="23" t="s">
        <v>5635</v>
      </c>
      <c r="X41" s="23" t="s">
        <v>5635</v>
      </c>
      <c r="Y41" s="23" t="s">
        <v>5635</v>
      </c>
      <c r="Z41" s="23" t="s">
        <v>5635</v>
      </c>
      <c r="AA41" s="23">
        <v>5.7999999999999996E-3</v>
      </c>
      <c r="AB41" s="23">
        <v>1.2999999999999999E-3</v>
      </c>
      <c r="AC41" s="23">
        <v>1.032</v>
      </c>
      <c r="AD41" s="23">
        <v>1.0226</v>
      </c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t="s">
        <v>792</v>
      </c>
      <c r="B42" s="18">
        <v>41395</v>
      </c>
      <c r="C42" s="18">
        <v>41395</v>
      </c>
      <c r="D42" s="7" t="s">
        <v>5279</v>
      </c>
      <c r="E42" s="21">
        <v>13.55</v>
      </c>
      <c r="F42" s="22" t="s">
        <v>5635</v>
      </c>
      <c r="G42" s="22" t="s">
        <v>5635</v>
      </c>
      <c r="H42" s="22" t="s">
        <v>5635</v>
      </c>
      <c r="I42" s="22" t="s">
        <v>5635</v>
      </c>
      <c r="J42" s="23">
        <v>3.5400000000000001E-2</v>
      </c>
      <c r="K42" s="23">
        <v>1.5E-3</v>
      </c>
      <c r="L42" s="23">
        <v>-2E-3</v>
      </c>
      <c r="M42" s="23">
        <v>-2.0000000000000001E-4</v>
      </c>
      <c r="N42" s="23" t="s">
        <v>5635</v>
      </c>
      <c r="O42" s="23" t="s">
        <v>5635</v>
      </c>
      <c r="P42" s="23" t="s">
        <v>5635</v>
      </c>
      <c r="Q42" s="23" t="s">
        <v>5635</v>
      </c>
      <c r="R42" s="23" t="s">
        <v>5635</v>
      </c>
      <c r="S42" s="23" t="s">
        <v>5635</v>
      </c>
      <c r="T42" s="23" t="s">
        <v>5635</v>
      </c>
      <c r="U42" s="23" t="s">
        <v>5635</v>
      </c>
      <c r="V42" s="23" t="s">
        <v>5635</v>
      </c>
      <c r="W42" s="23">
        <v>-2.0000000000000001E-4</v>
      </c>
      <c r="X42" s="23" t="s">
        <v>5635</v>
      </c>
      <c r="Y42" s="23" t="s">
        <v>5635</v>
      </c>
      <c r="Z42" s="23" t="s">
        <v>5635</v>
      </c>
      <c r="AA42" s="23">
        <v>7.6E-3</v>
      </c>
      <c r="AB42" s="23">
        <v>6.0000000000000001E-3</v>
      </c>
      <c r="AC42" s="23">
        <v>1.0565</v>
      </c>
      <c r="AD42" s="23">
        <v>1.0465</v>
      </c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t="s">
        <v>793</v>
      </c>
      <c r="B43" s="18">
        <v>41395</v>
      </c>
      <c r="C43" s="18">
        <v>41395</v>
      </c>
      <c r="D43" s="7" t="s">
        <v>5279</v>
      </c>
      <c r="E43" s="21">
        <v>12.18</v>
      </c>
      <c r="F43" s="22" t="s">
        <v>5635</v>
      </c>
      <c r="G43" s="22" t="s">
        <v>5635</v>
      </c>
      <c r="H43" s="22" t="s">
        <v>5635</v>
      </c>
      <c r="I43" s="22" t="s">
        <v>5635</v>
      </c>
      <c r="J43" s="23">
        <v>5.4999999999999997E-3</v>
      </c>
      <c r="K43" s="23">
        <v>3.0000000000000001E-3</v>
      </c>
      <c r="L43" s="23">
        <v>3.7000000000000002E-3</v>
      </c>
      <c r="M43" s="23" t="s">
        <v>5635</v>
      </c>
      <c r="N43" s="23" t="s">
        <v>5635</v>
      </c>
      <c r="O43" s="23" t="s">
        <v>5635</v>
      </c>
      <c r="P43" s="23" t="s">
        <v>5635</v>
      </c>
      <c r="Q43" s="23" t="s">
        <v>5635</v>
      </c>
      <c r="R43" s="23" t="s">
        <v>5635</v>
      </c>
      <c r="S43" s="23" t="s">
        <v>5635</v>
      </c>
      <c r="T43" s="23" t="s">
        <v>5635</v>
      </c>
      <c r="U43" s="23" t="s">
        <v>5635</v>
      </c>
      <c r="V43" s="23" t="s">
        <v>5635</v>
      </c>
      <c r="W43" s="23">
        <v>-3.5000000000000001E-3</v>
      </c>
      <c r="X43" s="23" t="s">
        <v>5635</v>
      </c>
      <c r="Y43" s="23" t="s">
        <v>5635</v>
      </c>
      <c r="Z43" s="23" t="s">
        <v>5635</v>
      </c>
      <c r="AA43" s="23">
        <v>5.7000000000000002E-3</v>
      </c>
      <c r="AB43" s="23">
        <v>4.1999999999999997E-3</v>
      </c>
      <c r="AC43" s="23">
        <v>1.0743</v>
      </c>
      <c r="AD43" s="23">
        <v>1.0637000000000001</v>
      </c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t="s">
        <v>794</v>
      </c>
      <c r="B44" s="18">
        <v>41395</v>
      </c>
      <c r="C44" s="18">
        <v>41395</v>
      </c>
      <c r="D44" s="7" t="s">
        <v>5279</v>
      </c>
      <c r="E44" s="21">
        <v>1.98</v>
      </c>
      <c r="F44" s="22" t="s">
        <v>5635</v>
      </c>
      <c r="G44" s="22" t="s">
        <v>5635</v>
      </c>
      <c r="H44" s="22" t="s">
        <v>5635</v>
      </c>
      <c r="I44" s="22" t="s">
        <v>5635</v>
      </c>
      <c r="J44" s="23">
        <v>1.7100000000000001E-2</v>
      </c>
      <c r="K44" s="23" t="s">
        <v>5635</v>
      </c>
      <c r="L44" s="23">
        <v>-8.9999999999999998E-4</v>
      </c>
      <c r="M44" s="23">
        <v>-1.1000000000000001E-3</v>
      </c>
      <c r="N44" s="23" t="s">
        <v>5635</v>
      </c>
      <c r="O44" s="23" t="s">
        <v>5635</v>
      </c>
      <c r="P44" s="23" t="s">
        <v>5635</v>
      </c>
      <c r="Q44" s="23" t="s">
        <v>5635</v>
      </c>
      <c r="R44" s="23" t="s">
        <v>5635</v>
      </c>
      <c r="S44" s="23" t="s">
        <v>5635</v>
      </c>
      <c r="T44" s="23" t="s">
        <v>5635</v>
      </c>
      <c r="U44" s="23" t="s">
        <v>5635</v>
      </c>
      <c r="V44" s="23">
        <v>-1E-3</v>
      </c>
      <c r="W44" s="23">
        <v>-4.0000000000000002E-4</v>
      </c>
      <c r="X44" s="23">
        <v>1.4E-3</v>
      </c>
      <c r="Y44" s="23" t="s">
        <v>5635</v>
      </c>
      <c r="Z44" s="23" t="s">
        <v>5635</v>
      </c>
      <c r="AA44" s="23">
        <v>6.6E-3</v>
      </c>
      <c r="AB44" s="23">
        <v>4.5999999999999999E-3</v>
      </c>
      <c r="AC44" s="23">
        <v>1.0349999999999999</v>
      </c>
      <c r="AD44" s="23">
        <v>1.0246</v>
      </c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t="s">
        <v>795</v>
      </c>
      <c r="B45" s="18">
        <v>41395</v>
      </c>
      <c r="C45" s="18">
        <v>41395</v>
      </c>
      <c r="D45" s="7" t="s">
        <v>5279</v>
      </c>
      <c r="E45" s="21">
        <v>9.9</v>
      </c>
      <c r="F45" s="22" t="s">
        <v>5635</v>
      </c>
      <c r="G45" s="22" t="s">
        <v>5635</v>
      </c>
      <c r="H45" s="22" t="s">
        <v>5635</v>
      </c>
      <c r="I45" s="22" t="s">
        <v>5635</v>
      </c>
      <c r="J45" s="23">
        <v>1.06E-2</v>
      </c>
      <c r="K45" s="23">
        <v>1.8E-3</v>
      </c>
      <c r="L45" s="23">
        <v>1.1999999999999999E-3</v>
      </c>
      <c r="M45" s="23" t="s">
        <v>5635</v>
      </c>
      <c r="N45" s="23" t="s">
        <v>5635</v>
      </c>
      <c r="O45" s="23" t="s">
        <v>5635</v>
      </c>
      <c r="P45" s="23" t="s">
        <v>5635</v>
      </c>
      <c r="Q45" s="23" t="s">
        <v>5635</v>
      </c>
      <c r="R45" s="23" t="s">
        <v>5635</v>
      </c>
      <c r="S45" s="23" t="s">
        <v>5635</v>
      </c>
      <c r="T45" s="23" t="s">
        <v>5635</v>
      </c>
      <c r="U45" s="23" t="s">
        <v>5635</v>
      </c>
      <c r="V45" s="23" t="s">
        <v>5635</v>
      </c>
      <c r="W45" s="23">
        <v>8.0000000000000004E-4</v>
      </c>
      <c r="X45" s="23" t="s">
        <v>5635</v>
      </c>
      <c r="Y45" s="23" t="s">
        <v>5635</v>
      </c>
      <c r="Z45" s="23" t="s">
        <v>5635</v>
      </c>
      <c r="AA45" s="23">
        <v>5.0000000000000001E-3</v>
      </c>
      <c r="AB45" s="23">
        <v>4.1000000000000003E-3</v>
      </c>
      <c r="AC45" s="23">
        <v>1.0682</v>
      </c>
      <c r="AD45" s="23">
        <v>1.0576000000000001</v>
      </c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t="s">
        <v>825</v>
      </c>
      <c r="B46" s="18">
        <v>41395</v>
      </c>
      <c r="C46" s="18">
        <v>41395</v>
      </c>
      <c r="D46" s="7" t="s">
        <v>5279</v>
      </c>
      <c r="E46" s="21">
        <v>7.64</v>
      </c>
      <c r="F46" s="22" t="s">
        <v>5635</v>
      </c>
      <c r="G46" s="22" t="s">
        <v>5635</v>
      </c>
      <c r="H46" s="22" t="s">
        <v>5635</v>
      </c>
      <c r="I46" s="22" t="s">
        <v>5635</v>
      </c>
      <c r="J46" s="23">
        <v>1.6199999999999999E-2</v>
      </c>
      <c r="K46" s="23">
        <v>2.0000000000000001E-4</v>
      </c>
      <c r="L46" s="23">
        <v>-1E-4</v>
      </c>
      <c r="M46" s="23" t="s">
        <v>5635</v>
      </c>
      <c r="N46" s="23" t="s">
        <v>5635</v>
      </c>
      <c r="O46" s="23" t="s">
        <v>5635</v>
      </c>
      <c r="P46" s="23" t="s">
        <v>5635</v>
      </c>
      <c r="Q46" s="23" t="s">
        <v>5635</v>
      </c>
      <c r="R46" s="23" t="s">
        <v>5635</v>
      </c>
      <c r="S46" s="23" t="s">
        <v>5635</v>
      </c>
      <c r="T46" s="23" t="s">
        <v>5635</v>
      </c>
      <c r="U46" s="23" t="s">
        <v>5635</v>
      </c>
      <c r="V46" s="23" t="s">
        <v>5635</v>
      </c>
      <c r="W46" s="23" t="s">
        <v>5635</v>
      </c>
      <c r="X46" s="23" t="s">
        <v>5635</v>
      </c>
      <c r="Y46" s="23" t="s">
        <v>5635</v>
      </c>
      <c r="Z46" s="23" t="s">
        <v>5635</v>
      </c>
      <c r="AA46" s="23">
        <v>6.6E-3</v>
      </c>
      <c r="AB46" s="23">
        <v>4.7000000000000002E-3</v>
      </c>
      <c r="AC46" s="23">
        <v>1.0362</v>
      </c>
      <c r="AD46" s="23">
        <v>1.0258</v>
      </c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t="s">
        <v>5574</v>
      </c>
      <c r="B47" s="17">
        <v>41275</v>
      </c>
      <c r="C47" s="17">
        <v>41275</v>
      </c>
      <c r="D47" s="7" t="s">
        <v>5586</v>
      </c>
      <c r="E47" s="21">
        <v>17.05</v>
      </c>
      <c r="F47" s="22" t="s">
        <v>5635</v>
      </c>
      <c r="G47" s="22" t="s">
        <v>5635</v>
      </c>
      <c r="H47" s="22" t="s">
        <v>5635</v>
      </c>
      <c r="I47" s="22" t="s">
        <v>5635</v>
      </c>
      <c r="J47" s="23">
        <v>1.9599999999999999E-2</v>
      </c>
      <c r="K47" s="23" t="s">
        <v>5635</v>
      </c>
      <c r="L47" s="23">
        <v>3.0000000000000001E-3</v>
      </c>
      <c r="M47" s="23" t="s">
        <v>5635</v>
      </c>
      <c r="N47" s="23" t="s">
        <v>5635</v>
      </c>
      <c r="O47" s="23" t="s">
        <v>5635</v>
      </c>
      <c r="P47" s="23">
        <v>-3.3E-3</v>
      </c>
      <c r="Q47" s="23" t="s">
        <v>5635</v>
      </c>
      <c r="R47" s="23">
        <v>-4.0000000000000002E-4</v>
      </c>
      <c r="S47" s="23" t="s">
        <v>5635</v>
      </c>
      <c r="T47" s="23" t="s">
        <v>5635</v>
      </c>
      <c r="U47" s="23" t="s">
        <v>5635</v>
      </c>
      <c r="V47" s="23" t="s">
        <v>5635</v>
      </c>
      <c r="W47" s="23">
        <v>2E-3</v>
      </c>
      <c r="X47" s="23" t="s">
        <v>5635</v>
      </c>
      <c r="Y47" s="23" t="s">
        <v>5635</v>
      </c>
      <c r="Z47" s="23" t="s">
        <v>5635</v>
      </c>
      <c r="AA47" s="23">
        <v>7.1000000000000004E-3</v>
      </c>
      <c r="AB47" s="23">
        <v>5.1000000000000004E-3</v>
      </c>
      <c r="AC47" s="23">
        <v>1.0383</v>
      </c>
      <c r="AD47" s="23">
        <v>1.0279</v>
      </c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t="s">
        <v>5574</v>
      </c>
      <c r="B48" s="17">
        <v>41275</v>
      </c>
      <c r="C48" s="17">
        <v>41275</v>
      </c>
      <c r="D48" s="7" t="s">
        <v>5587</v>
      </c>
      <c r="E48" s="21">
        <v>17.05</v>
      </c>
      <c r="F48" s="22" t="s">
        <v>5635</v>
      </c>
      <c r="G48" s="22" t="s">
        <v>5635</v>
      </c>
      <c r="H48" s="22" t="s">
        <v>5635</v>
      </c>
      <c r="I48" s="22" t="s">
        <v>5635</v>
      </c>
      <c r="J48" s="23">
        <v>1.9599999999999999E-2</v>
      </c>
      <c r="K48" s="23" t="s">
        <v>5635</v>
      </c>
      <c r="L48" s="23">
        <v>-6.8999999999999999E-3</v>
      </c>
      <c r="M48" s="23" t="s">
        <v>5635</v>
      </c>
      <c r="N48" s="23" t="s">
        <v>5635</v>
      </c>
      <c r="O48" s="23" t="s">
        <v>5635</v>
      </c>
      <c r="P48" s="23">
        <v>-8.9999999999999998E-4</v>
      </c>
      <c r="Q48" s="23" t="s">
        <v>5635</v>
      </c>
      <c r="R48" s="23">
        <v>-4.0000000000000002E-4</v>
      </c>
      <c r="S48" s="23" t="s">
        <v>5635</v>
      </c>
      <c r="T48" s="23" t="s">
        <v>5635</v>
      </c>
      <c r="U48" s="23" t="s">
        <v>5635</v>
      </c>
      <c r="V48" s="23" t="s">
        <v>5635</v>
      </c>
      <c r="W48" s="23">
        <v>-4.4000000000000003E-3</v>
      </c>
      <c r="X48" s="23" t="s">
        <v>5635</v>
      </c>
      <c r="Y48" s="23" t="s">
        <v>5635</v>
      </c>
      <c r="Z48" s="23" t="s">
        <v>5635</v>
      </c>
      <c r="AA48" s="23">
        <v>7.1000000000000004E-3</v>
      </c>
      <c r="AB48" s="23">
        <v>5.1000000000000004E-3</v>
      </c>
      <c r="AC48" s="23">
        <v>1.0383</v>
      </c>
      <c r="AD48" s="23">
        <v>1.0279</v>
      </c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t="s">
        <v>796</v>
      </c>
      <c r="B49" s="18">
        <v>41395</v>
      </c>
      <c r="C49" s="18">
        <v>41395</v>
      </c>
      <c r="D49" s="7" t="s">
        <v>5279</v>
      </c>
      <c r="E49" s="21">
        <v>54.31</v>
      </c>
      <c r="F49" s="22" t="s">
        <v>5635</v>
      </c>
      <c r="G49" s="22" t="s">
        <v>5635</v>
      </c>
      <c r="H49" s="22" t="s">
        <v>5635</v>
      </c>
      <c r="I49" s="22" t="s">
        <v>5635</v>
      </c>
      <c r="J49" s="23">
        <v>1.6299999999999999E-2</v>
      </c>
      <c r="K49" s="23" t="s">
        <v>5635</v>
      </c>
      <c r="L49" s="23">
        <v>-8.0000000000000004E-4</v>
      </c>
      <c r="M49" s="23" t="s">
        <v>5635</v>
      </c>
      <c r="N49" s="23" t="s">
        <v>5635</v>
      </c>
      <c r="O49" s="23" t="s">
        <v>5635</v>
      </c>
      <c r="P49" s="23">
        <v>-3.7000000000000002E-3</v>
      </c>
      <c r="Q49" s="23" t="s">
        <v>5635</v>
      </c>
      <c r="R49" s="23">
        <v>-1.4E-3</v>
      </c>
      <c r="S49" s="23" t="s">
        <v>5635</v>
      </c>
      <c r="T49" s="23" t="s">
        <v>5635</v>
      </c>
      <c r="U49" s="23" t="s">
        <v>5635</v>
      </c>
      <c r="V49" s="23" t="s">
        <v>5635</v>
      </c>
      <c r="W49" s="23">
        <v>5.3E-3</v>
      </c>
      <c r="X49" s="23" t="s">
        <v>5635</v>
      </c>
      <c r="Y49" s="23" t="s">
        <v>5635</v>
      </c>
      <c r="Z49" s="23" t="s">
        <v>5635</v>
      </c>
      <c r="AA49" s="23">
        <v>6.4000000000000003E-3</v>
      </c>
      <c r="AB49" s="23">
        <v>1.1999999999999999E-3</v>
      </c>
      <c r="AC49" s="23">
        <v>1.0463</v>
      </c>
      <c r="AD49" s="23">
        <v>1.0358000000000001</v>
      </c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t="s">
        <v>5591</v>
      </c>
      <c r="B50" s="18">
        <v>41395</v>
      </c>
      <c r="C50" s="18">
        <v>41395</v>
      </c>
      <c r="D50" s="7" t="s">
        <v>5599</v>
      </c>
      <c r="E50" s="21">
        <v>19.260000000000002</v>
      </c>
      <c r="F50" s="22" t="s">
        <v>5635</v>
      </c>
      <c r="G50" s="22" t="s">
        <v>5635</v>
      </c>
      <c r="H50" s="22" t="s">
        <v>5635</v>
      </c>
      <c r="I50" s="22" t="s">
        <v>5635</v>
      </c>
      <c r="J50" s="23">
        <v>1.35E-2</v>
      </c>
      <c r="K50" s="23">
        <v>4.0000000000000002E-4</v>
      </c>
      <c r="L50" s="23">
        <v>-1.1000000000000001E-3</v>
      </c>
      <c r="M50" s="23" t="s">
        <v>5635</v>
      </c>
      <c r="N50" s="23" t="s">
        <v>5635</v>
      </c>
      <c r="O50" s="23" t="s">
        <v>5635</v>
      </c>
      <c r="P50" s="23">
        <v>-7.4999999999999997E-3</v>
      </c>
      <c r="Q50" s="23" t="s">
        <v>5635</v>
      </c>
      <c r="R50" s="23">
        <v>-1E-4</v>
      </c>
      <c r="S50" s="23" t="s">
        <v>5635</v>
      </c>
      <c r="T50" s="23" t="s">
        <v>5635</v>
      </c>
      <c r="U50" s="23" t="s">
        <v>5635</v>
      </c>
      <c r="V50" s="23" t="s">
        <v>5635</v>
      </c>
      <c r="W50" s="23">
        <v>-5.0000000000000001E-4</v>
      </c>
      <c r="X50" s="23" t="s">
        <v>5635</v>
      </c>
      <c r="Y50" s="23" t="s">
        <v>5635</v>
      </c>
      <c r="Z50" s="23" t="s">
        <v>5635</v>
      </c>
      <c r="AA50" s="23">
        <v>6.1999999999999998E-3</v>
      </c>
      <c r="AB50" s="23">
        <v>4.0000000000000001E-3</v>
      </c>
      <c r="AC50" s="23">
        <v>1.056</v>
      </c>
      <c r="AD50" s="23">
        <v>1.0454000000000001</v>
      </c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s="7" t="s">
        <v>5591</v>
      </c>
      <c r="B51" s="18">
        <v>41395</v>
      </c>
      <c r="C51" s="18">
        <v>41395</v>
      </c>
      <c r="D51" s="7" t="s">
        <v>5600</v>
      </c>
      <c r="E51" s="21">
        <v>19.260000000000002</v>
      </c>
      <c r="F51" s="22" t="s">
        <v>5635</v>
      </c>
      <c r="G51" s="22" t="s">
        <v>5635</v>
      </c>
      <c r="H51" s="22" t="s">
        <v>5635</v>
      </c>
      <c r="I51" s="22" t="s">
        <v>5635</v>
      </c>
      <c r="J51" s="23">
        <v>1.35E-2</v>
      </c>
      <c r="K51" s="23">
        <v>4.0000000000000002E-4</v>
      </c>
      <c r="L51" s="23">
        <v>-1.1000000000000001E-3</v>
      </c>
      <c r="M51" s="23" t="s">
        <v>5635</v>
      </c>
      <c r="N51" s="23" t="s">
        <v>5635</v>
      </c>
      <c r="O51" s="23" t="s">
        <v>5635</v>
      </c>
      <c r="P51" s="23">
        <v>5.9999999999999995E-4</v>
      </c>
      <c r="Q51" s="23" t="s">
        <v>5635</v>
      </c>
      <c r="R51" s="23">
        <v>-1E-4</v>
      </c>
      <c r="S51" s="23" t="s">
        <v>5635</v>
      </c>
      <c r="T51" s="23" t="s">
        <v>5635</v>
      </c>
      <c r="U51" s="23" t="s">
        <v>5635</v>
      </c>
      <c r="V51" s="23" t="s">
        <v>5635</v>
      </c>
      <c r="W51" s="23">
        <v>-5.0000000000000001E-4</v>
      </c>
      <c r="X51" s="23" t="s">
        <v>5635</v>
      </c>
      <c r="Y51" s="23" t="s">
        <v>5635</v>
      </c>
      <c r="Z51" s="23" t="s">
        <v>5635</v>
      </c>
      <c r="AA51" s="23">
        <v>6.1999999999999998E-3</v>
      </c>
      <c r="AB51" s="23">
        <v>4.0000000000000001E-3</v>
      </c>
      <c r="AC51" s="23">
        <v>1.056</v>
      </c>
      <c r="AD51" s="23">
        <v>1.0454000000000001</v>
      </c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t="s">
        <v>1014</v>
      </c>
      <c r="B52" s="18">
        <v>41395</v>
      </c>
      <c r="C52" s="18">
        <v>41395</v>
      </c>
      <c r="D52" s="7" t="s">
        <v>5279</v>
      </c>
      <c r="E52" s="21">
        <v>15.49</v>
      </c>
      <c r="F52" s="22" t="s">
        <v>5635</v>
      </c>
      <c r="G52" s="22" t="s">
        <v>5635</v>
      </c>
      <c r="H52" s="22" t="s">
        <v>5635</v>
      </c>
      <c r="I52" s="22" t="s">
        <v>5635</v>
      </c>
      <c r="J52" s="23">
        <v>8.6999999999999994E-3</v>
      </c>
      <c r="K52" s="23">
        <v>8.0000000000000004E-4</v>
      </c>
      <c r="L52" s="23">
        <v>-8.9999999999999998E-4</v>
      </c>
      <c r="M52" s="23" t="s">
        <v>5635</v>
      </c>
      <c r="N52" s="23" t="s">
        <v>5635</v>
      </c>
      <c r="O52" s="23" t="s">
        <v>5635</v>
      </c>
      <c r="P52" s="23" t="s">
        <v>5635</v>
      </c>
      <c r="Q52" s="23" t="s">
        <v>5635</v>
      </c>
      <c r="R52" s="23">
        <v>2.0000000000000001E-4</v>
      </c>
      <c r="S52" s="23" t="s">
        <v>5635</v>
      </c>
      <c r="T52" s="23" t="s">
        <v>5635</v>
      </c>
      <c r="U52" s="23" t="s">
        <v>5635</v>
      </c>
      <c r="V52" s="23" t="s">
        <v>5635</v>
      </c>
      <c r="W52" s="23" t="s">
        <v>5635</v>
      </c>
      <c r="X52" s="23" t="s">
        <v>5635</v>
      </c>
      <c r="Y52" s="23" t="s">
        <v>5635</v>
      </c>
      <c r="Z52" s="23" t="s">
        <v>5635</v>
      </c>
      <c r="AA52" s="23">
        <v>6.1999999999999998E-3</v>
      </c>
      <c r="AB52" s="23">
        <v>2.8E-3</v>
      </c>
      <c r="AC52" s="23">
        <v>1.056</v>
      </c>
      <c r="AD52" s="23">
        <v>1.0454000000000001</v>
      </c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t="s">
        <v>797</v>
      </c>
      <c r="B53" s="18">
        <v>41395</v>
      </c>
      <c r="C53" s="18">
        <v>41395</v>
      </c>
      <c r="D53" s="7" t="s">
        <v>5279</v>
      </c>
      <c r="E53" s="21">
        <v>6.93</v>
      </c>
      <c r="F53" s="22" t="s">
        <v>5635</v>
      </c>
      <c r="G53" s="22" t="s">
        <v>5635</v>
      </c>
      <c r="H53" s="22" t="s">
        <v>5635</v>
      </c>
      <c r="I53" s="22" t="s">
        <v>5635</v>
      </c>
      <c r="J53" s="23">
        <v>1.6E-2</v>
      </c>
      <c r="K53" s="27">
        <v>4.0000000000000003E-5</v>
      </c>
      <c r="L53" s="23">
        <v>1.4E-3</v>
      </c>
      <c r="M53" s="23" t="s">
        <v>5635</v>
      </c>
      <c r="N53" s="23" t="s">
        <v>5635</v>
      </c>
      <c r="O53" s="23" t="s">
        <v>5635</v>
      </c>
      <c r="P53" s="23" t="s">
        <v>5635</v>
      </c>
      <c r="Q53" s="23" t="s">
        <v>5635</v>
      </c>
      <c r="R53" s="23" t="s">
        <v>5635</v>
      </c>
      <c r="S53" s="23" t="s">
        <v>5635</v>
      </c>
      <c r="T53" s="23" t="s">
        <v>5635</v>
      </c>
      <c r="U53" s="23" t="s">
        <v>5635</v>
      </c>
      <c r="V53" s="23" t="s">
        <v>5635</v>
      </c>
      <c r="W53" s="23" t="s">
        <v>5635</v>
      </c>
      <c r="X53" s="23" t="s">
        <v>5635</v>
      </c>
      <c r="Y53" s="23" t="s">
        <v>5635</v>
      </c>
      <c r="Z53" s="23" t="s">
        <v>5635</v>
      </c>
      <c r="AA53" s="23">
        <v>6.6E-3</v>
      </c>
      <c r="AB53" s="23">
        <v>4.7999999999999996E-3</v>
      </c>
      <c r="AC53" s="23">
        <v>1.048</v>
      </c>
      <c r="AD53" s="23">
        <v>1.0375000000000001</v>
      </c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t="s">
        <v>798</v>
      </c>
      <c r="B54" s="18">
        <v>41426</v>
      </c>
      <c r="C54" s="18">
        <v>41426</v>
      </c>
      <c r="D54" s="7" t="s">
        <v>5279</v>
      </c>
      <c r="E54" s="21">
        <v>13.96</v>
      </c>
      <c r="F54" s="22" t="s">
        <v>5635</v>
      </c>
      <c r="G54" s="22" t="s">
        <v>5635</v>
      </c>
      <c r="H54" s="22" t="s">
        <v>5635</v>
      </c>
      <c r="I54" s="22" t="s">
        <v>5635</v>
      </c>
      <c r="J54" s="23">
        <v>1.5299999999999999E-2</v>
      </c>
      <c r="K54" s="23">
        <v>1.1999999999999999E-3</v>
      </c>
      <c r="L54" s="23">
        <v>-5.5999999999999999E-3</v>
      </c>
      <c r="M54" s="23" t="s">
        <v>5635</v>
      </c>
      <c r="N54" s="23" t="s">
        <v>5635</v>
      </c>
      <c r="O54" s="23" t="s">
        <v>5635</v>
      </c>
      <c r="P54" s="23" t="s">
        <v>5635</v>
      </c>
      <c r="Q54" s="23" t="s">
        <v>5635</v>
      </c>
      <c r="R54" s="23" t="s">
        <v>5635</v>
      </c>
      <c r="S54" s="23" t="s">
        <v>5635</v>
      </c>
      <c r="T54" s="23" t="s">
        <v>5635</v>
      </c>
      <c r="U54" s="23" t="s">
        <v>5635</v>
      </c>
      <c r="V54" s="23" t="s">
        <v>5635</v>
      </c>
      <c r="W54" s="23">
        <v>2.8E-3</v>
      </c>
      <c r="X54" s="23" t="s">
        <v>5635</v>
      </c>
      <c r="Y54" s="23" t="s">
        <v>5635</v>
      </c>
      <c r="Z54" s="23" t="s">
        <v>5635</v>
      </c>
      <c r="AA54" s="23">
        <v>5.7000000000000002E-3</v>
      </c>
      <c r="AB54" s="23">
        <v>2.3999999999999998E-3</v>
      </c>
      <c r="AC54" s="23">
        <v>1.0712999999999999</v>
      </c>
      <c r="AD54" s="23">
        <v>1.0605</v>
      </c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t="s">
        <v>799</v>
      </c>
      <c r="B55" s="18">
        <v>41395</v>
      </c>
      <c r="C55" s="18">
        <v>41395</v>
      </c>
      <c r="D55" s="7" t="s">
        <v>5279</v>
      </c>
      <c r="E55" s="21">
        <v>11.58</v>
      </c>
      <c r="F55" s="22" t="s">
        <v>5635</v>
      </c>
      <c r="G55" s="22" t="s">
        <v>5635</v>
      </c>
      <c r="H55" s="22" t="s">
        <v>5635</v>
      </c>
      <c r="I55" s="22" t="s">
        <v>5635</v>
      </c>
      <c r="J55" s="23">
        <v>1.0800000000000001E-2</v>
      </c>
      <c r="K55" s="23">
        <v>2.0000000000000001E-4</v>
      </c>
      <c r="L55" s="23">
        <v>2.9999999999999997E-4</v>
      </c>
      <c r="M55" s="23" t="s">
        <v>5635</v>
      </c>
      <c r="N55" s="23" t="s">
        <v>5635</v>
      </c>
      <c r="O55" s="23" t="s">
        <v>5635</v>
      </c>
      <c r="P55" s="23" t="s">
        <v>5635</v>
      </c>
      <c r="Q55" s="23" t="s">
        <v>5635</v>
      </c>
      <c r="R55" s="23">
        <v>-4.0000000000000002E-4</v>
      </c>
      <c r="S55" s="23">
        <v>2E-3</v>
      </c>
      <c r="T55" s="23" t="s">
        <v>5635</v>
      </c>
      <c r="U55" s="23" t="s">
        <v>5635</v>
      </c>
      <c r="V55" s="23" t="s">
        <v>5635</v>
      </c>
      <c r="W55" s="23">
        <v>3.2000000000000002E-3</v>
      </c>
      <c r="X55" s="23" t="s">
        <v>5635</v>
      </c>
      <c r="Y55" s="23" t="s">
        <v>5635</v>
      </c>
      <c r="Z55" s="23" t="s">
        <v>5635</v>
      </c>
      <c r="AA55" s="23">
        <v>7.4000000000000003E-3</v>
      </c>
      <c r="AB55" s="23">
        <v>5.0000000000000001E-3</v>
      </c>
      <c r="AC55" s="23">
        <v>1.0377000000000001</v>
      </c>
      <c r="AD55" s="23">
        <v>1.0273000000000001</v>
      </c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t="s">
        <v>800</v>
      </c>
      <c r="B56" s="18">
        <v>41395</v>
      </c>
      <c r="C56" s="18">
        <v>41395</v>
      </c>
      <c r="D56" s="7" t="s">
        <v>5279</v>
      </c>
      <c r="E56" s="21">
        <v>6.34</v>
      </c>
      <c r="F56" s="22" t="s">
        <v>5635</v>
      </c>
      <c r="G56" s="22" t="s">
        <v>5635</v>
      </c>
      <c r="H56" s="22" t="s">
        <v>5635</v>
      </c>
      <c r="I56" s="22" t="s">
        <v>5635</v>
      </c>
      <c r="J56" s="23">
        <v>8.8999999999999999E-3</v>
      </c>
      <c r="K56" s="23">
        <v>1E-3</v>
      </c>
      <c r="L56" s="23">
        <v>-1E-3</v>
      </c>
      <c r="M56" s="23" t="s">
        <v>5635</v>
      </c>
      <c r="N56" s="23" t="s">
        <v>5635</v>
      </c>
      <c r="O56" s="23" t="s">
        <v>5635</v>
      </c>
      <c r="P56" s="23" t="s">
        <v>5635</v>
      </c>
      <c r="Q56" s="23" t="s">
        <v>5635</v>
      </c>
      <c r="R56" s="23">
        <v>-4.0000000000000002E-4</v>
      </c>
      <c r="S56" s="23" t="s">
        <v>5635</v>
      </c>
      <c r="T56" s="23" t="s">
        <v>5635</v>
      </c>
      <c r="U56" s="23" t="s">
        <v>5635</v>
      </c>
      <c r="V56" s="23" t="s">
        <v>5635</v>
      </c>
      <c r="W56" s="23" t="s">
        <v>5635</v>
      </c>
      <c r="X56" s="23" t="s">
        <v>5635</v>
      </c>
      <c r="Y56" s="23" t="s">
        <v>5635</v>
      </c>
      <c r="Z56" s="23" t="s">
        <v>5635</v>
      </c>
      <c r="AA56" s="23">
        <v>6.0000000000000001E-3</v>
      </c>
      <c r="AB56" s="23">
        <v>3.0999999999999999E-3</v>
      </c>
      <c r="AC56" s="23">
        <v>1.0468</v>
      </c>
      <c r="AD56" s="23">
        <v>1.0363</v>
      </c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t="s">
        <v>801</v>
      </c>
      <c r="B57" s="18">
        <v>41395</v>
      </c>
      <c r="C57" s="18">
        <v>41395</v>
      </c>
      <c r="D57" s="7" t="s">
        <v>5279</v>
      </c>
      <c r="E57" s="21">
        <v>10.130000000000001</v>
      </c>
      <c r="F57" s="22" t="s">
        <v>5635</v>
      </c>
      <c r="G57" s="22" t="s">
        <v>5635</v>
      </c>
      <c r="H57" s="22" t="s">
        <v>5635</v>
      </c>
      <c r="I57" s="22" t="s">
        <v>5635</v>
      </c>
      <c r="J57" s="23">
        <v>9.1000000000000004E-3</v>
      </c>
      <c r="K57" s="23">
        <v>5.9999999999999995E-4</v>
      </c>
      <c r="L57" s="23">
        <v>-2.8E-3</v>
      </c>
      <c r="M57" s="23" t="s">
        <v>5635</v>
      </c>
      <c r="N57" s="23" t="s">
        <v>5635</v>
      </c>
      <c r="O57" s="23" t="s">
        <v>5635</v>
      </c>
      <c r="P57" s="23" t="s">
        <v>5635</v>
      </c>
      <c r="Q57" s="23" t="s">
        <v>5635</v>
      </c>
      <c r="R57" s="23">
        <v>-2.0000000000000001E-4</v>
      </c>
      <c r="S57" s="23" t="s">
        <v>5635</v>
      </c>
      <c r="T57" s="23" t="s">
        <v>5635</v>
      </c>
      <c r="U57" s="23" t="s">
        <v>5635</v>
      </c>
      <c r="V57" s="23" t="s">
        <v>5635</v>
      </c>
      <c r="W57" s="23" t="s">
        <v>5635</v>
      </c>
      <c r="X57" s="23" t="s">
        <v>5635</v>
      </c>
      <c r="Y57" s="23" t="s">
        <v>5635</v>
      </c>
      <c r="Z57" s="23" t="s">
        <v>5635</v>
      </c>
      <c r="AA57" s="23">
        <v>4.4999999999999997E-3</v>
      </c>
      <c r="AB57" s="23">
        <v>3.7000000000000002E-3</v>
      </c>
      <c r="AC57" s="23">
        <v>1.0561</v>
      </c>
      <c r="AD57" s="23">
        <v>1.0455000000000001</v>
      </c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t="s">
        <v>802</v>
      </c>
      <c r="B58" s="18">
        <v>41275</v>
      </c>
      <c r="C58" s="18">
        <v>41275</v>
      </c>
      <c r="D58" s="7" t="s">
        <v>5279</v>
      </c>
      <c r="E58" s="21">
        <v>3.29</v>
      </c>
      <c r="F58" s="22" t="s">
        <v>5635</v>
      </c>
      <c r="G58" s="22" t="s">
        <v>5635</v>
      </c>
      <c r="H58" s="22" t="s">
        <v>5635</v>
      </c>
      <c r="I58" s="22" t="s">
        <v>5635</v>
      </c>
      <c r="J58" s="23">
        <v>1.34E-2</v>
      </c>
      <c r="K58" s="23" t="s">
        <v>5635</v>
      </c>
      <c r="L58" s="23">
        <v>2.0000000000000001E-4</v>
      </c>
      <c r="M58" s="5" t="s">
        <v>5635</v>
      </c>
      <c r="N58" s="23" t="s">
        <v>5635</v>
      </c>
      <c r="O58" s="23" t="s">
        <v>5635</v>
      </c>
      <c r="P58" s="23" t="s">
        <v>5635</v>
      </c>
      <c r="Q58" s="23" t="s">
        <v>5635</v>
      </c>
      <c r="R58" s="23" t="s">
        <v>5635</v>
      </c>
      <c r="S58" s="23" t="s">
        <v>5635</v>
      </c>
      <c r="T58" s="23" t="s">
        <v>5635</v>
      </c>
      <c r="U58" s="23">
        <v>4.1999999999999997E-3</v>
      </c>
      <c r="V58" s="23" t="s">
        <v>5635</v>
      </c>
      <c r="W58" s="23" t="s">
        <v>5635</v>
      </c>
      <c r="X58" s="23" t="s">
        <v>5635</v>
      </c>
      <c r="Y58" s="23" t="s">
        <v>5635</v>
      </c>
      <c r="Z58" s="23" t="s">
        <v>5635</v>
      </c>
      <c r="AA58" s="23">
        <v>6.6E-3</v>
      </c>
      <c r="AB58" s="23">
        <v>5.1999999999999998E-3</v>
      </c>
      <c r="AC58" s="23">
        <v>1.0429999999999999</v>
      </c>
      <c r="AD58" s="23">
        <v>1.0384</v>
      </c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t="s">
        <v>459</v>
      </c>
      <c r="B59" s="18">
        <v>41395</v>
      </c>
      <c r="C59" s="18">
        <v>41395</v>
      </c>
      <c r="D59" s="7" t="s">
        <v>5279</v>
      </c>
      <c r="E59" s="21">
        <v>6.18</v>
      </c>
      <c r="F59" s="22" t="s">
        <v>5635</v>
      </c>
      <c r="G59" s="22" t="s">
        <v>5635</v>
      </c>
      <c r="H59" s="22" t="s">
        <v>5635</v>
      </c>
      <c r="I59" s="22" t="s">
        <v>5635</v>
      </c>
      <c r="J59" s="23">
        <v>2E-3</v>
      </c>
      <c r="K59" s="23">
        <v>1E-3</v>
      </c>
      <c r="L59" s="23">
        <v>-3.8E-3</v>
      </c>
      <c r="M59" s="23">
        <v>1.6000000000000001E-3</v>
      </c>
      <c r="N59" s="23" t="s">
        <v>5635</v>
      </c>
      <c r="O59" s="23" t="s">
        <v>5635</v>
      </c>
      <c r="P59" s="23" t="s">
        <v>5635</v>
      </c>
      <c r="Q59" s="23" t="s">
        <v>5635</v>
      </c>
      <c r="R59" s="23" t="s">
        <v>5635</v>
      </c>
      <c r="S59" s="23" t="s">
        <v>5635</v>
      </c>
      <c r="T59" s="23" t="s">
        <v>5635</v>
      </c>
      <c r="U59" s="23" t="s">
        <v>5635</v>
      </c>
      <c r="V59" s="23" t="s">
        <v>5635</v>
      </c>
      <c r="W59" s="23" t="s">
        <v>5635</v>
      </c>
      <c r="X59" s="23" t="s">
        <v>5635</v>
      </c>
      <c r="Y59" s="23" t="s">
        <v>5635</v>
      </c>
      <c r="Z59" s="23" t="s">
        <v>5635</v>
      </c>
      <c r="AA59" s="23">
        <v>5.4999999999999997E-3</v>
      </c>
      <c r="AB59" s="23">
        <v>3.7000000000000002E-3</v>
      </c>
      <c r="AC59" s="23">
        <v>1.0389999999999999</v>
      </c>
      <c r="AD59" s="23">
        <v>1.0286</v>
      </c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t="s">
        <v>827</v>
      </c>
      <c r="B60" s="18">
        <v>41275</v>
      </c>
      <c r="C60" s="18">
        <v>41275</v>
      </c>
      <c r="D60" s="7" t="s">
        <v>5279</v>
      </c>
      <c r="E60" s="21">
        <v>22.66</v>
      </c>
      <c r="F60" s="22" t="s">
        <v>5635</v>
      </c>
      <c r="G60" s="22" t="s">
        <v>5635</v>
      </c>
      <c r="H60" s="22" t="s">
        <v>5635</v>
      </c>
      <c r="I60" s="22" t="s">
        <v>5635</v>
      </c>
      <c r="J60" s="23">
        <v>0.1323</v>
      </c>
      <c r="K60" s="23">
        <v>1E-3</v>
      </c>
      <c r="L60" s="23">
        <v>-3.5999999999999999E-3</v>
      </c>
      <c r="M60" s="23">
        <v>-2.7000000000000001E-3</v>
      </c>
      <c r="N60" s="23" t="s">
        <v>5635</v>
      </c>
      <c r="O60" s="23" t="s">
        <v>5635</v>
      </c>
      <c r="P60" s="23">
        <v>-1.43E-2</v>
      </c>
      <c r="Q60" s="23" t="s">
        <v>5635</v>
      </c>
      <c r="R60" s="23" t="s">
        <v>5635</v>
      </c>
      <c r="S60" s="23" t="s">
        <v>5635</v>
      </c>
      <c r="T60" s="23" t="s">
        <v>5635</v>
      </c>
      <c r="U60" s="23">
        <v>6.13E-2</v>
      </c>
      <c r="V60" s="23" t="s">
        <v>5635</v>
      </c>
      <c r="W60" s="23">
        <v>1.09E-2</v>
      </c>
      <c r="X60" s="23">
        <v>-6.6E-3</v>
      </c>
      <c r="Y60" s="23" t="s">
        <v>5635</v>
      </c>
      <c r="Z60" s="23" t="s">
        <v>5635</v>
      </c>
      <c r="AA60" s="23">
        <v>4.5999999999999999E-3</v>
      </c>
      <c r="AB60" s="23">
        <v>3.8E-3</v>
      </c>
      <c r="AC60" s="23">
        <v>1.0809</v>
      </c>
      <c r="AD60" s="23">
        <v>1.07</v>
      </c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t="s">
        <v>803</v>
      </c>
      <c r="B61" s="18">
        <v>41395</v>
      </c>
      <c r="C61" s="18">
        <v>41518</v>
      </c>
      <c r="D61" s="7" t="s">
        <v>5279</v>
      </c>
      <c r="E61" s="21">
        <v>2.0299999999999998</v>
      </c>
      <c r="F61" s="22">
        <v>-4.54</v>
      </c>
      <c r="G61" s="22" t="s">
        <v>5635</v>
      </c>
      <c r="H61" s="22" t="s">
        <v>5635</v>
      </c>
      <c r="I61" s="22" t="s">
        <v>5635</v>
      </c>
      <c r="J61" s="23">
        <v>2.6800000000000001E-2</v>
      </c>
      <c r="K61" s="23">
        <v>8.9999999999999998E-4</v>
      </c>
      <c r="L61" s="23">
        <v>-1.9E-3</v>
      </c>
      <c r="M61" s="23" t="s">
        <v>5635</v>
      </c>
      <c r="N61" s="23" t="s">
        <v>5635</v>
      </c>
      <c r="O61" s="23" t="s">
        <v>5635</v>
      </c>
      <c r="P61" s="23" t="s">
        <v>5635</v>
      </c>
      <c r="Q61" s="23">
        <v>-5.6500000000000002E-2</v>
      </c>
      <c r="R61" s="23" t="s">
        <v>5635</v>
      </c>
      <c r="S61" s="23" t="s">
        <v>5635</v>
      </c>
      <c r="T61" s="23" t="s">
        <v>5635</v>
      </c>
      <c r="U61" s="23" t="s">
        <v>5635</v>
      </c>
      <c r="V61" s="23">
        <v>-2.0000000000000001E-4</v>
      </c>
      <c r="W61" s="23" t="s">
        <v>5635</v>
      </c>
      <c r="X61" s="23" t="s">
        <v>5635</v>
      </c>
      <c r="Y61" s="23" t="s">
        <v>5635</v>
      </c>
      <c r="Z61" s="23" t="s">
        <v>5635</v>
      </c>
      <c r="AA61" s="23">
        <v>6.1999999999999998E-3</v>
      </c>
      <c r="AB61" s="23">
        <v>4.1999999999999997E-3</v>
      </c>
      <c r="AC61" s="23">
        <v>1.0548</v>
      </c>
      <c r="AD61" s="23">
        <v>1.0443</v>
      </c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t="s">
        <v>5607</v>
      </c>
      <c r="B62" s="18">
        <v>41275</v>
      </c>
      <c r="C62" s="18">
        <v>41306</v>
      </c>
      <c r="D62" s="7" t="s">
        <v>5279</v>
      </c>
      <c r="E62" s="21">
        <v>6.82</v>
      </c>
      <c r="F62" s="22">
        <v>-0.34</v>
      </c>
      <c r="G62" s="22">
        <v>0.11</v>
      </c>
      <c r="H62" s="22" t="s">
        <v>5635</v>
      </c>
      <c r="I62" s="22" t="s">
        <v>5635</v>
      </c>
      <c r="J62" s="23">
        <v>1.55E-2</v>
      </c>
      <c r="K62" s="23">
        <v>2.9999999999999997E-4</v>
      </c>
      <c r="L62" s="23">
        <v>-2.3E-3</v>
      </c>
      <c r="M62" s="23" t="s">
        <v>5635</v>
      </c>
      <c r="N62" s="23" t="s">
        <v>5635</v>
      </c>
      <c r="O62" s="23" t="s">
        <v>5635</v>
      </c>
      <c r="P62" s="23" t="s">
        <v>5635</v>
      </c>
      <c r="Q62" s="23" t="s">
        <v>5635</v>
      </c>
      <c r="R62" s="23" t="s">
        <v>5635</v>
      </c>
      <c r="S62" s="23" t="s">
        <v>5635</v>
      </c>
      <c r="T62" s="23" t="s">
        <v>5635</v>
      </c>
      <c r="U62" s="23" t="s">
        <v>5635</v>
      </c>
      <c r="V62" s="23" t="s">
        <v>5635</v>
      </c>
      <c r="W62" s="23">
        <v>1.8E-3</v>
      </c>
      <c r="X62" s="23" t="s">
        <v>5635</v>
      </c>
      <c r="Y62" s="23" t="s">
        <v>5635</v>
      </c>
      <c r="Z62" s="23" t="s">
        <v>5635</v>
      </c>
      <c r="AA62" s="23">
        <v>6.7000000000000002E-3</v>
      </c>
      <c r="AB62" s="23">
        <v>3.0999999999999999E-3</v>
      </c>
      <c r="AC62" s="23">
        <v>1.0345</v>
      </c>
      <c r="AD62" s="23">
        <v>1.0243</v>
      </c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A63" t="s">
        <v>5608</v>
      </c>
      <c r="B63" s="18">
        <v>41275</v>
      </c>
      <c r="C63" s="18">
        <v>41306</v>
      </c>
      <c r="D63" s="7" t="s">
        <v>5279</v>
      </c>
      <c r="E63" s="21">
        <v>6.82</v>
      </c>
      <c r="F63" s="22">
        <v>-0.34</v>
      </c>
      <c r="G63" s="22">
        <v>0.11</v>
      </c>
      <c r="H63" s="22" t="s">
        <v>5635</v>
      </c>
      <c r="I63" s="22" t="s">
        <v>5635</v>
      </c>
      <c r="J63" s="23">
        <v>1.55E-2</v>
      </c>
      <c r="K63" s="23">
        <v>2.9999999999999997E-4</v>
      </c>
      <c r="L63" s="23">
        <v>-8.9999999999999998E-4</v>
      </c>
      <c r="M63" s="23">
        <v>-1.5E-3</v>
      </c>
      <c r="N63" s="23" t="s">
        <v>5635</v>
      </c>
      <c r="O63" s="23" t="s">
        <v>5635</v>
      </c>
      <c r="P63" s="23" t="s">
        <v>5635</v>
      </c>
      <c r="Q63" s="23" t="s">
        <v>5635</v>
      </c>
      <c r="R63" s="23" t="s">
        <v>5635</v>
      </c>
      <c r="S63" s="23" t="s">
        <v>5635</v>
      </c>
      <c r="T63" s="23" t="s">
        <v>5635</v>
      </c>
      <c r="U63" s="23" t="s">
        <v>5635</v>
      </c>
      <c r="V63" s="23" t="s">
        <v>5635</v>
      </c>
      <c r="W63" s="23">
        <v>3.0999999999999999E-3</v>
      </c>
      <c r="X63" s="23" t="s">
        <v>5635</v>
      </c>
      <c r="Y63" s="23" t="s">
        <v>5635</v>
      </c>
      <c r="Z63" s="23" t="s">
        <v>5635</v>
      </c>
      <c r="AA63" s="23">
        <v>6.7000000000000002E-3</v>
      </c>
      <c r="AB63" s="23">
        <v>3.0999999999999999E-3</v>
      </c>
      <c r="AC63" s="23">
        <v>1.0345</v>
      </c>
      <c r="AD63" s="23">
        <v>1.0243</v>
      </c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A64" t="s">
        <v>805</v>
      </c>
      <c r="B64" s="18">
        <v>41456</v>
      </c>
      <c r="C64" s="18">
        <v>41456</v>
      </c>
      <c r="D64" s="7" t="s">
        <v>5279</v>
      </c>
      <c r="E64" s="21">
        <v>12.2</v>
      </c>
      <c r="F64" s="22" t="s">
        <v>5635</v>
      </c>
      <c r="G64" s="22" t="s">
        <v>5635</v>
      </c>
      <c r="H64" s="22" t="s">
        <v>5635</v>
      </c>
      <c r="I64" s="22" t="s">
        <v>5635</v>
      </c>
      <c r="J64" s="23">
        <v>2.9899999999999999E-2</v>
      </c>
      <c r="K64" s="23" t="s">
        <v>5635</v>
      </c>
      <c r="L64" s="23">
        <v>-4.8999999999999998E-3</v>
      </c>
      <c r="M64" s="23" t="s">
        <v>5635</v>
      </c>
      <c r="N64" s="23" t="s">
        <v>5635</v>
      </c>
      <c r="O64" s="23" t="s">
        <v>5635</v>
      </c>
      <c r="P64" s="23" t="s">
        <v>5635</v>
      </c>
      <c r="Q64" s="23" t="s">
        <v>5635</v>
      </c>
      <c r="R64" s="23" t="s">
        <v>5635</v>
      </c>
      <c r="S64" s="23" t="s">
        <v>5635</v>
      </c>
      <c r="T64" s="23" t="s">
        <v>5635</v>
      </c>
      <c r="U64" s="23" t="s">
        <v>5635</v>
      </c>
      <c r="V64" s="23" t="s">
        <v>5635</v>
      </c>
      <c r="W64" s="23" t="s">
        <v>5635</v>
      </c>
      <c r="X64" s="23" t="s">
        <v>5635</v>
      </c>
      <c r="Y64" s="23" t="s">
        <v>5635</v>
      </c>
      <c r="Z64" s="23" t="s">
        <v>5635</v>
      </c>
      <c r="AA64" s="23">
        <v>5.4999999999999997E-3</v>
      </c>
      <c r="AB64" s="23" t="s">
        <v>5635</v>
      </c>
      <c r="AC64" s="23">
        <v>1.0488999999999999</v>
      </c>
      <c r="AD64" s="23">
        <v>1.0385</v>
      </c>
      <c r="AE64" s="5"/>
      <c r="AF64" s="5"/>
      <c r="AG64" s="5"/>
      <c r="AH64" s="5"/>
      <c r="AI64" s="5"/>
      <c r="AJ64" s="5"/>
      <c r="AK64" s="5"/>
      <c r="AL64" s="5"/>
    </row>
    <row r="65" spans="1:38" x14ac:dyDescent="0.2">
      <c r="A65" t="s">
        <v>806</v>
      </c>
      <c r="B65" s="18">
        <v>41395</v>
      </c>
      <c r="C65" s="18">
        <v>41395</v>
      </c>
      <c r="D65" s="7" t="s">
        <v>5279</v>
      </c>
      <c r="E65" s="21">
        <v>42.73</v>
      </c>
      <c r="F65" s="22" t="s">
        <v>5635</v>
      </c>
      <c r="G65" s="22" t="s">
        <v>5635</v>
      </c>
      <c r="H65" s="22" t="s">
        <v>5635</v>
      </c>
      <c r="I65" s="22" t="s">
        <v>5635</v>
      </c>
      <c r="J65" s="23">
        <v>9.7000000000000003E-3</v>
      </c>
      <c r="K65" s="23">
        <v>1E-3</v>
      </c>
      <c r="L65" s="23">
        <v>-5.3E-3</v>
      </c>
      <c r="M65" s="5" t="s">
        <v>5635</v>
      </c>
      <c r="N65" s="23" t="s">
        <v>5635</v>
      </c>
      <c r="O65" s="23" t="s">
        <v>5635</v>
      </c>
      <c r="P65" s="23" t="s">
        <v>5635</v>
      </c>
      <c r="Q65" s="23" t="s">
        <v>5635</v>
      </c>
      <c r="R65" s="23" t="s">
        <v>5635</v>
      </c>
      <c r="S65" s="23" t="s">
        <v>5635</v>
      </c>
      <c r="T65" s="23" t="s">
        <v>5635</v>
      </c>
      <c r="U65" s="23" t="s">
        <v>5635</v>
      </c>
      <c r="V65" s="23" t="s">
        <v>5635</v>
      </c>
      <c r="W65" s="23" t="s">
        <v>5635</v>
      </c>
      <c r="X65" s="23" t="s">
        <v>5635</v>
      </c>
      <c r="Y65" s="23" t="s">
        <v>5635</v>
      </c>
      <c r="Z65" s="23" t="s">
        <v>5635</v>
      </c>
      <c r="AA65" s="23">
        <v>5.4000000000000003E-3</v>
      </c>
      <c r="AB65" s="23">
        <v>2.8999999999999998E-3</v>
      </c>
      <c r="AC65" s="23">
        <v>1.081</v>
      </c>
      <c r="AD65" s="23">
        <v>1.0802</v>
      </c>
      <c r="AE65" s="5"/>
      <c r="AF65" s="5"/>
      <c r="AG65" s="5"/>
      <c r="AH65" s="5"/>
      <c r="AI65" s="5"/>
      <c r="AJ65" s="5"/>
      <c r="AK65" s="5"/>
      <c r="AL65" s="5"/>
    </row>
    <row r="66" spans="1:38" x14ac:dyDescent="0.2">
      <c r="A66" t="s">
        <v>807</v>
      </c>
      <c r="B66" s="18">
        <v>41395</v>
      </c>
      <c r="C66" s="18">
        <v>41395</v>
      </c>
      <c r="D66" s="7" t="s">
        <v>5279</v>
      </c>
      <c r="E66" s="21">
        <v>3.88</v>
      </c>
      <c r="F66" s="22" t="s">
        <v>5635</v>
      </c>
      <c r="G66" s="22" t="s">
        <v>5635</v>
      </c>
      <c r="H66" s="22" t="s">
        <v>5635</v>
      </c>
      <c r="I66" s="22" t="s">
        <v>5635</v>
      </c>
      <c r="J66" s="23">
        <v>1.78E-2</v>
      </c>
      <c r="K66" s="23">
        <v>2.2000000000000001E-3</v>
      </c>
      <c r="L66" s="23">
        <v>-1E-3</v>
      </c>
      <c r="M66" s="23">
        <v>-1.5E-3</v>
      </c>
      <c r="N66" s="23" t="s">
        <v>5635</v>
      </c>
      <c r="O66" s="23" t="s">
        <v>5635</v>
      </c>
      <c r="P66" s="23" t="s">
        <v>5635</v>
      </c>
      <c r="Q66" s="23" t="s">
        <v>5635</v>
      </c>
      <c r="R66" s="23" t="s">
        <v>5635</v>
      </c>
      <c r="S66" s="23" t="s">
        <v>5635</v>
      </c>
      <c r="T66" s="23" t="s">
        <v>5635</v>
      </c>
      <c r="U66" s="23" t="s">
        <v>5635</v>
      </c>
      <c r="V66" s="23" t="s">
        <v>5635</v>
      </c>
      <c r="W66" s="23" t="s">
        <v>5635</v>
      </c>
      <c r="X66" s="23" t="s">
        <v>5635</v>
      </c>
      <c r="Y66" s="23" t="s">
        <v>5635</v>
      </c>
      <c r="Z66" s="23" t="s">
        <v>5635</v>
      </c>
      <c r="AA66" s="23">
        <v>6.1000000000000004E-3</v>
      </c>
      <c r="AB66" s="23">
        <v>4.7999999999999996E-3</v>
      </c>
      <c r="AC66" s="23">
        <v>1.0797000000000001</v>
      </c>
      <c r="AD66" s="23">
        <v>1.0689</v>
      </c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t="s">
        <v>808</v>
      </c>
      <c r="B67" s="18">
        <v>41518</v>
      </c>
      <c r="C67" s="18">
        <v>41518</v>
      </c>
      <c r="D67" s="7" t="s">
        <v>5279</v>
      </c>
      <c r="E67" s="21">
        <v>21.68</v>
      </c>
      <c r="F67" s="22" t="s">
        <v>5635</v>
      </c>
      <c r="G67" s="22" t="s">
        <v>5635</v>
      </c>
      <c r="H67" s="22" t="s">
        <v>5635</v>
      </c>
      <c r="I67" s="22" t="s">
        <v>5635</v>
      </c>
      <c r="J67" s="23">
        <v>8.3999999999999995E-3</v>
      </c>
      <c r="K67" s="23">
        <v>3.0999999999999999E-3</v>
      </c>
      <c r="L67" s="23">
        <v>-2.8999999999999998E-3</v>
      </c>
      <c r="M67" s="23" t="s">
        <v>5635</v>
      </c>
      <c r="N67" s="23" t="s">
        <v>5635</v>
      </c>
      <c r="O67" s="23" t="s">
        <v>5635</v>
      </c>
      <c r="P67" s="23" t="s">
        <v>5635</v>
      </c>
      <c r="Q67" s="23" t="s">
        <v>5635</v>
      </c>
      <c r="R67" s="23" t="s">
        <v>5635</v>
      </c>
      <c r="S67" s="23" t="s">
        <v>5635</v>
      </c>
      <c r="T67" s="23" t="s">
        <v>5635</v>
      </c>
      <c r="U67" s="23" t="s">
        <v>5635</v>
      </c>
      <c r="V67" s="23" t="s">
        <v>5635</v>
      </c>
      <c r="W67" s="23" t="s">
        <v>5635</v>
      </c>
      <c r="X67" s="23" t="s">
        <v>5635</v>
      </c>
      <c r="Y67" s="23" t="s">
        <v>5635</v>
      </c>
      <c r="Z67" s="23" t="s">
        <v>5635</v>
      </c>
      <c r="AA67" s="23">
        <v>5.8999999999999999E-3</v>
      </c>
      <c r="AB67" s="23">
        <v>1.1999999999999999E-3</v>
      </c>
      <c r="AC67" s="23">
        <v>1.0896999999999999</v>
      </c>
      <c r="AD67" s="23">
        <v>1.0788</v>
      </c>
      <c r="AE67" s="5"/>
      <c r="AF67" s="5"/>
      <c r="AG67" s="5"/>
      <c r="AH67" s="5"/>
      <c r="AI67" s="5"/>
      <c r="AJ67" s="5"/>
      <c r="AK67" s="5"/>
      <c r="AL67" s="5"/>
    </row>
    <row r="68" spans="1:38" x14ac:dyDescent="0.2">
      <c r="A68" t="s">
        <v>809</v>
      </c>
      <c r="B68" s="18">
        <v>41395</v>
      </c>
      <c r="C68" s="18">
        <v>41395</v>
      </c>
      <c r="D68" s="7" t="s">
        <v>5279</v>
      </c>
      <c r="E68" s="21">
        <v>6.75</v>
      </c>
      <c r="F68" s="22" t="s">
        <v>5635</v>
      </c>
      <c r="G68" s="22" t="s">
        <v>5635</v>
      </c>
      <c r="H68" s="22" t="s">
        <v>5635</v>
      </c>
      <c r="I68" s="22" t="s">
        <v>5635</v>
      </c>
      <c r="J68" s="23">
        <v>9.9000000000000008E-3</v>
      </c>
      <c r="K68" s="23" t="s">
        <v>5635</v>
      </c>
      <c r="L68" s="23">
        <v>-3.5999999999999999E-3</v>
      </c>
      <c r="M68" s="23" t="s">
        <v>5635</v>
      </c>
      <c r="N68" s="23" t="s">
        <v>5635</v>
      </c>
      <c r="O68" s="23" t="s">
        <v>5635</v>
      </c>
      <c r="P68" s="23" t="s">
        <v>5635</v>
      </c>
      <c r="Q68" s="23" t="s">
        <v>5635</v>
      </c>
      <c r="R68" s="23" t="s">
        <v>5635</v>
      </c>
      <c r="S68" s="23" t="s">
        <v>5635</v>
      </c>
      <c r="T68" s="23" t="s">
        <v>5635</v>
      </c>
      <c r="U68" s="23" t="s">
        <v>5635</v>
      </c>
      <c r="V68" s="23" t="s">
        <v>5635</v>
      </c>
      <c r="W68" s="23">
        <v>2E-3</v>
      </c>
      <c r="X68" s="23" t="s">
        <v>5635</v>
      </c>
      <c r="Y68" s="23" t="s">
        <v>5635</v>
      </c>
      <c r="Z68" s="23" t="s">
        <v>5635</v>
      </c>
      <c r="AA68" s="23">
        <v>6.1999999999999998E-3</v>
      </c>
      <c r="AB68" s="23">
        <v>4.4000000000000003E-3</v>
      </c>
      <c r="AC68" s="23">
        <v>1.0342</v>
      </c>
      <c r="AD68" s="23">
        <v>1.0239</v>
      </c>
      <c r="AE68" s="5"/>
      <c r="AF68" s="5"/>
      <c r="AG68" s="5"/>
      <c r="AH68" s="5"/>
      <c r="AI68" s="5"/>
      <c r="AJ68" s="5"/>
      <c r="AK68" s="5"/>
      <c r="AL68" s="5"/>
    </row>
    <row r="69" spans="1:38" x14ac:dyDescent="0.2">
      <c r="A69" t="s">
        <v>810</v>
      </c>
      <c r="B69" s="18">
        <v>41395</v>
      </c>
      <c r="C69" s="18">
        <v>41395</v>
      </c>
      <c r="D69" s="7" t="s">
        <v>5279</v>
      </c>
      <c r="E69" s="21">
        <v>7</v>
      </c>
      <c r="F69" s="22" t="s">
        <v>5635</v>
      </c>
      <c r="G69" s="22" t="s">
        <v>5635</v>
      </c>
      <c r="H69" s="22" t="s">
        <v>5635</v>
      </c>
      <c r="I69" s="22" t="s">
        <v>5635</v>
      </c>
      <c r="J69" s="23">
        <v>1.2200000000000001E-2</v>
      </c>
      <c r="K69" s="23" t="s">
        <v>5635</v>
      </c>
      <c r="L69" s="23">
        <v>-7.3000000000000001E-3</v>
      </c>
      <c r="M69" s="23" t="s">
        <v>5635</v>
      </c>
      <c r="N69" s="23" t="s">
        <v>5635</v>
      </c>
      <c r="O69" s="23" t="s">
        <v>5635</v>
      </c>
      <c r="P69" s="23" t="s">
        <v>5635</v>
      </c>
      <c r="Q69" s="23" t="s">
        <v>5635</v>
      </c>
      <c r="R69" s="23" t="s">
        <v>5635</v>
      </c>
      <c r="S69" s="23" t="s">
        <v>5635</v>
      </c>
      <c r="T69" s="23" t="s">
        <v>5635</v>
      </c>
      <c r="U69" s="23" t="s">
        <v>5635</v>
      </c>
      <c r="V69" s="23" t="s">
        <v>5635</v>
      </c>
      <c r="W69" s="23">
        <v>4.3E-3</v>
      </c>
      <c r="X69" s="23" t="s">
        <v>5635</v>
      </c>
      <c r="Y69" s="23" t="s">
        <v>5635</v>
      </c>
      <c r="Z69" s="23" t="s">
        <v>5635</v>
      </c>
      <c r="AA69" s="23">
        <v>6.1999999999999998E-3</v>
      </c>
      <c r="AB69" s="23">
        <v>4.4999999999999997E-3</v>
      </c>
      <c r="AC69" s="23">
        <v>1.0333000000000001</v>
      </c>
      <c r="AD69" s="23">
        <v>1.0233000000000001</v>
      </c>
      <c r="AE69" s="5"/>
      <c r="AF69" s="5"/>
      <c r="AG69" s="5"/>
      <c r="AH69" s="5"/>
      <c r="AI69" s="5"/>
      <c r="AJ69" s="5"/>
      <c r="AK69" s="5"/>
      <c r="AL69" s="5"/>
    </row>
    <row r="70" spans="1:38" x14ac:dyDescent="0.2">
      <c r="A70" t="s">
        <v>829</v>
      </c>
      <c r="B70" s="18">
        <v>41061</v>
      </c>
      <c r="C70" s="18">
        <v>41426</v>
      </c>
      <c r="D70" s="7" t="s">
        <v>5279</v>
      </c>
      <c r="E70" s="21">
        <v>4.8899999999999997</v>
      </c>
      <c r="F70" s="22">
        <v>0.02</v>
      </c>
      <c r="G70" s="22">
        <v>0.49</v>
      </c>
      <c r="H70" s="22">
        <v>0.02</v>
      </c>
      <c r="I70" s="22">
        <v>0.19</v>
      </c>
      <c r="J70" s="27">
        <v>6.1280000000000001E-2</v>
      </c>
      <c r="K70" s="23" t="s">
        <v>5635</v>
      </c>
      <c r="L70" s="27">
        <v>-1.1900000000000001E-3</v>
      </c>
      <c r="M70" s="23" t="s">
        <v>5635</v>
      </c>
      <c r="N70" s="23" t="s">
        <v>5635</v>
      </c>
      <c r="O70" s="23" t="s">
        <v>5635</v>
      </c>
      <c r="P70" s="23" t="s">
        <v>5635</v>
      </c>
      <c r="Q70" s="27">
        <v>2.2000000000000001E-4</v>
      </c>
      <c r="R70" s="27">
        <v>-1.4999999999999999E-4</v>
      </c>
      <c r="S70" s="27">
        <v>2.4499999999999999E-3</v>
      </c>
      <c r="T70" s="23" t="s">
        <v>5635</v>
      </c>
      <c r="U70" s="23" t="s">
        <v>5635</v>
      </c>
      <c r="V70" s="23" t="s">
        <v>5635</v>
      </c>
      <c r="W70" s="23" t="s">
        <v>5635</v>
      </c>
      <c r="X70" s="23" t="s">
        <v>5635</v>
      </c>
      <c r="Y70" s="23" t="s">
        <v>5635</v>
      </c>
      <c r="Z70" s="23" t="s">
        <v>5635</v>
      </c>
      <c r="AA70" s="27">
        <v>4.9899999999999996E-3</v>
      </c>
      <c r="AB70" s="27">
        <v>3.46E-3</v>
      </c>
      <c r="AC70" s="23">
        <v>1.0376000000000001</v>
      </c>
      <c r="AD70" s="23">
        <v>1.0271999999999999</v>
      </c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s="8" t="s">
        <v>5612</v>
      </c>
      <c r="B71" s="18">
        <v>41395</v>
      </c>
      <c r="C71" s="18">
        <v>41395</v>
      </c>
      <c r="D71" s="7" t="s">
        <v>5279</v>
      </c>
      <c r="E71" s="21">
        <v>7.59</v>
      </c>
      <c r="F71" s="22" t="s">
        <v>5635</v>
      </c>
      <c r="G71" s="22" t="s">
        <v>5635</v>
      </c>
      <c r="H71" s="22" t="s">
        <v>5635</v>
      </c>
      <c r="I71" s="22" t="s">
        <v>5635</v>
      </c>
      <c r="J71" s="23">
        <v>1.8800000000000001E-2</v>
      </c>
      <c r="K71" s="23">
        <v>5.0000000000000001E-4</v>
      </c>
      <c r="L71" s="23">
        <v>-2.2000000000000001E-3</v>
      </c>
      <c r="M71" s="23">
        <v>2.0999999999999999E-3</v>
      </c>
      <c r="N71" s="23" t="s">
        <v>5635</v>
      </c>
      <c r="O71" s="23" t="s">
        <v>5635</v>
      </c>
      <c r="P71" s="23" t="s">
        <v>5635</v>
      </c>
      <c r="Q71" s="23" t="s">
        <v>5635</v>
      </c>
      <c r="R71" s="23">
        <v>-2.9999999999999997E-4</v>
      </c>
      <c r="S71" s="23" t="s">
        <v>5635</v>
      </c>
      <c r="T71" s="23" t="s">
        <v>5635</v>
      </c>
      <c r="U71" s="23" t="s">
        <v>5635</v>
      </c>
      <c r="V71" s="23" t="s">
        <v>5635</v>
      </c>
      <c r="W71" s="23">
        <v>2E-3</v>
      </c>
      <c r="X71" s="23">
        <v>-5.0000000000000001E-4</v>
      </c>
      <c r="Y71" s="23" t="s">
        <v>5635</v>
      </c>
      <c r="Z71" s="23" t="s">
        <v>5635</v>
      </c>
      <c r="AA71" s="23">
        <v>6.1000000000000004E-3</v>
      </c>
      <c r="AB71" s="23">
        <v>3.7000000000000002E-3</v>
      </c>
      <c r="AC71" s="23">
        <v>1.0442</v>
      </c>
      <c r="AD71" s="23">
        <v>1.0338000000000001</v>
      </c>
      <c r="AE71" s="5"/>
      <c r="AF71" s="5"/>
      <c r="AG71" s="5"/>
      <c r="AH71" s="5"/>
      <c r="AI71" s="5"/>
      <c r="AJ71" s="5"/>
      <c r="AK71" s="5"/>
      <c r="AL71" s="5"/>
    </row>
    <row r="72" spans="1:38" x14ac:dyDescent="0.2">
      <c r="A72" t="s">
        <v>830</v>
      </c>
      <c r="B72" s="18">
        <v>41395</v>
      </c>
      <c r="C72" s="18">
        <v>41395</v>
      </c>
      <c r="D72" s="7" t="s">
        <v>5279</v>
      </c>
      <c r="E72" s="21">
        <v>3.79</v>
      </c>
      <c r="F72" s="22" t="s">
        <v>5635</v>
      </c>
      <c r="G72" s="22" t="s">
        <v>5635</v>
      </c>
      <c r="H72" s="22" t="s">
        <v>5635</v>
      </c>
      <c r="I72" s="22" t="s">
        <v>5635</v>
      </c>
      <c r="J72" s="23">
        <v>7.6E-3</v>
      </c>
      <c r="K72" s="23">
        <v>1.5E-3</v>
      </c>
      <c r="L72" s="23">
        <v>-1.4500000000000001E-2</v>
      </c>
      <c r="M72" s="23">
        <v>-2E-3</v>
      </c>
      <c r="N72" s="23" t="s">
        <v>5635</v>
      </c>
      <c r="O72" s="23" t="s">
        <v>5635</v>
      </c>
      <c r="P72" s="23">
        <v>-2.0999999999999999E-3</v>
      </c>
      <c r="Q72" s="23" t="s">
        <v>5635</v>
      </c>
      <c r="R72" s="23" t="s">
        <v>5635</v>
      </c>
      <c r="S72" s="23" t="s">
        <v>5635</v>
      </c>
      <c r="T72" s="23" t="s">
        <v>5635</v>
      </c>
      <c r="U72" s="23" t="s">
        <v>5635</v>
      </c>
      <c r="V72" s="23">
        <v>2E-3</v>
      </c>
      <c r="W72" s="23" t="s">
        <v>5635</v>
      </c>
      <c r="X72" s="23" t="s">
        <v>5635</v>
      </c>
      <c r="Y72" s="23" t="s">
        <v>5635</v>
      </c>
      <c r="Z72" s="23" t="s">
        <v>5635</v>
      </c>
      <c r="AA72" s="23">
        <v>6.1000000000000004E-3</v>
      </c>
      <c r="AB72" s="23">
        <v>4.1999999999999997E-3</v>
      </c>
      <c r="AC72" s="23">
        <v>1.081</v>
      </c>
      <c r="AD72" s="23">
        <v>1.0702</v>
      </c>
      <c r="AE72" s="5"/>
      <c r="AF72" s="5"/>
      <c r="AG72" s="5"/>
      <c r="AH72" s="5"/>
      <c r="AI72" s="5"/>
      <c r="AJ72" s="5"/>
      <c r="AK72" s="5"/>
      <c r="AL72" s="5"/>
    </row>
    <row r="73" spans="1:38" x14ac:dyDescent="0.2">
      <c r="A73" t="s">
        <v>831</v>
      </c>
      <c r="B73" s="18">
        <v>41395</v>
      </c>
      <c r="C73" s="18">
        <v>41395</v>
      </c>
      <c r="D73" s="7" t="s">
        <v>5279</v>
      </c>
      <c r="E73" s="21">
        <v>15.55</v>
      </c>
      <c r="F73" s="22" t="s">
        <v>5635</v>
      </c>
      <c r="G73" s="22" t="s">
        <v>5635</v>
      </c>
      <c r="H73" s="22" t="s">
        <v>5635</v>
      </c>
      <c r="I73" s="22" t="s">
        <v>5635</v>
      </c>
      <c r="J73" s="23">
        <v>1.9300000000000001E-2</v>
      </c>
      <c r="K73" s="23">
        <v>1E-4</v>
      </c>
      <c r="L73" s="23">
        <v>-2.7000000000000001E-3</v>
      </c>
      <c r="M73" s="27">
        <v>6.7000000000000002E-4</v>
      </c>
      <c r="N73" s="23">
        <v>-3.5000000000000001E-3</v>
      </c>
      <c r="O73" s="23">
        <v>-1.6000000000000001E-3</v>
      </c>
      <c r="P73" s="23" t="s">
        <v>5635</v>
      </c>
      <c r="Q73" s="23" t="s">
        <v>5635</v>
      </c>
      <c r="R73" s="23">
        <v>-1E-4</v>
      </c>
      <c r="S73" s="23" t="s">
        <v>5635</v>
      </c>
      <c r="T73" s="23">
        <v>4.7999999999999996E-3</v>
      </c>
      <c r="U73" s="23" t="s">
        <v>5635</v>
      </c>
      <c r="V73" s="23">
        <v>-1.5E-3</v>
      </c>
      <c r="W73" s="23">
        <v>2.9999999999999997E-4</v>
      </c>
      <c r="X73" s="27">
        <v>7.2000000000000005E-4</v>
      </c>
      <c r="Y73" s="23">
        <v>-1E-4</v>
      </c>
      <c r="Z73" s="23">
        <v>5.0000000000000001E-4</v>
      </c>
      <c r="AA73" s="23">
        <v>7.0000000000000001E-3</v>
      </c>
      <c r="AB73" s="23">
        <v>2E-3</v>
      </c>
      <c r="AC73" s="23">
        <v>1.0404</v>
      </c>
      <c r="AD73" s="23">
        <v>1.03</v>
      </c>
      <c r="AE73" s="5"/>
      <c r="AF73" s="5"/>
      <c r="AG73" s="5"/>
      <c r="AH73" s="5"/>
      <c r="AI73" s="5"/>
      <c r="AJ73" s="5"/>
      <c r="AK73" s="5"/>
      <c r="AL73" s="5"/>
    </row>
    <row r="74" spans="1:38" x14ac:dyDescent="0.2">
      <c r="A74" t="s">
        <v>813</v>
      </c>
      <c r="B74" s="18">
        <v>41395</v>
      </c>
      <c r="C74" s="18">
        <v>41395</v>
      </c>
      <c r="D74" s="7" t="s">
        <v>5279</v>
      </c>
      <c r="E74" s="21">
        <v>11.35</v>
      </c>
      <c r="F74" s="22" t="s">
        <v>5635</v>
      </c>
      <c r="G74" s="22" t="s">
        <v>5635</v>
      </c>
      <c r="H74" s="22" t="s">
        <v>5635</v>
      </c>
      <c r="I74" s="22" t="s">
        <v>5635</v>
      </c>
      <c r="J74" s="23">
        <v>7.4999999999999997E-3</v>
      </c>
      <c r="K74" s="23" t="s">
        <v>5635</v>
      </c>
      <c r="L74" s="23">
        <v>-1.6000000000000001E-3</v>
      </c>
      <c r="M74" s="23">
        <v>2.9999999999999997E-4</v>
      </c>
      <c r="N74" s="23" t="s">
        <v>5635</v>
      </c>
      <c r="O74" s="23" t="s">
        <v>5635</v>
      </c>
      <c r="P74" s="23" t="s">
        <v>5635</v>
      </c>
      <c r="Q74" s="23" t="s">
        <v>5635</v>
      </c>
      <c r="R74" s="23" t="s">
        <v>5635</v>
      </c>
      <c r="S74" s="23" t="s">
        <v>5635</v>
      </c>
      <c r="T74" s="23" t="s">
        <v>5635</v>
      </c>
      <c r="U74" s="23" t="s">
        <v>5635</v>
      </c>
      <c r="V74" s="23" t="s">
        <v>5635</v>
      </c>
      <c r="W74" s="23">
        <v>-2.9999999999999997E-4</v>
      </c>
      <c r="X74" s="23">
        <v>2.9999999999999997E-4</v>
      </c>
      <c r="Y74" s="23" t="s">
        <v>5635</v>
      </c>
      <c r="Z74" s="23" t="s">
        <v>5635</v>
      </c>
      <c r="AA74" s="23">
        <v>7.3000000000000001E-3</v>
      </c>
      <c r="AB74" s="23">
        <v>4.7999999999999996E-3</v>
      </c>
      <c r="AC74" s="23">
        <v>1.0531999999999999</v>
      </c>
      <c r="AD74" s="23">
        <v>1.0427</v>
      </c>
      <c r="AE74" s="5"/>
      <c r="AF74" s="5"/>
      <c r="AG74" s="5"/>
      <c r="AH74" s="5"/>
      <c r="AI74" s="5"/>
      <c r="AJ74" s="5"/>
      <c r="AK74" s="5"/>
      <c r="AL74" s="5"/>
    </row>
    <row r="75" spans="1:38" x14ac:dyDescent="0.2">
      <c r="A75" t="s">
        <v>814</v>
      </c>
      <c r="B75" s="18">
        <v>41395</v>
      </c>
      <c r="C75" s="18">
        <v>41395</v>
      </c>
      <c r="D75" s="7" t="s">
        <v>5279</v>
      </c>
      <c r="E75" s="21">
        <v>17.66</v>
      </c>
      <c r="F75" s="22" t="s">
        <v>5635</v>
      </c>
      <c r="G75" s="22" t="s">
        <v>5635</v>
      </c>
      <c r="H75" s="22" t="s">
        <v>5635</v>
      </c>
      <c r="I75" s="22" t="s">
        <v>5635</v>
      </c>
      <c r="J75" s="23">
        <v>1.4200000000000001E-2</v>
      </c>
      <c r="K75" s="23">
        <v>1.5E-3</v>
      </c>
      <c r="L75" s="23">
        <v>-6.4999999999999997E-3</v>
      </c>
      <c r="M75" s="23">
        <v>8.9999999999999998E-4</v>
      </c>
      <c r="N75" s="23" t="s">
        <v>5635</v>
      </c>
      <c r="O75" s="23" t="s">
        <v>5635</v>
      </c>
      <c r="P75" s="23" t="s">
        <v>5635</v>
      </c>
      <c r="Q75" s="23" t="s">
        <v>5635</v>
      </c>
      <c r="R75" s="23" t="s">
        <v>5635</v>
      </c>
      <c r="S75" s="23" t="s">
        <v>5635</v>
      </c>
      <c r="T75" s="23" t="s">
        <v>5635</v>
      </c>
      <c r="U75" s="23" t="s">
        <v>5635</v>
      </c>
      <c r="V75" s="23" t="s">
        <v>5635</v>
      </c>
      <c r="W75" s="23">
        <v>4.5999999999999999E-3</v>
      </c>
      <c r="X75" s="23" t="s">
        <v>5635</v>
      </c>
      <c r="Y75" s="23" t="s">
        <v>5635</v>
      </c>
      <c r="Z75" s="23" t="s">
        <v>5635</v>
      </c>
      <c r="AA75" s="23">
        <v>6.4000000000000003E-3</v>
      </c>
      <c r="AB75" s="23">
        <v>3.8E-3</v>
      </c>
      <c r="AC75" s="23">
        <v>1.0716000000000001</v>
      </c>
      <c r="AD75" s="23">
        <v>1.0609</v>
      </c>
      <c r="AE75" s="5"/>
      <c r="AF75" s="5"/>
      <c r="AG75" s="5"/>
      <c r="AH75" s="5"/>
      <c r="AI75" s="5"/>
      <c r="AJ75" s="5"/>
      <c r="AK75" s="5"/>
      <c r="AL75" s="5"/>
    </row>
    <row r="76" spans="1:38" x14ac:dyDescent="0.2">
      <c r="A76" t="s">
        <v>815</v>
      </c>
      <c r="B76" s="18">
        <v>41518</v>
      </c>
      <c r="C76" s="18">
        <v>41518</v>
      </c>
      <c r="D76" s="7" t="s">
        <v>5279</v>
      </c>
      <c r="E76" s="21">
        <v>72.75</v>
      </c>
      <c r="F76" s="22" t="s">
        <v>5635</v>
      </c>
      <c r="G76" s="22">
        <v>6</v>
      </c>
      <c r="H76" s="22" t="s">
        <v>5635</v>
      </c>
      <c r="I76" s="22" t="s">
        <v>5635</v>
      </c>
      <c r="J76" s="23">
        <v>6.4500000000000002E-2</v>
      </c>
      <c r="K76" s="23" t="s">
        <v>5635</v>
      </c>
      <c r="L76" s="23">
        <v>-5.9999999999999995E-4</v>
      </c>
      <c r="M76" s="23" t="s">
        <v>5635</v>
      </c>
      <c r="N76" s="23" t="s">
        <v>5635</v>
      </c>
      <c r="O76" s="23" t="s">
        <v>5635</v>
      </c>
      <c r="P76" s="23" t="s">
        <v>5635</v>
      </c>
      <c r="Q76" s="23" t="s">
        <v>5635</v>
      </c>
      <c r="R76" s="23" t="s">
        <v>5635</v>
      </c>
      <c r="S76" s="23" t="s">
        <v>5635</v>
      </c>
      <c r="T76" s="23" t="s">
        <v>5635</v>
      </c>
      <c r="U76" s="23" t="s">
        <v>5635</v>
      </c>
      <c r="V76" s="23" t="s">
        <v>5635</v>
      </c>
      <c r="W76" s="23" t="s">
        <v>5635</v>
      </c>
      <c r="X76" s="23" t="s">
        <v>5635</v>
      </c>
      <c r="Y76" s="23" t="s">
        <v>5635</v>
      </c>
      <c r="Z76" s="23" t="s">
        <v>5635</v>
      </c>
      <c r="AA76" s="23">
        <v>6.7000000000000002E-3</v>
      </c>
      <c r="AB76" s="23">
        <v>5.0000000000000001E-3</v>
      </c>
      <c r="AC76" s="23">
        <v>1.0467</v>
      </c>
      <c r="AD76" s="23">
        <v>1.0362</v>
      </c>
      <c r="AE76" s="5"/>
      <c r="AF76" s="5"/>
      <c r="AG76" s="5"/>
      <c r="AH76" s="5"/>
      <c r="AI76" s="5"/>
      <c r="AJ76" s="5"/>
      <c r="AK76" s="5"/>
      <c r="AL76" s="5"/>
    </row>
    <row r="77" spans="1:38" x14ac:dyDescent="0.2">
      <c r="A77" t="s">
        <v>816</v>
      </c>
      <c r="B77" s="18">
        <v>41395</v>
      </c>
      <c r="C77" s="18">
        <v>41395</v>
      </c>
      <c r="D77" s="7" t="s">
        <v>5279</v>
      </c>
      <c r="E77" s="21">
        <v>6.01</v>
      </c>
      <c r="F77" s="22" t="s">
        <v>5635</v>
      </c>
      <c r="G77" s="22" t="s">
        <v>5635</v>
      </c>
      <c r="H77" s="22" t="s">
        <v>5635</v>
      </c>
      <c r="I77" s="22" t="s">
        <v>5635</v>
      </c>
      <c r="J77" s="23">
        <v>2.2499999999999999E-2</v>
      </c>
      <c r="K77" s="23">
        <v>1.6000000000000001E-3</v>
      </c>
      <c r="L77" s="23">
        <v>2.8999999999999998E-3</v>
      </c>
      <c r="M77" s="23" t="s">
        <v>5635</v>
      </c>
      <c r="N77" s="23" t="s">
        <v>5635</v>
      </c>
      <c r="O77" s="23" t="s">
        <v>5635</v>
      </c>
      <c r="P77" s="23" t="s">
        <v>5635</v>
      </c>
      <c r="Q77" s="23" t="s">
        <v>5635</v>
      </c>
      <c r="R77" s="23" t="s">
        <v>5635</v>
      </c>
      <c r="S77" s="23" t="s">
        <v>5635</v>
      </c>
      <c r="T77" s="23" t="s">
        <v>5635</v>
      </c>
      <c r="U77" s="23" t="s">
        <v>5635</v>
      </c>
      <c r="V77" s="23" t="s">
        <v>5635</v>
      </c>
      <c r="W77" s="23">
        <v>1.6999999999999999E-3</v>
      </c>
      <c r="X77" s="23" t="s">
        <v>5635</v>
      </c>
      <c r="Y77" s="23" t="s">
        <v>5635</v>
      </c>
      <c r="Z77" s="23" t="s">
        <v>5635</v>
      </c>
      <c r="AA77" s="23">
        <v>6.4999999999999997E-3</v>
      </c>
      <c r="AB77" s="23">
        <v>2.0999999999999999E-3</v>
      </c>
      <c r="AC77" s="23">
        <v>1.07</v>
      </c>
      <c r="AD77" s="23">
        <v>1.0592999999999999</v>
      </c>
      <c r="AE77" s="5"/>
      <c r="AF77" s="5"/>
      <c r="AG77" s="5"/>
      <c r="AH77" s="5"/>
      <c r="AI77" s="5"/>
      <c r="AJ77" s="5"/>
      <c r="AK77" s="5"/>
      <c r="AL77" s="5"/>
    </row>
    <row r="78" spans="1:38" x14ac:dyDescent="0.2">
      <c r="A78" s="7" t="s">
        <v>334</v>
      </c>
      <c r="B78" s="18">
        <v>41395</v>
      </c>
      <c r="C78" s="18">
        <v>41395</v>
      </c>
      <c r="D78" s="7" t="s">
        <v>5279</v>
      </c>
      <c r="E78" s="21">
        <v>9.43</v>
      </c>
      <c r="F78" s="22" t="s">
        <v>5635</v>
      </c>
      <c r="G78" s="22" t="s">
        <v>5635</v>
      </c>
      <c r="H78" s="22" t="s">
        <v>5635</v>
      </c>
      <c r="I78" s="22" t="s">
        <v>5635</v>
      </c>
      <c r="J78" s="23">
        <v>3.0700000000000002E-2</v>
      </c>
      <c r="K78" s="23" t="s">
        <v>5635</v>
      </c>
      <c r="L78" s="23">
        <v>-1.8E-3</v>
      </c>
      <c r="M78" s="23">
        <v>-3.7000000000000002E-3</v>
      </c>
      <c r="N78" s="23" t="s">
        <v>5635</v>
      </c>
      <c r="O78" s="23" t="s">
        <v>5635</v>
      </c>
      <c r="P78" s="23" t="s">
        <v>5635</v>
      </c>
      <c r="Q78" s="23" t="s">
        <v>5635</v>
      </c>
      <c r="R78" s="23" t="s">
        <v>5635</v>
      </c>
      <c r="S78" s="23" t="s">
        <v>5635</v>
      </c>
      <c r="T78" s="23" t="s">
        <v>5635</v>
      </c>
      <c r="U78" s="23" t="s">
        <v>5635</v>
      </c>
      <c r="V78" s="23" t="s">
        <v>5635</v>
      </c>
      <c r="W78" s="23" t="s">
        <v>5635</v>
      </c>
      <c r="X78" s="23" t="s">
        <v>5635</v>
      </c>
      <c r="Y78" s="23" t="s">
        <v>5635</v>
      </c>
      <c r="Z78" s="23" t="s">
        <v>5635</v>
      </c>
      <c r="AA78" s="23">
        <v>6.7999999999999996E-3</v>
      </c>
      <c r="AB78" s="23">
        <v>5.4000000000000003E-3</v>
      </c>
      <c r="AC78" s="23">
        <v>1.0454000000000001</v>
      </c>
      <c r="AD78" s="23">
        <v>1.0348999999999999</v>
      </c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t="s">
        <v>832</v>
      </c>
      <c r="B79" s="18">
        <v>41395</v>
      </c>
      <c r="C79" s="18">
        <v>41395</v>
      </c>
      <c r="D79" s="7" t="s">
        <v>5279</v>
      </c>
      <c r="E79" s="21">
        <v>10.42</v>
      </c>
      <c r="F79" s="22" t="s">
        <v>5635</v>
      </c>
      <c r="G79" s="22" t="s">
        <v>5635</v>
      </c>
      <c r="H79" s="22" t="s">
        <v>5635</v>
      </c>
      <c r="I79" s="22" t="s">
        <v>5635</v>
      </c>
      <c r="J79" s="23">
        <v>1.21E-2</v>
      </c>
      <c r="K79" s="23" t="s">
        <v>5635</v>
      </c>
      <c r="L79" s="23">
        <v>-1.4E-3</v>
      </c>
      <c r="M79" s="23" t="s">
        <v>5635</v>
      </c>
      <c r="N79" s="23" t="s">
        <v>5635</v>
      </c>
      <c r="O79" s="23" t="s">
        <v>5635</v>
      </c>
      <c r="P79" s="23" t="s">
        <v>5635</v>
      </c>
      <c r="Q79" s="23" t="s">
        <v>5635</v>
      </c>
      <c r="R79" s="23" t="s">
        <v>5635</v>
      </c>
      <c r="S79" s="23">
        <v>8.0000000000000004E-4</v>
      </c>
      <c r="T79" s="23">
        <v>1.2200000000000001E-2</v>
      </c>
      <c r="U79" s="23" t="s">
        <v>5635</v>
      </c>
      <c r="V79" s="23" t="s">
        <v>5635</v>
      </c>
      <c r="W79" s="23">
        <v>4.0000000000000002E-4</v>
      </c>
      <c r="X79" s="23" t="s">
        <v>5635</v>
      </c>
      <c r="Y79" s="23" t="s">
        <v>5635</v>
      </c>
      <c r="Z79" s="23" t="s">
        <v>5635</v>
      </c>
      <c r="AA79" s="23">
        <v>6.3E-3</v>
      </c>
      <c r="AB79" s="23">
        <v>4.5999999999999999E-3</v>
      </c>
      <c r="AC79" s="23">
        <v>1.0430999999999999</v>
      </c>
      <c r="AD79" s="23">
        <v>1.0326</v>
      </c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B80" s="19"/>
      <c r="C80" s="19"/>
      <c r="E80" s="21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x14ac:dyDescent="0.2">
      <c r="A81" t="s">
        <v>5258</v>
      </c>
      <c r="B81" s="19"/>
      <c r="C81" s="19"/>
      <c r="E81" s="21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x14ac:dyDescent="0.2">
      <c r="A82" t="s">
        <v>5258</v>
      </c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x14ac:dyDescent="0.2">
      <c r="A83" t="s">
        <v>5258</v>
      </c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x14ac:dyDescent="0.2">
      <c r="A84" t="s">
        <v>5258</v>
      </c>
      <c r="B84" s="19"/>
      <c r="C84" s="19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x14ac:dyDescent="0.2">
      <c r="A85" t="s">
        <v>5258</v>
      </c>
      <c r="B85" s="19"/>
      <c r="C85" s="19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x14ac:dyDescent="0.2">
      <c r="A86" t="s">
        <v>5258</v>
      </c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A87" t="s">
        <v>5258</v>
      </c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A88" t="s">
        <v>5258</v>
      </c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A89" t="s">
        <v>5258</v>
      </c>
      <c r="B89" s="19"/>
      <c r="C89" s="1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A90" t="s">
        <v>5258</v>
      </c>
      <c r="B90" s="20"/>
      <c r="C90" s="20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A91" t="s">
        <v>5258</v>
      </c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A92" t="s">
        <v>5258</v>
      </c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A93" t="s">
        <v>5258</v>
      </c>
      <c r="B93" s="19"/>
      <c r="C93" s="19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A94" t="s">
        <v>5258</v>
      </c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A95" t="s">
        <v>5258</v>
      </c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A96" t="s">
        <v>5258</v>
      </c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x14ac:dyDescent="0.2">
      <c r="A97" t="s">
        <v>5258</v>
      </c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x14ac:dyDescent="0.2">
      <c r="A98" t="s">
        <v>5258</v>
      </c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2">
      <c r="A99" t="s">
        <v>5258</v>
      </c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x14ac:dyDescent="0.2">
      <c r="A100" t="s">
        <v>5258</v>
      </c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2">
      <c r="A101" t="s">
        <v>5258</v>
      </c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x14ac:dyDescent="0.2">
      <c r="A102" t="s">
        <v>5258</v>
      </c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2">
      <c r="A103" t="s">
        <v>5258</v>
      </c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2">
      <c r="A104" t="s">
        <v>5258</v>
      </c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x14ac:dyDescent="0.2">
      <c r="A105" t="s">
        <v>5258</v>
      </c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2">
      <c r="A106" t="s">
        <v>5258</v>
      </c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x14ac:dyDescent="0.2">
      <c r="A107" t="s">
        <v>5258</v>
      </c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2">
      <c r="A108" t="s">
        <v>5258</v>
      </c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2">
      <c r="A109" t="s">
        <v>5258</v>
      </c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">
      <c r="A110" t="s">
        <v>5258</v>
      </c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2">
      <c r="A111" t="s">
        <v>5258</v>
      </c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2">
      <c r="A112" t="s">
        <v>5258</v>
      </c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x14ac:dyDescent="0.2">
      <c r="A113" t="s">
        <v>5258</v>
      </c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x14ac:dyDescent="0.2">
      <c r="A114" t="s">
        <v>5258</v>
      </c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t="s">
        <v>5258</v>
      </c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t="s">
        <v>5258</v>
      </c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t="s">
        <v>5258</v>
      </c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x14ac:dyDescent="0.2">
      <c r="A118" t="s">
        <v>5258</v>
      </c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x14ac:dyDescent="0.2">
      <c r="A119" t="s">
        <v>5258</v>
      </c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x14ac:dyDescent="0.2">
      <c r="A120" t="s">
        <v>5258</v>
      </c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x14ac:dyDescent="0.2">
      <c r="A121" t="s">
        <v>5258</v>
      </c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x14ac:dyDescent="0.2">
      <c r="A122" t="s">
        <v>5258</v>
      </c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x14ac:dyDescent="0.2">
      <c r="A123" t="s">
        <v>5258</v>
      </c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x14ac:dyDescent="0.2">
      <c r="A124" t="s">
        <v>5258</v>
      </c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x14ac:dyDescent="0.2">
      <c r="A125" t="s">
        <v>5258</v>
      </c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x14ac:dyDescent="0.2">
      <c r="A126" t="s">
        <v>5258</v>
      </c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x14ac:dyDescent="0.2">
      <c r="A127" t="s">
        <v>5258</v>
      </c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x14ac:dyDescent="0.2">
      <c r="A128" t="s">
        <v>5258</v>
      </c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x14ac:dyDescent="0.2">
      <c r="A129" t="s">
        <v>5258</v>
      </c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x14ac:dyDescent="0.2">
      <c r="A130" t="s">
        <v>5258</v>
      </c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x14ac:dyDescent="0.2">
      <c r="A131" t="s">
        <v>5258</v>
      </c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x14ac:dyDescent="0.2">
      <c r="A132" t="s">
        <v>5258</v>
      </c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x14ac:dyDescent="0.2">
      <c r="A133" t="s">
        <v>5258</v>
      </c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x14ac:dyDescent="0.2">
      <c r="A134" t="s">
        <v>5258</v>
      </c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x14ac:dyDescent="0.2">
      <c r="A135" t="s">
        <v>5258</v>
      </c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x14ac:dyDescent="0.2">
      <c r="A136" t="s">
        <v>5258</v>
      </c>
      <c r="B136" s="19"/>
      <c r="C136" s="19"/>
      <c r="D136"/>
      <c r="E136"/>
    </row>
    <row r="137" spans="1:38" x14ac:dyDescent="0.2">
      <c r="A137" t="s">
        <v>5258</v>
      </c>
      <c r="B137" s="19"/>
      <c r="C137" s="19"/>
      <c r="D137"/>
      <c r="E137"/>
    </row>
    <row r="138" spans="1:38" x14ac:dyDescent="0.2">
      <c r="A138" t="s">
        <v>5258</v>
      </c>
      <c r="B138" s="19"/>
      <c r="C138" s="19"/>
      <c r="D138"/>
      <c r="E138"/>
    </row>
    <row r="139" spans="1:38" x14ac:dyDescent="0.2">
      <c r="A139" t="s">
        <v>5258</v>
      </c>
      <c r="B139" s="19"/>
      <c r="C139" s="19"/>
      <c r="D139"/>
      <c r="E139"/>
    </row>
    <row r="140" spans="1:38" x14ac:dyDescent="0.2">
      <c r="A140" t="s">
        <v>5258</v>
      </c>
      <c r="B140" s="19"/>
      <c r="C140" s="19"/>
      <c r="D140"/>
      <c r="E140"/>
    </row>
    <row r="141" spans="1:38" x14ac:dyDescent="0.2">
      <c r="A141" t="s">
        <v>5258</v>
      </c>
      <c r="B141" s="19"/>
      <c r="C141" s="19"/>
      <c r="D141"/>
      <c r="E141"/>
    </row>
    <row r="142" spans="1:38" x14ac:dyDescent="0.2">
      <c r="A142" t="s">
        <v>5258</v>
      </c>
      <c r="B142" s="19"/>
      <c r="C142" s="19"/>
      <c r="D142"/>
      <c r="E142"/>
    </row>
    <row r="143" spans="1:38" x14ac:dyDescent="0.2">
      <c r="A143" t="s">
        <v>5258</v>
      </c>
      <c r="B143" s="19"/>
      <c r="C143" s="19"/>
      <c r="D143"/>
      <c r="E143"/>
    </row>
    <row r="144" spans="1:38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  <c r="D166"/>
      <c r="E166"/>
    </row>
    <row r="167" spans="1:5" x14ac:dyDescent="0.2">
      <c r="A167" t="s">
        <v>5258</v>
      </c>
      <c r="B167" s="19"/>
      <c r="C167" s="19"/>
      <c r="D167"/>
      <c r="E167"/>
    </row>
    <row r="168" spans="1:5" x14ac:dyDescent="0.2">
      <c r="A168" t="s">
        <v>5258</v>
      </c>
      <c r="B168" s="19"/>
      <c r="C168" s="19"/>
      <c r="D168"/>
      <c r="E168"/>
    </row>
    <row r="169" spans="1:5" x14ac:dyDescent="0.2">
      <c r="A169" t="s">
        <v>5258</v>
      </c>
      <c r="B169" s="19"/>
      <c r="C169" s="19"/>
      <c r="D169"/>
      <c r="E169"/>
    </row>
    <row r="170" spans="1:5" x14ac:dyDescent="0.2">
      <c r="A170" t="s">
        <v>5258</v>
      </c>
      <c r="B170" s="19"/>
      <c r="C170" s="19"/>
      <c r="D170"/>
      <c r="E170"/>
    </row>
    <row r="171" spans="1:5" x14ac:dyDescent="0.2">
      <c r="A171" t="s">
        <v>5258</v>
      </c>
      <c r="B171" s="19"/>
      <c r="C171" s="19"/>
      <c r="D171"/>
      <c r="E171"/>
    </row>
    <row r="172" spans="1:5" x14ac:dyDescent="0.2">
      <c r="A172" t="s">
        <v>5258</v>
      </c>
      <c r="B172" s="19"/>
      <c r="C172" s="19"/>
      <c r="D172"/>
      <c r="E172"/>
    </row>
    <row r="173" spans="1:5" x14ac:dyDescent="0.2">
      <c r="A173" t="s">
        <v>5258</v>
      </c>
      <c r="B173" s="19"/>
      <c r="C173" s="19"/>
      <c r="D173"/>
      <c r="E173"/>
    </row>
    <row r="174" spans="1:5" x14ac:dyDescent="0.2">
      <c r="A174" t="s">
        <v>5258</v>
      </c>
      <c r="B174" s="19"/>
      <c r="C174" s="19"/>
      <c r="D174"/>
      <c r="E174"/>
    </row>
    <row r="175" spans="1:5" x14ac:dyDescent="0.2">
      <c r="A175" t="s">
        <v>5258</v>
      </c>
      <c r="B175" s="19"/>
      <c r="C175" s="19"/>
      <c r="D175"/>
      <c r="E175"/>
    </row>
    <row r="176" spans="1:5" x14ac:dyDescent="0.2">
      <c r="A176" t="s">
        <v>5258</v>
      </c>
      <c r="B176" s="19"/>
      <c r="C176" s="19"/>
      <c r="D176"/>
      <c r="E176"/>
    </row>
    <row r="177" spans="1:5" x14ac:dyDescent="0.2">
      <c r="A177" t="s">
        <v>5258</v>
      </c>
      <c r="B177" s="19"/>
      <c r="C177" s="19"/>
      <c r="D177"/>
      <c r="E177"/>
    </row>
    <row r="178" spans="1:5" x14ac:dyDescent="0.2">
      <c r="A178" t="s">
        <v>5258</v>
      </c>
      <c r="B178" s="19"/>
      <c r="C178" s="19"/>
      <c r="D178"/>
      <c r="E178"/>
    </row>
    <row r="179" spans="1:5" x14ac:dyDescent="0.2">
      <c r="A179" t="s">
        <v>5258</v>
      </c>
      <c r="B179" s="19"/>
      <c r="C179" s="19"/>
      <c r="D179"/>
      <c r="E179"/>
    </row>
    <row r="180" spans="1:5" x14ac:dyDescent="0.2">
      <c r="A180" t="s">
        <v>5258</v>
      </c>
      <c r="B180" s="19"/>
      <c r="C180" s="19"/>
      <c r="D180"/>
      <c r="E180"/>
    </row>
    <row r="181" spans="1:5" x14ac:dyDescent="0.2">
      <c r="A181" t="s">
        <v>5258</v>
      </c>
      <c r="B181" s="19"/>
      <c r="C181" s="19"/>
      <c r="D181"/>
      <c r="E181"/>
    </row>
    <row r="182" spans="1:5" x14ac:dyDescent="0.2">
      <c r="A182" t="s">
        <v>5258</v>
      </c>
      <c r="B182" s="19"/>
      <c r="C182" s="19"/>
      <c r="D182"/>
      <c r="E182"/>
    </row>
    <row r="183" spans="1:5" x14ac:dyDescent="0.2">
      <c r="A183" t="s">
        <v>5258</v>
      </c>
      <c r="B183" s="19"/>
      <c r="C183" s="19"/>
      <c r="D183"/>
      <c r="E183"/>
    </row>
    <row r="184" spans="1:5" x14ac:dyDescent="0.2">
      <c r="A184" t="s">
        <v>5258</v>
      </c>
      <c r="B184" s="19"/>
      <c r="C184" s="19"/>
      <c r="D184"/>
      <c r="E184"/>
    </row>
    <row r="185" spans="1:5" x14ac:dyDescent="0.2">
      <c r="A185" t="s">
        <v>5258</v>
      </c>
      <c r="B185" s="19"/>
      <c r="C185" s="19"/>
      <c r="D185"/>
      <c r="E185"/>
    </row>
    <row r="186" spans="1:5" x14ac:dyDescent="0.2">
      <c r="A186" t="s">
        <v>5258</v>
      </c>
      <c r="D186"/>
      <c r="E186"/>
    </row>
    <row r="187" spans="1:5" x14ac:dyDescent="0.2">
      <c r="A187" t="s">
        <v>5258</v>
      </c>
      <c r="D187"/>
      <c r="E187"/>
    </row>
    <row r="188" spans="1:5" x14ac:dyDescent="0.2">
      <c r="A188" t="s">
        <v>5258</v>
      </c>
      <c r="D188"/>
      <c r="E188"/>
    </row>
    <row r="189" spans="1:5" x14ac:dyDescent="0.2">
      <c r="A189" t="s">
        <v>5258</v>
      </c>
      <c r="D189"/>
      <c r="E189"/>
    </row>
    <row r="190" spans="1:5" x14ac:dyDescent="0.2">
      <c r="A190" t="s">
        <v>5258</v>
      </c>
      <c r="D190"/>
      <c r="E190"/>
    </row>
    <row r="191" spans="1:5" x14ac:dyDescent="0.2">
      <c r="A191" t="s">
        <v>5258</v>
      </c>
      <c r="D191"/>
      <c r="E191"/>
    </row>
    <row r="192" spans="1:5" x14ac:dyDescent="0.2">
      <c r="A192" t="s">
        <v>5258</v>
      </c>
      <c r="D192"/>
      <c r="E192"/>
    </row>
    <row r="193" spans="1:5" x14ac:dyDescent="0.2">
      <c r="A193" t="s">
        <v>5258</v>
      </c>
      <c r="D193"/>
      <c r="E193"/>
    </row>
    <row r="194" spans="1:5" x14ac:dyDescent="0.2">
      <c r="A194" t="s">
        <v>5258</v>
      </c>
      <c r="D194"/>
      <c r="E194"/>
    </row>
    <row r="195" spans="1:5" x14ac:dyDescent="0.2">
      <c r="A195" t="s">
        <v>5258</v>
      </c>
      <c r="D195"/>
      <c r="E195"/>
    </row>
    <row r="196" spans="1:5" x14ac:dyDescent="0.2">
      <c r="A196" t="s">
        <v>5258</v>
      </c>
      <c r="D196"/>
      <c r="E196"/>
    </row>
    <row r="197" spans="1:5" x14ac:dyDescent="0.2">
      <c r="A197" t="s">
        <v>5258</v>
      </c>
      <c r="D197"/>
      <c r="E197"/>
    </row>
    <row r="198" spans="1:5" x14ac:dyDescent="0.2">
      <c r="A198" t="s">
        <v>5258</v>
      </c>
      <c r="D198"/>
      <c r="E198"/>
    </row>
    <row r="199" spans="1:5" x14ac:dyDescent="0.2">
      <c r="A199" t="s">
        <v>5258</v>
      </c>
      <c r="D199"/>
      <c r="E199"/>
    </row>
    <row r="200" spans="1:5" x14ac:dyDescent="0.2">
      <c r="A200" t="s">
        <v>5258</v>
      </c>
      <c r="D200"/>
      <c r="E200"/>
    </row>
    <row r="201" spans="1:5" x14ac:dyDescent="0.2">
      <c r="A201" t="s">
        <v>5258</v>
      </c>
      <c r="D201"/>
      <c r="E201"/>
    </row>
    <row r="202" spans="1:5" x14ac:dyDescent="0.2">
      <c r="A202" t="s">
        <v>5258</v>
      </c>
      <c r="D202"/>
      <c r="E202"/>
    </row>
    <row r="203" spans="1:5" x14ac:dyDescent="0.2">
      <c r="A203" t="s">
        <v>5258</v>
      </c>
      <c r="D203"/>
      <c r="E203"/>
    </row>
    <row r="204" spans="1:5" x14ac:dyDescent="0.2">
      <c r="A204" t="s">
        <v>5258</v>
      </c>
      <c r="D204"/>
      <c r="E204"/>
    </row>
    <row r="205" spans="1:5" x14ac:dyDescent="0.2">
      <c r="A205" t="s">
        <v>5258</v>
      </c>
      <c r="D205"/>
      <c r="E205"/>
    </row>
    <row r="206" spans="1:5" x14ac:dyDescent="0.2">
      <c r="A206" t="s">
        <v>5258</v>
      </c>
      <c r="D206"/>
      <c r="E206"/>
    </row>
    <row r="207" spans="1:5" x14ac:dyDescent="0.2">
      <c r="A207" t="s">
        <v>5258</v>
      </c>
      <c r="D207"/>
      <c r="E207"/>
    </row>
    <row r="208" spans="1:5" x14ac:dyDescent="0.2">
      <c r="A208" t="s">
        <v>5258</v>
      </c>
      <c r="D208"/>
      <c r="E208"/>
    </row>
    <row r="209" spans="1:5" x14ac:dyDescent="0.2">
      <c r="A209" t="s">
        <v>5258</v>
      </c>
      <c r="D209"/>
      <c r="E209"/>
    </row>
    <row r="210" spans="1:5" x14ac:dyDescent="0.2">
      <c r="A210" t="s">
        <v>5258</v>
      </c>
      <c r="D210"/>
      <c r="E210"/>
    </row>
    <row r="211" spans="1:5" x14ac:dyDescent="0.2">
      <c r="A211" t="s">
        <v>5258</v>
      </c>
      <c r="D211"/>
      <c r="E211"/>
    </row>
    <row r="212" spans="1:5" x14ac:dyDescent="0.2">
      <c r="A212" t="s">
        <v>5258</v>
      </c>
      <c r="D212"/>
      <c r="E212"/>
    </row>
    <row r="213" spans="1:5" x14ac:dyDescent="0.2">
      <c r="A213" t="s">
        <v>5258</v>
      </c>
      <c r="D213"/>
      <c r="E213"/>
    </row>
    <row r="214" spans="1:5" x14ac:dyDescent="0.2">
      <c r="A214" t="s">
        <v>5258</v>
      </c>
      <c r="D214"/>
      <c r="E214"/>
    </row>
    <row r="215" spans="1:5" x14ac:dyDescent="0.2">
      <c r="A215" t="s">
        <v>5258</v>
      </c>
      <c r="D215"/>
      <c r="E215"/>
    </row>
    <row r="216" spans="1:5" x14ac:dyDescent="0.2">
      <c r="A216" t="s">
        <v>5258</v>
      </c>
      <c r="D216"/>
      <c r="E216"/>
    </row>
    <row r="217" spans="1:5" x14ac:dyDescent="0.2">
      <c r="A217" t="s">
        <v>5258</v>
      </c>
      <c r="D217"/>
      <c r="E217"/>
    </row>
    <row r="218" spans="1:5" x14ac:dyDescent="0.2">
      <c r="A218" t="s">
        <v>5258</v>
      </c>
      <c r="D218"/>
      <c r="E218"/>
    </row>
    <row r="219" spans="1:5" x14ac:dyDescent="0.2">
      <c r="A219" t="s">
        <v>5258</v>
      </c>
      <c r="D219"/>
      <c r="E219"/>
    </row>
    <row r="220" spans="1:5" x14ac:dyDescent="0.2">
      <c r="A220" t="s">
        <v>5258</v>
      </c>
      <c r="D220"/>
      <c r="E220"/>
    </row>
    <row r="221" spans="1:5" x14ac:dyDescent="0.2">
      <c r="A221" t="s">
        <v>5258</v>
      </c>
      <c r="D221"/>
      <c r="E221"/>
    </row>
    <row r="222" spans="1:5" x14ac:dyDescent="0.2">
      <c r="A222" t="s">
        <v>5258</v>
      </c>
      <c r="D222"/>
      <c r="E222"/>
    </row>
    <row r="223" spans="1:5" x14ac:dyDescent="0.2">
      <c r="A223" t="s">
        <v>5258</v>
      </c>
      <c r="D223"/>
      <c r="E223"/>
    </row>
    <row r="224" spans="1:5" x14ac:dyDescent="0.2">
      <c r="A224" t="s">
        <v>5258</v>
      </c>
      <c r="D224"/>
      <c r="E224"/>
    </row>
    <row r="225" spans="1:5" x14ac:dyDescent="0.2">
      <c r="A225" t="s">
        <v>5258</v>
      </c>
      <c r="D225"/>
      <c r="E225"/>
    </row>
    <row r="226" spans="1:5" x14ac:dyDescent="0.2">
      <c r="A226" t="s">
        <v>5258</v>
      </c>
      <c r="D226"/>
      <c r="E226"/>
    </row>
    <row r="227" spans="1:5" x14ac:dyDescent="0.2">
      <c r="A227" t="s">
        <v>5258</v>
      </c>
      <c r="D227"/>
      <c r="E227"/>
    </row>
    <row r="228" spans="1:5" x14ac:dyDescent="0.2">
      <c r="A228" t="s">
        <v>5258</v>
      </c>
      <c r="D228"/>
      <c r="E228"/>
    </row>
    <row r="229" spans="1:5" x14ac:dyDescent="0.2">
      <c r="A229" t="s">
        <v>5258</v>
      </c>
      <c r="D229"/>
      <c r="E229"/>
    </row>
    <row r="230" spans="1:5" x14ac:dyDescent="0.2">
      <c r="A230" t="s">
        <v>5258</v>
      </c>
      <c r="D230"/>
      <c r="E230"/>
    </row>
    <row r="231" spans="1:5" x14ac:dyDescent="0.2">
      <c r="A231" t="s">
        <v>5258</v>
      </c>
      <c r="D231"/>
      <c r="E231"/>
    </row>
    <row r="232" spans="1:5" x14ac:dyDescent="0.2">
      <c r="A232" t="s">
        <v>5258</v>
      </c>
      <c r="D232"/>
      <c r="E232"/>
    </row>
    <row r="233" spans="1:5" x14ac:dyDescent="0.2">
      <c r="A233" t="s">
        <v>5258</v>
      </c>
      <c r="D233"/>
      <c r="E233"/>
    </row>
    <row r="234" spans="1:5" x14ac:dyDescent="0.2">
      <c r="A234" t="s">
        <v>5258</v>
      </c>
      <c r="D234"/>
      <c r="E234"/>
    </row>
    <row r="235" spans="1:5" x14ac:dyDescent="0.2">
      <c r="A235" t="s">
        <v>5258</v>
      </c>
      <c r="D235"/>
      <c r="E235"/>
    </row>
    <row r="236" spans="1:5" x14ac:dyDescent="0.2">
      <c r="A236" t="s">
        <v>5258</v>
      </c>
      <c r="D236"/>
      <c r="E236"/>
    </row>
    <row r="237" spans="1:5" x14ac:dyDescent="0.2">
      <c r="A237" t="s">
        <v>5258</v>
      </c>
      <c r="D237"/>
      <c r="E237"/>
    </row>
    <row r="238" spans="1:5" x14ac:dyDescent="0.2">
      <c r="A238" t="s">
        <v>5258</v>
      </c>
      <c r="D238"/>
      <c r="E238"/>
    </row>
    <row r="239" spans="1:5" x14ac:dyDescent="0.2">
      <c r="A239" t="s">
        <v>5258</v>
      </c>
      <c r="D239"/>
      <c r="E239"/>
    </row>
    <row r="240" spans="1:5" x14ac:dyDescent="0.2">
      <c r="A240" t="s">
        <v>5258</v>
      </c>
      <c r="D240"/>
      <c r="E240"/>
    </row>
    <row r="241" spans="1:5" x14ac:dyDescent="0.2">
      <c r="A241" t="s">
        <v>5258</v>
      </c>
      <c r="D241"/>
      <c r="E241"/>
    </row>
    <row r="242" spans="1:5" x14ac:dyDescent="0.2">
      <c r="A242" t="s">
        <v>5258</v>
      </c>
      <c r="D242"/>
      <c r="E242"/>
    </row>
    <row r="243" spans="1:5" x14ac:dyDescent="0.2">
      <c r="A243" t="s">
        <v>5258</v>
      </c>
      <c r="D243"/>
      <c r="E243"/>
    </row>
    <row r="244" spans="1:5" x14ac:dyDescent="0.2">
      <c r="A244" t="s">
        <v>5258</v>
      </c>
      <c r="D244"/>
      <c r="E244"/>
    </row>
    <row r="245" spans="1:5" x14ac:dyDescent="0.2">
      <c r="A245" t="s">
        <v>5258</v>
      </c>
      <c r="D245"/>
      <c r="E245"/>
    </row>
    <row r="246" spans="1:5" x14ac:dyDescent="0.2">
      <c r="A246" t="s">
        <v>5258</v>
      </c>
      <c r="D246"/>
      <c r="E246"/>
    </row>
    <row r="247" spans="1:5" x14ac:dyDescent="0.2">
      <c r="A247" t="s">
        <v>5258</v>
      </c>
      <c r="D247"/>
      <c r="E247"/>
    </row>
    <row r="248" spans="1:5" x14ac:dyDescent="0.2">
      <c r="A248" t="s">
        <v>5258</v>
      </c>
      <c r="D248"/>
      <c r="E248"/>
    </row>
    <row r="249" spans="1:5" x14ac:dyDescent="0.2">
      <c r="A249" t="s">
        <v>5258</v>
      </c>
      <c r="D249"/>
      <c r="E249"/>
    </row>
    <row r="250" spans="1:5" x14ac:dyDescent="0.2">
      <c r="A250" t="s">
        <v>5258</v>
      </c>
      <c r="D250"/>
      <c r="E250"/>
    </row>
    <row r="251" spans="1:5" x14ac:dyDescent="0.2">
      <c r="A251" t="s">
        <v>5258</v>
      </c>
      <c r="D251"/>
      <c r="E251"/>
    </row>
    <row r="252" spans="1:5" x14ac:dyDescent="0.2">
      <c r="A252" t="s">
        <v>5258</v>
      </c>
      <c r="D252"/>
      <c r="E252"/>
    </row>
    <row r="253" spans="1:5" x14ac:dyDescent="0.2">
      <c r="A253" t="s">
        <v>5258</v>
      </c>
      <c r="D253"/>
      <c r="E253"/>
    </row>
    <row r="254" spans="1:5" x14ac:dyDescent="0.2">
      <c r="A254" t="s">
        <v>5258</v>
      </c>
      <c r="D254"/>
      <c r="E254"/>
    </row>
    <row r="255" spans="1:5" x14ac:dyDescent="0.2">
      <c r="A255" t="s">
        <v>5258</v>
      </c>
      <c r="D255"/>
      <c r="E255"/>
    </row>
    <row r="256" spans="1:5" x14ac:dyDescent="0.2">
      <c r="A256" t="s">
        <v>5258</v>
      </c>
      <c r="D256"/>
      <c r="E256"/>
    </row>
    <row r="257" spans="1:5" x14ac:dyDescent="0.2">
      <c r="A257" t="s">
        <v>5258</v>
      </c>
      <c r="D257"/>
      <c r="E257"/>
    </row>
    <row r="258" spans="1:5" x14ac:dyDescent="0.2">
      <c r="A258" t="s">
        <v>5258</v>
      </c>
      <c r="D258"/>
      <c r="E258"/>
    </row>
    <row r="259" spans="1:5" x14ac:dyDescent="0.2">
      <c r="A259" t="s">
        <v>5258</v>
      </c>
      <c r="D259"/>
      <c r="E259"/>
    </row>
    <row r="260" spans="1:5" x14ac:dyDescent="0.2">
      <c r="A260" t="s">
        <v>5258</v>
      </c>
      <c r="D260"/>
      <c r="E260"/>
    </row>
    <row r="261" spans="1:5" x14ac:dyDescent="0.2">
      <c r="A261" t="s">
        <v>5258</v>
      </c>
      <c r="D261"/>
      <c r="E261"/>
    </row>
    <row r="262" spans="1:5" x14ac:dyDescent="0.2">
      <c r="A262" t="s">
        <v>5258</v>
      </c>
      <c r="D262"/>
      <c r="E262"/>
    </row>
    <row r="263" spans="1:5" x14ac:dyDescent="0.2">
      <c r="A263" t="s">
        <v>5258</v>
      </c>
      <c r="D263"/>
      <c r="E263"/>
    </row>
    <row r="264" spans="1:5" x14ac:dyDescent="0.2">
      <c r="A264" t="s">
        <v>5258</v>
      </c>
      <c r="D264"/>
      <c r="E264"/>
    </row>
    <row r="265" spans="1:5" x14ac:dyDescent="0.2">
      <c r="A265" t="s">
        <v>5258</v>
      </c>
      <c r="D265"/>
      <c r="E265"/>
    </row>
    <row r="266" spans="1:5" x14ac:dyDescent="0.2">
      <c r="A266" t="s">
        <v>5258</v>
      </c>
      <c r="D266"/>
      <c r="E266"/>
    </row>
    <row r="267" spans="1:5" x14ac:dyDescent="0.2">
      <c r="A267" t="s">
        <v>5258</v>
      </c>
      <c r="D267"/>
      <c r="E267"/>
    </row>
    <row r="268" spans="1:5" x14ac:dyDescent="0.2">
      <c r="A268" t="s">
        <v>5258</v>
      </c>
      <c r="D268"/>
      <c r="E268"/>
    </row>
    <row r="269" spans="1:5" x14ac:dyDescent="0.2">
      <c r="A269" t="s">
        <v>5258</v>
      </c>
      <c r="D269"/>
      <c r="E269"/>
    </row>
    <row r="270" spans="1:5" x14ac:dyDescent="0.2">
      <c r="A270" t="s">
        <v>5258</v>
      </c>
      <c r="D270"/>
      <c r="E270"/>
    </row>
    <row r="271" spans="1:5" x14ac:dyDescent="0.2">
      <c r="A271" t="s">
        <v>5258</v>
      </c>
      <c r="D271"/>
      <c r="E271"/>
    </row>
    <row r="272" spans="1:5" x14ac:dyDescent="0.2">
      <c r="A272" t="s">
        <v>5258</v>
      </c>
      <c r="D272"/>
      <c r="E272"/>
    </row>
    <row r="273" spans="1:5" x14ac:dyDescent="0.2">
      <c r="A273" t="s">
        <v>5258</v>
      </c>
      <c r="D273"/>
      <c r="E273"/>
    </row>
    <row r="274" spans="1:5" x14ac:dyDescent="0.2">
      <c r="A274" t="s">
        <v>5258</v>
      </c>
      <c r="D274"/>
      <c r="E274"/>
    </row>
    <row r="275" spans="1:5" x14ac:dyDescent="0.2">
      <c r="A275" t="s">
        <v>5258</v>
      </c>
      <c r="D275"/>
      <c r="E275"/>
    </row>
    <row r="276" spans="1:5" x14ac:dyDescent="0.2">
      <c r="A276" t="s">
        <v>5258</v>
      </c>
      <c r="D276"/>
      <c r="E276"/>
    </row>
    <row r="277" spans="1:5" x14ac:dyDescent="0.2">
      <c r="A277" t="s">
        <v>5258</v>
      </c>
      <c r="D277"/>
      <c r="E277"/>
    </row>
    <row r="278" spans="1:5" x14ac:dyDescent="0.2">
      <c r="A278" t="s">
        <v>5258</v>
      </c>
      <c r="D278"/>
      <c r="E278"/>
    </row>
    <row r="279" spans="1:5" x14ac:dyDescent="0.2">
      <c r="A279" t="s">
        <v>5258</v>
      </c>
      <c r="D279"/>
      <c r="E279"/>
    </row>
    <row r="280" spans="1:5" x14ac:dyDescent="0.2">
      <c r="A280" t="s">
        <v>5258</v>
      </c>
      <c r="D280"/>
      <c r="E280"/>
    </row>
    <row r="281" spans="1:5" x14ac:dyDescent="0.2">
      <c r="A281" t="s">
        <v>5258</v>
      </c>
      <c r="D281"/>
      <c r="E281"/>
    </row>
    <row r="282" spans="1:5" x14ac:dyDescent="0.2">
      <c r="A282" t="s">
        <v>5258</v>
      </c>
      <c r="D282"/>
      <c r="E282"/>
    </row>
    <row r="283" spans="1:5" x14ac:dyDescent="0.2">
      <c r="A283" t="s">
        <v>5258</v>
      </c>
      <c r="D283"/>
      <c r="E283"/>
    </row>
    <row r="284" spans="1:5" x14ac:dyDescent="0.2">
      <c r="A284" t="s">
        <v>5258</v>
      </c>
      <c r="D284"/>
      <c r="E284"/>
    </row>
    <row r="285" spans="1:5" x14ac:dyDescent="0.2">
      <c r="A285" t="s">
        <v>5258</v>
      </c>
      <c r="D285"/>
      <c r="E285"/>
    </row>
    <row r="286" spans="1:5" x14ac:dyDescent="0.2">
      <c r="A286" t="s">
        <v>5258</v>
      </c>
      <c r="D286"/>
      <c r="E286"/>
    </row>
    <row r="287" spans="1:5" x14ac:dyDescent="0.2">
      <c r="A287" t="s">
        <v>5258</v>
      </c>
      <c r="D287"/>
      <c r="E287"/>
    </row>
    <row r="288" spans="1:5" x14ac:dyDescent="0.2">
      <c r="A288" t="s">
        <v>5258</v>
      </c>
      <c r="D288"/>
      <c r="E288"/>
    </row>
    <row r="289" spans="1:5" x14ac:dyDescent="0.2">
      <c r="A289" t="s">
        <v>5258</v>
      </c>
      <c r="D289"/>
      <c r="E289"/>
    </row>
    <row r="290" spans="1:5" x14ac:dyDescent="0.2">
      <c r="A290" t="s">
        <v>5258</v>
      </c>
      <c r="D290"/>
      <c r="E290"/>
    </row>
    <row r="291" spans="1:5" x14ac:dyDescent="0.2">
      <c r="A291" t="s">
        <v>5258</v>
      </c>
      <c r="D291"/>
      <c r="E291"/>
    </row>
    <row r="292" spans="1:5" x14ac:dyDescent="0.2">
      <c r="A292" t="s">
        <v>5258</v>
      </c>
      <c r="D292"/>
      <c r="E292"/>
    </row>
    <row r="293" spans="1:5" x14ac:dyDescent="0.2">
      <c r="A293" t="s">
        <v>5258</v>
      </c>
      <c r="D293"/>
      <c r="E293"/>
    </row>
    <row r="294" spans="1:5" x14ac:dyDescent="0.2">
      <c r="A294" t="s">
        <v>5258</v>
      </c>
      <c r="D294"/>
      <c r="E294"/>
    </row>
    <row r="295" spans="1:5" x14ac:dyDescent="0.2">
      <c r="A295" t="s">
        <v>5258</v>
      </c>
      <c r="D295"/>
      <c r="E295"/>
    </row>
    <row r="296" spans="1:5" x14ac:dyDescent="0.2">
      <c r="A296" t="s">
        <v>5258</v>
      </c>
      <c r="D296"/>
      <c r="E296"/>
    </row>
    <row r="297" spans="1:5" x14ac:dyDescent="0.2">
      <c r="A297" t="s">
        <v>5258</v>
      </c>
      <c r="D297"/>
      <c r="E297"/>
    </row>
    <row r="298" spans="1:5" x14ac:dyDescent="0.2">
      <c r="A298" t="s">
        <v>5258</v>
      </c>
      <c r="D298"/>
      <c r="E298"/>
    </row>
    <row r="299" spans="1:5" x14ac:dyDescent="0.2">
      <c r="A299" t="s">
        <v>5258</v>
      </c>
      <c r="D299"/>
      <c r="E299"/>
    </row>
    <row r="300" spans="1:5" x14ac:dyDescent="0.2">
      <c r="A300" t="s">
        <v>5258</v>
      </c>
      <c r="D300"/>
      <c r="E300"/>
    </row>
    <row r="301" spans="1:5" x14ac:dyDescent="0.2">
      <c r="A301" t="s">
        <v>5258</v>
      </c>
      <c r="D301"/>
      <c r="E301"/>
    </row>
    <row r="302" spans="1:5" x14ac:dyDescent="0.2">
      <c r="A302" t="s">
        <v>5258</v>
      </c>
      <c r="D302"/>
      <c r="E302"/>
    </row>
    <row r="303" spans="1:5" x14ac:dyDescent="0.2">
      <c r="A303" t="s">
        <v>5258</v>
      </c>
      <c r="D303"/>
      <c r="E303"/>
    </row>
    <row r="304" spans="1:5" x14ac:dyDescent="0.2">
      <c r="A304" t="s">
        <v>5258</v>
      </c>
      <c r="D304"/>
      <c r="E304"/>
    </row>
    <row r="305" spans="1:5" x14ac:dyDescent="0.2">
      <c r="A305" t="s">
        <v>5258</v>
      </c>
      <c r="D305"/>
      <c r="E305"/>
    </row>
    <row r="306" spans="1:5" x14ac:dyDescent="0.2">
      <c r="A306" t="s">
        <v>5258</v>
      </c>
      <c r="D306"/>
      <c r="E306"/>
    </row>
    <row r="307" spans="1:5" x14ac:dyDescent="0.2">
      <c r="A307" t="s">
        <v>5258</v>
      </c>
      <c r="D307"/>
      <c r="E307"/>
    </row>
    <row r="308" spans="1:5" x14ac:dyDescent="0.2">
      <c r="A308" t="s">
        <v>5258</v>
      </c>
      <c r="D308"/>
      <c r="E308"/>
    </row>
    <row r="309" spans="1:5" x14ac:dyDescent="0.2">
      <c r="A309" t="s">
        <v>5258</v>
      </c>
      <c r="D309"/>
      <c r="E309"/>
    </row>
    <row r="310" spans="1:5" x14ac:dyDescent="0.2">
      <c r="A310" t="s">
        <v>5258</v>
      </c>
      <c r="D310"/>
      <c r="E310"/>
    </row>
    <row r="311" spans="1:5" x14ac:dyDescent="0.2">
      <c r="A311" t="s">
        <v>5258</v>
      </c>
      <c r="D311"/>
      <c r="E311"/>
    </row>
    <row r="312" spans="1:5" x14ac:dyDescent="0.2">
      <c r="A312" t="s">
        <v>5258</v>
      </c>
      <c r="D312"/>
      <c r="E312"/>
    </row>
    <row r="313" spans="1:5" x14ac:dyDescent="0.2">
      <c r="A313" t="s">
        <v>5258</v>
      </c>
      <c r="D313"/>
      <c r="E313"/>
    </row>
    <row r="314" spans="1:5" x14ac:dyDescent="0.2">
      <c r="A314" t="s">
        <v>5258</v>
      </c>
      <c r="D314"/>
      <c r="E314"/>
    </row>
    <row r="315" spans="1:5" x14ac:dyDescent="0.2">
      <c r="A315" t="s">
        <v>5258</v>
      </c>
      <c r="D315"/>
      <c r="E315"/>
    </row>
    <row r="316" spans="1:5" x14ac:dyDescent="0.2">
      <c r="A316" t="s">
        <v>5258</v>
      </c>
      <c r="D316"/>
      <c r="E316"/>
    </row>
    <row r="317" spans="1:5" x14ac:dyDescent="0.2">
      <c r="A317" t="s">
        <v>5258</v>
      </c>
      <c r="D317"/>
      <c r="E317"/>
    </row>
    <row r="318" spans="1:5" x14ac:dyDescent="0.2">
      <c r="A318" t="s">
        <v>5258</v>
      </c>
      <c r="D318"/>
      <c r="E318"/>
    </row>
    <row r="319" spans="1:5" x14ac:dyDescent="0.2">
      <c r="A319" t="s">
        <v>5258</v>
      </c>
      <c r="D319"/>
      <c r="E319"/>
    </row>
    <row r="320" spans="1:5" x14ac:dyDescent="0.2">
      <c r="A320" t="s">
        <v>5258</v>
      </c>
      <c r="D320"/>
      <c r="E320"/>
    </row>
    <row r="321" spans="1:5" x14ac:dyDescent="0.2">
      <c r="A321" t="s">
        <v>5258</v>
      </c>
      <c r="D321"/>
      <c r="E321"/>
    </row>
    <row r="322" spans="1:5" x14ac:dyDescent="0.2">
      <c r="A322" t="s">
        <v>5258</v>
      </c>
      <c r="D322"/>
      <c r="E322"/>
    </row>
    <row r="323" spans="1:5" x14ac:dyDescent="0.2">
      <c r="A323" t="s">
        <v>5258</v>
      </c>
      <c r="D323"/>
      <c r="E323"/>
    </row>
    <row r="324" spans="1:5" x14ac:dyDescent="0.2">
      <c r="A324" t="s">
        <v>5258</v>
      </c>
      <c r="D324"/>
      <c r="E324"/>
    </row>
    <row r="325" spans="1:5" x14ac:dyDescent="0.2">
      <c r="A325" t="s">
        <v>5258</v>
      </c>
      <c r="D325"/>
      <c r="E325"/>
    </row>
    <row r="326" spans="1:5" x14ac:dyDescent="0.2">
      <c r="A326" t="s">
        <v>5258</v>
      </c>
      <c r="D326"/>
      <c r="E326"/>
    </row>
    <row r="327" spans="1:5" x14ac:dyDescent="0.2">
      <c r="A327" t="s">
        <v>5258</v>
      </c>
      <c r="D327"/>
      <c r="E327"/>
    </row>
    <row r="328" spans="1:5" x14ac:dyDescent="0.2">
      <c r="A328" t="s">
        <v>5258</v>
      </c>
      <c r="D328"/>
      <c r="E328"/>
    </row>
    <row r="329" spans="1:5" x14ac:dyDescent="0.2">
      <c r="A329" t="s">
        <v>5258</v>
      </c>
      <c r="D329"/>
      <c r="E329"/>
    </row>
    <row r="330" spans="1:5" x14ac:dyDescent="0.2">
      <c r="A330" t="s">
        <v>5258</v>
      </c>
      <c r="D330"/>
      <c r="E330"/>
    </row>
    <row r="331" spans="1:5" x14ac:dyDescent="0.2">
      <c r="A331" t="s">
        <v>5258</v>
      </c>
      <c r="D331"/>
      <c r="E331"/>
    </row>
    <row r="332" spans="1:5" x14ac:dyDescent="0.2">
      <c r="A332" t="s">
        <v>5258</v>
      </c>
      <c r="D332"/>
      <c r="E332"/>
    </row>
    <row r="333" spans="1:5" x14ac:dyDescent="0.2">
      <c r="A333" t="s">
        <v>5258</v>
      </c>
      <c r="D333"/>
      <c r="E333"/>
    </row>
    <row r="334" spans="1:5" x14ac:dyDescent="0.2">
      <c r="A334" t="s">
        <v>5258</v>
      </c>
      <c r="D334"/>
      <c r="E334"/>
    </row>
    <row r="335" spans="1:5" x14ac:dyDescent="0.2">
      <c r="A335" t="s">
        <v>5258</v>
      </c>
      <c r="D335"/>
      <c r="E335"/>
    </row>
    <row r="336" spans="1:5" x14ac:dyDescent="0.2">
      <c r="A336" t="s">
        <v>5258</v>
      </c>
      <c r="D336"/>
      <c r="E336"/>
    </row>
    <row r="337" spans="1:5" x14ac:dyDescent="0.2">
      <c r="A337" t="s">
        <v>5258</v>
      </c>
      <c r="D337"/>
      <c r="E337"/>
    </row>
    <row r="338" spans="1:5" x14ac:dyDescent="0.2">
      <c r="A338" t="s">
        <v>5258</v>
      </c>
      <c r="D338"/>
      <c r="E338"/>
    </row>
    <row r="339" spans="1:5" x14ac:dyDescent="0.2">
      <c r="A339" t="s">
        <v>5258</v>
      </c>
      <c r="D339"/>
      <c r="E339"/>
    </row>
    <row r="340" spans="1:5" x14ac:dyDescent="0.2">
      <c r="A340" t="s">
        <v>5258</v>
      </c>
      <c r="D340"/>
      <c r="E340"/>
    </row>
    <row r="341" spans="1:5" x14ac:dyDescent="0.2">
      <c r="A341" t="s">
        <v>5258</v>
      </c>
      <c r="D341"/>
      <c r="E341"/>
    </row>
    <row r="342" spans="1:5" x14ac:dyDescent="0.2">
      <c r="A342" t="s">
        <v>5258</v>
      </c>
      <c r="D342"/>
      <c r="E342"/>
    </row>
    <row r="343" spans="1:5" x14ac:dyDescent="0.2">
      <c r="A343" t="s">
        <v>5258</v>
      </c>
      <c r="D343"/>
      <c r="E343"/>
    </row>
    <row r="344" spans="1:5" x14ac:dyDescent="0.2">
      <c r="A344" t="s">
        <v>5258</v>
      </c>
      <c r="D344"/>
      <c r="E344"/>
    </row>
    <row r="345" spans="1:5" x14ac:dyDescent="0.2">
      <c r="A345" t="s">
        <v>5258</v>
      </c>
      <c r="D345"/>
      <c r="E345"/>
    </row>
    <row r="346" spans="1:5" x14ac:dyDescent="0.2">
      <c r="A346" t="s">
        <v>5258</v>
      </c>
      <c r="D346"/>
      <c r="E346"/>
    </row>
    <row r="347" spans="1:5" x14ac:dyDescent="0.2">
      <c r="A347" t="s">
        <v>5258</v>
      </c>
      <c r="D347"/>
      <c r="E347"/>
    </row>
    <row r="348" spans="1:5" x14ac:dyDescent="0.2">
      <c r="A348" t="s">
        <v>5258</v>
      </c>
      <c r="D348"/>
      <c r="E348"/>
    </row>
    <row r="349" spans="1:5" x14ac:dyDescent="0.2">
      <c r="A349" t="s">
        <v>5258</v>
      </c>
      <c r="D349"/>
      <c r="E349"/>
    </row>
    <row r="350" spans="1:5" x14ac:dyDescent="0.2">
      <c r="A350" t="s">
        <v>5258</v>
      </c>
      <c r="D350"/>
      <c r="E350"/>
    </row>
    <row r="351" spans="1:5" x14ac:dyDescent="0.2">
      <c r="A351" t="s">
        <v>5258</v>
      </c>
      <c r="D351"/>
      <c r="E351"/>
    </row>
    <row r="352" spans="1:5" x14ac:dyDescent="0.2">
      <c r="A352" t="s">
        <v>5258</v>
      </c>
      <c r="D352"/>
      <c r="E352"/>
    </row>
    <row r="353" spans="1:5" x14ac:dyDescent="0.2">
      <c r="A353" t="s">
        <v>5258</v>
      </c>
      <c r="D353"/>
      <c r="E353"/>
    </row>
    <row r="354" spans="1:5" x14ac:dyDescent="0.2">
      <c r="A354" t="s">
        <v>5258</v>
      </c>
      <c r="D354"/>
      <c r="E354"/>
    </row>
    <row r="355" spans="1:5" x14ac:dyDescent="0.2">
      <c r="A355" t="s">
        <v>5258</v>
      </c>
      <c r="D355"/>
      <c r="E355"/>
    </row>
    <row r="356" spans="1:5" x14ac:dyDescent="0.2">
      <c r="A356" t="s">
        <v>5258</v>
      </c>
      <c r="D356"/>
      <c r="E356"/>
    </row>
    <row r="357" spans="1:5" x14ac:dyDescent="0.2">
      <c r="A357" t="s">
        <v>5258</v>
      </c>
      <c r="D357"/>
      <c r="E357"/>
    </row>
    <row r="358" spans="1:5" x14ac:dyDescent="0.2">
      <c r="A358" t="s">
        <v>5258</v>
      </c>
      <c r="D358"/>
      <c r="E358"/>
    </row>
    <row r="359" spans="1:5" x14ac:dyDescent="0.2">
      <c r="A359" t="s">
        <v>5258</v>
      </c>
      <c r="D359"/>
      <c r="E359"/>
    </row>
    <row r="360" spans="1:5" x14ac:dyDescent="0.2">
      <c r="A360" t="s">
        <v>5258</v>
      </c>
      <c r="D360"/>
      <c r="E360"/>
    </row>
    <row r="361" spans="1:5" x14ac:dyDescent="0.2">
      <c r="A361" t="s">
        <v>5258</v>
      </c>
      <c r="D361"/>
      <c r="E361"/>
    </row>
    <row r="362" spans="1:5" x14ac:dyDescent="0.2">
      <c r="A362" t="s">
        <v>5258</v>
      </c>
      <c r="D362"/>
      <c r="E362"/>
    </row>
    <row r="363" spans="1:5" x14ac:dyDescent="0.2">
      <c r="A363" t="s">
        <v>5258</v>
      </c>
      <c r="D363"/>
      <c r="E363"/>
    </row>
    <row r="364" spans="1:5" x14ac:dyDescent="0.2">
      <c r="A364" t="s">
        <v>5258</v>
      </c>
      <c r="D364"/>
      <c r="E364"/>
    </row>
    <row r="365" spans="1:5" x14ac:dyDescent="0.2">
      <c r="A365" t="s">
        <v>5258</v>
      </c>
      <c r="D365"/>
      <c r="E365"/>
    </row>
    <row r="366" spans="1:5" x14ac:dyDescent="0.2">
      <c r="A366" t="s">
        <v>5258</v>
      </c>
      <c r="D366"/>
      <c r="E366"/>
    </row>
    <row r="367" spans="1:5" x14ac:dyDescent="0.2">
      <c r="A367" t="s">
        <v>5258</v>
      </c>
      <c r="D367"/>
      <c r="E367"/>
    </row>
    <row r="368" spans="1:5" x14ac:dyDescent="0.2">
      <c r="A368" t="s">
        <v>5258</v>
      </c>
      <c r="D368"/>
      <c r="E368"/>
    </row>
    <row r="369" spans="1:5" x14ac:dyDescent="0.2">
      <c r="A369" t="s">
        <v>5258</v>
      </c>
      <c r="D369"/>
      <c r="E369"/>
    </row>
    <row r="370" spans="1:5" x14ac:dyDescent="0.2">
      <c r="A370" t="s">
        <v>5258</v>
      </c>
      <c r="D370"/>
      <c r="E370"/>
    </row>
    <row r="371" spans="1:5" x14ac:dyDescent="0.2">
      <c r="A371" t="s">
        <v>5258</v>
      </c>
      <c r="D371"/>
      <c r="E371"/>
    </row>
    <row r="372" spans="1:5" x14ac:dyDescent="0.2">
      <c r="A372" t="s">
        <v>5258</v>
      </c>
      <c r="D372"/>
      <c r="E372"/>
    </row>
    <row r="373" spans="1:5" x14ac:dyDescent="0.2">
      <c r="A373" t="s">
        <v>5258</v>
      </c>
      <c r="D373"/>
      <c r="E373"/>
    </row>
    <row r="374" spans="1:5" x14ac:dyDescent="0.2">
      <c r="A374" t="s">
        <v>5258</v>
      </c>
      <c r="D374"/>
      <c r="E374"/>
    </row>
    <row r="375" spans="1:5" x14ac:dyDescent="0.2">
      <c r="A375" t="s">
        <v>5258</v>
      </c>
      <c r="D375"/>
      <c r="E375"/>
    </row>
    <row r="376" spans="1:5" x14ac:dyDescent="0.2">
      <c r="A376" t="s">
        <v>5258</v>
      </c>
      <c r="D376"/>
      <c r="E376"/>
    </row>
    <row r="377" spans="1:5" x14ac:dyDescent="0.2">
      <c r="A377" t="s">
        <v>5258</v>
      </c>
      <c r="D377"/>
      <c r="E377"/>
    </row>
    <row r="378" spans="1:5" x14ac:dyDescent="0.2">
      <c r="A378" t="s">
        <v>5258</v>
      </c>
      <c r="D378"/>
      <c r="E378"/>
    </row>
    <row r="379" spans="1:5" x14ac:dyDescent="0.2">
      <c r="A379" t="s">
        <v>5258</v>
      </c>
      <c r="D379"/>
      <c r="E379"/>
    </row>
    <row r="380" spans="1:5" x14ac:dyDescent="0.2">
      <c r="A380" t="s">
        <v>5258</v>
      </c>
      <c r="D380"/>
      <c r="E380"/>
    </row>
    <row r="381" spans="1:5" x14ac:dyDescent="0.2">
      <c r="A381" t="s">
        <v>5258</v>
      </c>
      <c r="D381"/>
      <c r="E381"/>
    </row>
    <row r="382" spans="1:5" x14ac:dyDescent="0.2">
      <c r="A382" t="s">
        <v>5258</v>
      </c>
      <c r="D382"/>
      <c r="E382"/>
    </row>
    <row r="383" spans="1:5" x14ac:dyDescent="0.2">
      <c r="A383" t="s">
        <v>5258</v>
      </c>
      <c r="D383"/>
      <c r="E383"/>
    </row>
    <row r="384" spans="1:5" x14ac:dyDescent="0.2">
      <c r="A384" t="s">
        <v>5258</v>
      </c>
      <c r="D384"/>
      <c r="E384"/>
    </row>
    <row r="385" spans="1:5" x14ac:dyDescent="0.2">
      <c r="A385" t="s">
        <v>5258</v>
      </c>
      <c r="D385"/>
      <c r="E385"/>
    </row>
    <row r="386" spans="1:5" x14ac:dyDescent="0.2">
      <c r="A386" t="s">
        <v>5258</v>
      </c>
      <c r="D386"/>
      <c r="E386"/>
    </row>
    <row r="387" spans="1:5" x14ac:dyDescent="0.2">
      <c r="A387" t="s">
        <v>5258</v>
      </c>
      <c r="D387"/>
      <c r="E387"/>
    </row>
    <row r="388" spans="1:5" x14ac:dyDescent="0.2">
      <c r="A388" t="s">
        <v>5258</v>
      </c>
      <c r="D388"/>
      <c r="E388"/>
    </row>
    <row r="389" spans="1:5" x14ac:dyDescent="0.2">
      <c r="A389" t="s">
        <v>5258</v>
      </c>
      <c r="D389"/>
      <c r="E389"/>
    </row>
    <row r="390" spans="1:5" x14ac:dyDescent="0.2">
      <c r="A390" t="s">
        <v>5258</v>
      </c>
      <c r="D390"/>
      <c r="E390"/>
    </row>
    <row r="391" spans="1:5" x14ac:dyDescent="0.2">
      <c r="A391" t="s">
        <v>5258</v>
      </c>
      <c r="D391"/>
      <c r="E391"/>
    </row>
    <row r="392" spans="1:5" x14ac:dyDescent="0.2">
      <c r="A392" t="s">
        <v>5258</v>
      </c>
      <c r="D392"/>
      <c r="E392"/>
    </row>
    <row r="393" spans="1:5" x14ac:dyDescent="0.2">
      <c r="A393" t="s">
        <v>5258</v>
      </c>
      <c r="D393"/>
      <c r="E393"/>
    </row>
    <row r="394" spans="1:5" x14ac:dyDescent="0.2">
      <c r="A394" t="s">
        <v>5258</v>
      </c>
      <c r="D394"/>
      <c r="E394"/>
    </row>
    <row r="395" spans="1:5" x14ac:dyDescent="0.2">
      <c r="A395" t="s">
        <v>5258</v>
      </c>
      <c r="D395"/>
      <c r="E395"/>
    </row>
    <row r="396" spans="1:5" x14ac:dyDescent="0.2">
      <c r="A396" t="s">
        <v>5258</v>
      </c>
      <c r="D396"/>
      <c r="E396"/>
    </row>
    <row r="397" spans="1:5" x14ac:dyDescent="0.2">
      <c r="A397" t="s">
        <v>5258</v>
      </c>
      <c r="D397"/>
      <c r="E397"/>
    </row>
    <row r="398" spans="1:5" x14ac:dyDescent="0.2">
      <c r="A398" t="s">
        <v>5258</v>
      </c>
      <c r="D398"/>
      <c r="E398"/>
    </row>
    <row r="399" spans="1:5" x14ac:dyDescent="0.2">
      <c r="A399" t="s">
        <v>5258</v>
      </c>
      <c r="D399"/>
      <c r="E399"/>
    </row>
    <row r="400" spans="1:5" x14ac:dyDescent="0.2">
      <c r="A400" t="s">
        <v>5258</v>
      </c>
      <c r="D400"/>
      <c r="E400"/>
    </row>
    <row r="401" spans="1:5" x14ac:dyDescent="0.2">
      <c r="A401" t="s">
        <v>5258</v>
      </c>
      <c r="D401"/>
      <c r="E401"/>
    </row>
    <row r="402" spans="1:5" x14ac:dyDescent="0.2">
      <c r="A402" t="s">
        <v>5258</v>
      </c>
      <c r="D402"/>
      <c r="E402"/>
    </row>
    <row r="403" spans="1:5" x14ac:dyDescent="0.2">
      <c r="A403" t="s">
        <v>5258</v>
      </c>
      <c r="D403"/>
      <c r="E403"/>
    </row>
    <row r="404" spans="1:5" x14ac:dyDescent="0.2">
      <c r="A404" t="s">
        <v>5258</v>
      </c>
      <c r="D404"/>
      <c r="E404"/>
    </row>
    <row r="405" spans="1:5" x14ac:dyDescent="0.2">
      <c r="A405" t="s">
        <v>5258</v>
      </c>
      <c r="D405"/>
      <c r="E405"/>
    </row>
    <row r="406" spans="1:5" x14ac:dyDescent="0.2">
      <c r="A406" t="s">
        <v>5258</v>
      </c>
      <c r="D406"/>
      <c r="E406"/>
    </row>
    <row r="407" spans="1:5" x14ac:dyDescent="0.2">
      <c r="A407" t="s">
        <v>5258</v>
      </c>
      <c r="D407"/>
      <c r="E407"/>
    </row>
    <row r="408" spans="1:5" x14ac:dyDescent="0.2">
      <c r="A408" t="s">
        <v>5258</v>
      </c>
      <c r="D408"/>
      <c r="E408"/>
    </row>
    <row r="409" spans="1:5" x14ac:dyDescent="0.2">
      <c r="A409" t="s">
        <v>5258</v>
      </c>
      <c r="D409"/>
      <c r="E409"/>
    </row>
    <row r="410" spans="1:5" x14ac:dyDescent="0.2">
      <c r="A410" t="s">
        <v>5258</v>
      </c>
      <c r="D410"/>
      <c r="E410"/>
    </row>
    <row r="411" spans="1:5" x14ac:dyDescent="0.2">
      <c r="A411" t="s">
        <v>5258</v>
      </c>
      <c r="D411"/>
      <c r="E411"/>
    </row>
    <row r="412" spans="1:5" x14ac:dyDescent="0.2">
      <c r="A412" t="s">
        <v>5258</v>
      </c>
      <c r="D412"/>
      <c r="E412"/>
    </row>
    <row r="413" spans="1:5" x14ac:dyDescent="0.2">
      <c r="A413" t="s">
        <v>5258</v>
      </c>
      <c r="D413"/>
      <c r="E413"/>
    </row>
    <row r="414" spans="1:5" x14ac:dyDescent="0.2">
      <c r="A414" t="s">
        <v>5258</v>
      </c>
      <c r="D414"/>
      <c r="E414"/>
    </row>
    <row r="415" spans="1:5" x14ac:dyDescent="0.2">
      <c r="A415" t="s">
        <v>5258</v>
      </c>
      <c r="D415"/>
      <c r="E415"/>
    </row>
    <row r="416" spans="1:5" x14ac:dyDescent="0.2">
      <c r="A416" t="s">
        <v>5258</v>
      </c>
      <c r="D416"/>
      <c r="E416"/>
    </row>
    <row r="417" spans="1:5" x14ac:dyDescent="0.2">
      <c r="A417" t="s">
        <v>5258</v>
      </c>
      <c r="D417"/>
      <c r="E417"/>
    </row>
    <row r="418" spans="1:5" x14ac:dyDescent="0.2">
      <c r="A418" t="s">
        <v>5258</v>
      </c>
      <c r="D418"/>
      <c r="E418"/>
    </row>
    <row r="419" spans="1:5" x14ac:dyDescent="0.2">
      <c r="A419" t="s">
        <v>5258</v>
      </c>
      <c r="D419"/>
      <c r="E419"/>
    </row>
    <row r="420" spans="1:5" x14ac:dyDescent="0.2">
      <c r="A420" t="s">
        <v>5258</v>
      </c>
      <c r="D420"/>
      <c r="E420"/>
    </row>
    <row r="421" spans="1:5" x14ac:dyDescent="0.2">
      <c r="A421" t="s">
        <v>5258</v>
      </c>
      <c r="D421"/>
      <c r="E421"/>
    </row>
    <row r="422" spans="1:5" x14ac:dyDescent="0.2">
      <c r="A422" t="s">
        <v>5258</v>
      </c>
      <c r="D422"/>
      <c r="E422"/>
    </row>
    <row r="423" spans="1:5" x14ac:dyDescent="0.2">
      <c r="A423" t="s">
        <v>5258</v>
      </c>
      <c r="D423"/>
      <c r="E423"/>
    </row>
    <row r="424" spans="1:5" x14ac:dyDescent="0.2">
      <c r="A424" t="s">
        <v>5258</v>
      </c>
      <c r="D424"/>
      <c r="E424"/>
    </row>
    <row r="425" spans="1:5" x14ac:dyDescent="0.2">
      <c r="A425" t="s">
        <v>5258</v>
      </c>
      <c r="D425"/>
      <c r="E425"/>
    </row>
    <row r="426" spans="1:5" x14ac:dyDescent="0.2">
      <c r="A426" t="s">
        <v>5258</v>
      </c>
      <c r="D426"/>
      <c r="E426"/>
    </row>
    <row r="427" spans="1:5" x14ac:dyDescent="0.2">
      <c r="A427" t="s">
        <v>5258</v>
      </c>
      <c r="D427"/>
      <c r="E427"/>
    </row>
    <row r="428" spans="1:5" x14ac:dyDescent="0.2">
      <c r="A428" t="s">
        <v>5258</v>
      </c>
      <c r="D428"/>
      <c r="E428"/>
    </row>
    <row r="429" spans="1:5" x14ac:dyDescent="0.2">
      <c r="A429" t="s">
        <v>5258</v>
      </c>
      <c r="D429"/>
      <c r="E429"/>
    </row>
    <row r="430" spans="1:5" x14ac:dyDescent="0.2">
      <c r="A430" t="s">
        <v>5258</v>
      </c>
      <c r="D430"/>
      <c r="E430"/>
    </row>
    <row r="431" spans="1:5" x14ac:dyDescent="0.2">
      <c r="A431" t="s">
        <v>5258</v>
      </c>
      <c r="D431"/>
      <c r="E431"/>
    </row>
    <row r="432" spans="1:5" x14ac:dyDescent="0.2">
      <c r="A432" t="s">
        <v>5258</v>
      </c>
      <c r="D432"/>
      <c r="E432"/>
    </row>
    <row r="433" spans="1:5" x14ac:dyDescent="0.2">
      <c r="A433" t="s">
        <v>5258</v>
      </c>
      <c r="D433"/>
      <c r="E433"/>
    </row>
    <row r="434" spans="1:5" x14ac:dyDescent="0.2">
      <c r="A434" t="s">
        <v>5258</v>
      </c>
      <c r="D434"/>
      <c r="E434"/>
    </row>
    <row r="435" spans="1:5" x14ac:dyDescent="0.2">
      <c r="A435" t="s">
        <v>5258</v>
      </c>
      <c r="D435"/>
      <c r="E435"/>
    </row>
    <row r="436" spans="1:5" x14ac:dyDescent="0.2">
      <c r="A436" t="s">
        <v>5258</v>
      </c>
      <c r="D436"/>
      <c r="E436"/>
    </row>
    <row r="437" spans="1:5" x14ac:dyDescent="0.2">
      <c r="A437" t="s">
        <v>5258</v>
      </c>
      <c r="D437"/>
      <c r="E437"/>
    </row>
    <row r="438" spans="1:5" x14ac:dyDescent="0.2">
      <c r="A438" t="s">
        <v>5258</v>
      </c>
      <c r="D438"/>
      <c r="E438"/>
    </row>
    <row r="439" spans="1:5" x14ac:dyDescent="0.2">
      <c r="A439" t="s">
        <v>5258</v>
      </c>
      <c r="D439"/>
      <c r="E439"/>
    </row>
    <row r="440" spans="1:5" x14ac:dyDescent="0.2">
      <c r="A440" t="s">
        <v>5258</v>
      </c>
      <c r="D440"/>
      <c r="E440"/>
    </row>
    <row r="441" spans="1:5" x14ac:dyDescent="0.2">
      <c r="A441" t="s">
        <v>5258</v>
      </c>
      <c r="D441"/>
      <c r="E441"/>
    </row>
    <row r="442" spans="1:5" x14ac:dyDescent="0.2">
      <c r="A442" t="s">
        <v>5258</v>
      </c>
      <c r="D442"/>
      <c r="E442"/>
    </row>
    <row r="443" spans="1:5" x14ac:dyDescent="0.2">
      <c r="A443" t="s">
        <v>5258</v>
      </c>
      <c r="D443"/>
      <c r="E443"/>
    </row>
    <row r="444" spans="1:5" x14ac:dyDescent="0.2">
      <c r="A444" t="s">
        <v>5258</v>
      </c>
      <c r="D444"/>
      <c r="E444"/>
    </row>
    <row r="445" spans="1:5" x14ac:dyDescent="0.2">
      <c r="A445" t="s">
        <v>5258</v>
      </c>
      <c r="D445"/>
      <c r="E445"/>
    </row>
    <row r="446" spans="1:5" x14ac:dyDescent="0.2">
      <c r="A446" t="s">
        <v>5258</v>
      </c>
      <c r="D446"/>
      <c r="E446"/>
    </row>
    <row r="447" spans="1:5" x14ac:dyDescent="0.2">
      <c r="A447" t="s">
        <v>5258</v>
      </c>
      <c r="D447"/>
      <c r="E447"/>
    </row>
    <row r="448" spans="1:5" x14ac:dyDescent="0.2">
      <c r="A448" t="s">
        <v>5258</v>
      </c>
      <c r="D448"/>
      <c r="E448"/>
    </row>
    <row r="449" spans="1:5" x14ac:dyDescent="0.2">
      <c r="A449" t="s">
        <v>5258</v>
      </c>
      <c r="D449"/>
      <c r="E449"/>
    </row>
    <row r="450" spans="1:5" x14ac:dyDescent="0.2">
      <c r="A450" t="s">
        <v>5258</v>
      </c>
      <c r="D450"/>
      <c r="E450"/>
    </row>
    <row r="451" spans="1:5" x14ac:dyDescent="0.2">
      <c r="A451" t="s">
        <v>5258</v>
      </c>
      <c r="D451"/>
      <c r="E451"/>
    </row>
    <row r="452" spans="1:5" x14ac:dyDescent="0.2">
      <c r="A452" t="s">
        <v>5258</v>
      </c>
      <c r="D452"/>
      <c r="E452"/>
    </row>
    <row r="453" spans="1:5" x14ac:dyDescent="0.2">
      <c r="A453" t="s">
        <v>5258</v>
      </c>
      <c r="D453"/>
      <c r="E453"/>
    </row>
    <row r="454" spans="1:5" x14ac:dyDescent="0.2">
      <c r="A454" t="s">
        <v>5258</v>
      </c>
      <c r="D454"/>
      <c r="E454"/>
    </row>
    <row r="455" spans="1:5" x14ac:dyDescent="0.2">
      <c r="A455" t="s">
        <v>5258</v>
      </c>
      <c r="D455"/>
      <c r="E455"/>
    </row>
    <row r="456" spans="1:5" x14ac:dyDescent="0.2">
      <c r="A456" t="s">
        <v>5258</v>
      </c>
      <c r="D456"/>
      <c r="E456"/>
    </row>
    <row r="457" spans="1:5" x14ac:dyDescent="0.2">
      <c r="A457" t="s">
        <v>5258</v>
      </c>
      <c r="D457"/>
      <c r="E457"/>
    </row>
    <row r="458" spans="1:5" x14ac:dyDescent="0.2">
      <c r="A458" t="s">
        <v>5258</v>
      </c>
      <c r="D458"/>
      <c r="E458"/>
    </row>
    <row r="459" spans="1:5" x14ac:dyDescent="0.2">
      <c r="A459" t="s">
        <v>5258</v>
      </c>
      <c r="D459"/>
      <c r="E459"/>
    </row>
    <row r="460" spans="1:5" x14ac:dyDescent="0.2">
      <c r="A460" t="s">
        <v>5258</v>
      </c>
      <c r="D460"/>
      <c r="E460"/>
    </row>
    <row r="461" spans="1:5" x14ac:dyDescent="0.2">
      <c r="A461" t="s">
        <v>5258</v>
      </c>
      <c r="D461"/>
      <c r="E461"/>
    </row>
    <row r="462" spans="1:5" x14ac:dyDescent="0.2">
      <c r="A462" t="s">
        <v>5258</v>
      </c>
      <c r="D462"/>
      <c r="E462"/>
    </row>
    <row r="463" spans="1:5" x14ac:dyDescent="0.2">
      <c r="A463" t="s">
        <v>5258</v>
      </c>
      <c r="D463"/>
      <c r="E463"/>
    </row>
    <row r="464" spans="1:5" x14ac:dyDescent="0.2">
      <c r="A464" t="s">
        <v>5258</v>
      </c>
      <c r="D464"/>
      <c r="E464"/>
    </row>
    <row r="465" spans="1:5" x14ac:dyDescent="0.2">
      <c r="A465" t="s">
        <v>5258</v>
      </c>
      <c r="D465"/>
      <c r="E465"/>
    </row>
    <row r="466" spans="1:5" x14ac:dyDescent="0.2">
      <c r="A466" t="s">
        <v>5258</v>
      </c>
      <c r="D466"/>
      <c r="E466"/>
    </row>
    <row r="467" spans="1:5" x14ac:dyDescent="0.2">
      <c r="A467" t="s">
        <v>5258</v>
      </c>
      <c r="D467"/>
      <c r="E467"/>
    </row>
    <row r="468" spans="1:5" x14ac:dyDescent="0.2">
      <c r="A468" t="s">
        <v>5258</v>
      </c>
      <c r="D468"/>
      <c r="E468"/>
    </row>
    <row r="469" spans="1:5" x14ac:dyDescent="0.2">
      <c r="A469" t="s">
        <v>5258</v>
      </c>
      <c r="D469"/>
      <c r="E469"/>
    </row>
    <row r="470" spans="1:5" x14ac:dyDescent="0.2">
      <c r="A470" t="s">
        <v>5258</v>
      </c>
      <c r="D470"/>
      <c r="E470"/>
    </row>
    <row r="471" spans="1:5" x14ac:dyDescent="0.2">
      <c r="A471" t="s">
        <v>5258</v>
      </c>
      <c r="D471"/>
      <c r="E471"/>
    </row>
    <row r="472" spans="1:5" x14ac:dyDescent="0.2">
      <c r="A472" t="s">
        <v>5258</v>
      </c>
      <c r="D472"/>
      <c r="E472"/>
    </row>
    <row r="473" spans="1:5" x14ac:dyDescent="0.2">
      <c r="A473" t="s">
        <v>5258</v>
      </c>
      <c r="D473"/>
      <c r="E473"/>
    </row>
    <row r="474" spans="1:5" x14ac:dyDescent="0.2">
      <c r="A474" t="s">
        <v>5258</v>
      </c>
      <c r="D474"/>
      <c r="E474"/>
    </row>
    <row r="475" spans="1:5" x14ac:dyDescent="0.2">
      <c r="A475" t="s">
        <v>5258</v>
      </c>
      <c r="D475"/>
      <c r="E475"/>
    </row>
    <row r="476" spans="1:5" x14ac:dyDescent="0.2">
      <c r="A476" t="s">
        <v>5258</v>
      </c>
      <c r="D476"/>
      <c r="E476"/>
    </row>
    <row r="477" spans="1:5" x14ac:dyDescent="0.2">
      <c r="A477" t="s">
        <v>5258</v>
      </c>
      <c r="D477"/>
      <c r="E477"/>
    </row>
    <row r="478" spans="1:5" x14ac:dyDescent="0.2">
      <c r="A478" t="s">
        <v>5258</v>
      </c>
      <c r="D478"/>
      <c r="E478"/>
    </row>
    <row r="479" spans="1:5" x14ac:dyDescent="0.2">
      <c r="A479" t="s">
        <v>5258</v>
      </c>
      <c r="D479"/>
      <c r="E479"/>
    </row>
    <row r="480" spans="1:5" x14ac:dyDescent="0.2">
      <c r="A480" t="s">
        <v>5258</v>
      </c>
      <c r="D480"/>
      <c r="E480"/>
    </row>
    <row r="481" spans="1:5" x14ac:dyDescent="0.2">
      <c r="A481" t="s">
        <v>5258</v>
      </c>
      <c r="D481"/>
      <c r="E481"/>
    </row>
    <row r="482" spans="1:5" x14ac:dyDescent="0.2">
      <c r="A482" t="s">
        <v>5258</v>
      </c>
      <c r="D482"/>
      <c r="E482"/>
    </row>
    <row r="483" spans="1:5" x14ac:dyDescent="0.2">
      <c r="A483" t="s">
        <v>5258</v>
      </c>
      <c r="D483"/>
      <c r="E483"/>
    </row>
    <row r="484" spans="1:5" x14ac:dyDescent="0.2">
      <c r="A484" t="s">
        <v>5258</v>
      </c>
      <c r="D484"/>
      <c r="E484"/>
    </row>
    <row r="485" spans="1:5" x14ac:dyDescent="0.2">
      <c r="A485" t="s">
        <v>5258</v>
      </c>
      <c r="D485"/>
      <c r="E485"/>
    </row>
    <row r="486" spans="1:5" x14ac:dyDescent="0.2">
      <c r="A486" t="s">
        <v>5258</v>
      </c>
      <c r="D486"/>
      <c r="E486"/>
    </row>
    <row r="487" spans="1:5" x14ac:dyDescent="0.2">
      <c r="A487" t="s">
        <v>5258</v>
      </c>
      <c r="D487"/>
      <c r="E487"/>
    </row>
    <row r="488" spans="1:5" x14ac:dyDescent="0.2">
      <c r="A488" t="s">
        <v>5258</v>
      </c>
      <c r="D488"/>
      <c r="E488"/>
    </row>
    <row r="489" spans="1:5" x14ac:dyDescent="0.2">
      <c r="A489" t="s">
        <v>5258</v>
      </c>
      <c r="D489"/>
      <c r="E489"/>
    </row>
    <row r="490" spans="1:5" x14ac:dyDescent="0.2">
      <c r="A490" t="s">
        <v>5258</v>
      </c>
      <c r="D490"/>
      <c r="E490"/>
    </row>
    <row r="491" spans="1:5" x14ac:dyDescent="0.2">
      <c r="A491" t="s">
        <v>5258</v>
      </c>
      <c r="D491"/>
      <c r="E491"/>
    </row>
    <row r="492" spans="1:5" x14ac:dyDescent="0.2">
      <c r="A492" t="s">
        <v>5258</v>
      </c>
      <c r="D492"/>
      <c r="E492"/>
    </row>
    <row r="493" spans="1:5" x14ac:dyDescent="0.2">
      <c r="A493" t="s">
        <v>5258</v>
      </c>
      <c r="D493"/>
      <c r="E493"/>
    </row>
    <row r="494" spans="1:5" x14ac:dyDescent="0.2">
      <c r="A494" t="s">
        <v>5258</v>
      </c>
      <c r="D494"/>
      <c r="E494"/>
    </row>
    <row r="495" spans="1:5" x14ac:dyDescent="0.2">
      <c r="A495" t="s">
        <v>5258</v>
      </c>
      <c r="D495"/>
      <c r="E495"/>
    </row>
    <row r="496" spans="1:5" x14ac:dyDescent="0.2">
      <c r="A496" t="s">
        <v>5258</v>
      </c>
      <c r="D496"/>
      <c r="E496"/>
    </row>
    <row r="497" spans="1:5" x14ac:dyDescent="0.2">
      <c r="A497" t="s">
        <v>5258</v>
      </c>
      <c r="D497"/>
      <c r="E497"/>
    </row>
    <row r="498" spans="1:5" x14ac:dyDescent="0.2">
      <c r="A498" t="s">
        <v>5258</v>
      </c>
      <c r="D498"/>
      <c r="E498"/>
    </row>
    <row r="499" spans="1:5" x14ac:dyDescent="0.2">
      <c r="A499" t="s">
        <v>5258</v>
      </c>
      <c r="D499"/>
      <c r="E499"/>
    </row>
    <row r="500" spans="1:5" x14ac:dyDescent="0.2">
      <c r="A500" t="s">
        <v>5258</v>
      </c>
      <c r="D500"/>
      <c r="E500"/>
    </row>
    <row r="501" spans="1:5" x14ac:dyDescent="0.2">
      <c r="A501" t="s">
        <v>5258</v>
      </c>
      <c r="D501"/>
      <c r="E501"/>
    </row>
    <row r="502" spans="1:5" x14ac:dyDescent="0.2">
      <c r="A502" t="s">
        <v>5258</v>
      </c>
      <c r="D502"/>
      <c r="E502"/>
    </row>
    <row r="503" spans="1:5" x14ac:dyDescent="0.2">
      <c r="A503" t="s">
        <v>5258</v>
      </c>
      <c r="D503"/>
      <c r="E503"/>
    </row>
    <row r="504" spans="1:5" x14ac:dyDescent="0.2">
      <c r="A504" t="s">
        <v>5258</v>
      </c>
      <c r="D504"/>
      <c r="E504"/>
    </row>
    <row r="505" spans="1:5" x14ac:dyDescent="0.2">
      <c r="A505" t="s">
        <v>5258</v>
      </c>
      <c r="D505"/>
      <c r="E505"/>
    </row>
    <row r="506" spans="1:5" x14ac:dyDescent="0.2">
      <c r="A506" t="s">
        <v>5258</v>
      </c>
      <c r="D506"/>
      <c r="E506"/>
    </row>
    <row r="507" spans="1:5" x14ac:dyDescent="0.2">
      <c r="A507" t="s">
        <v>5258</v>
      </c>
      <c r="D507"/>
      <c r="E507"/>
    </row>
    <row r="508" spans="1:5" x14ac:dyDescent="0.2">
      <c r="A508" t="s">
        <v>5258</v>
      </c>
      <c r="D508"/>
      <c r="E508"/>
    </row>
    <row r="509" spans="1:5" x14ac:dyDescent="0.2">
      <c r="A509" t="s">
        <v>5258</v>
      </c>
      <c r="D509"/>
      <c r="E509"/>
    </row>
    <row r="510" spans="1:5" x14ac:dyDescent="0.2">
      <c r="A510" t="s">
        <v>5258</v>
      </c>
      <c r="D510"/>
      <c r="E510"/>
    </row>
    <row r="511" spans="1:5" x14ac:dyDescent="0.2">
      <c r="A511" t="s">
        <v>5258</v>
      </c>
      <c r="D511"/>
      <c r="E511"/>
    </row>
    <row r="512" spans="1:5" x14ac:dyDescent="0.2">
      <c r="A512" t="s">
        <v>5258</v>
      </c>
      <c r="D512"/>
      <c r="E512"/>
    </row>
    <row r="513" spans="1:5" x14ac:dyDescent="0.2">
      <c r="A513" t="s">
        <v>5258</v>
      </c>
      <c r="D513"/>
      <c r="E513"/>
    </row>
    <row r="514" spans="1:5" x14ac:dyDescent="0.2">
      <c r="A514" t="s">
        <v>5258</v>
      </c>
      <c r="D514"/>
      <c r="E514"/>
    </row>
    <row r="515" spans="1:5" x14ac:dyDescent="0.2">
      <c r="A515" t="s">
        <v>5258</v>
      </c>
      <c r="D515"/>
      <c r="E515"/>
    </row>
    <row r="516" spans="1:5" x14ac:dyDescent="0.2">
      <c r="A516" t="s">
        <v>5258</v>
      </c>
      <c r="D516"/>
      <c r="E516"/>
    </row>
    <row r="517" spans="1:5" x14ac:dyDescent="0.2">
      <c r="D517"/>
      <c r="E517"/>
    </row>
    <row r="518" spans="1:5" x14ac:dyDescent="0.2">
      <c r="D518"/>
      <c r="E518"/>
    </row>
    <row r="519" spans="1:5" x14ac:dyDescent="0.2">
      <c r="D519"/>
      <c r="E519"/>
    </row>
    <row r="520" spans="1:5" x14ac:dyDescent="0.2">
      <c r="D520"/>
      <c r="E520"/>
    </row>
    <row r="521" spans="1:5" x14ac:dyDescent="0.2">
      <c r="D521"/>
      <c r="E521"/>
    </row>
    <row r="522" spans="1:5" x14ac:dyDescent="0.2">
      <c r="D522"/>
      <c r="E522"/>
    </row>
    <row r="523" spans="1:5" x14ac:dyDescent="0.2">
      <c r="D523"/>
      <c r="E523"/>
    </row>
    <row r="524" spans="1:5" x14ac:dyDescent="0.2">
      <c r="D524"/>
      <c r="E524"/>
    </row>
    <row r="525" spans="1:5" x14ac:dyDescent="0.2">
      <c r="D525"/>
      <c r="E525"/>
    </row>
    <row r="526" spans="1:5" x14ac:dyDescent="0.2">
      <c r="D526"/>
      <c r="E526"/>
    </row>
    <row r="527" spans="1:5" x14ac:dyDescent="0.2">
      <c r="D527"/>
      <c r="E527"/>
    </row>
    <row r="528" spans="1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</sheetData>
  <mergeCells count="2">
    <mergeCell ref="E1:I1"/>
    <mergeCell ref="J1:AB1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L578"/>
  <sheetViews>
    <sheetView zoomScaleNormal="100" workbookViewId="0">
      <pane xSplit="1" topLeftCell="B1" activePane="topRight" state="frozen"/>
      <selection pane="topRight"/>
    </sheetView>
  </sheetViews>
  <sheetFormatPr defaultColWidth="19" defaultRowHeight="12.75" x14ac:dyDescent="0.2"/>
  <cols>
    <col min="1" max="1" width="59" bestFit="1" customWidth="1"/>
    <col min="2" max="2" width="14.28515625" style="5" bestFit="1" customWidth="1"/>
    <col min="3" max="3" width="15.42578125" style="5" bestFit="1" customWidth="1"/>
    <col min="4" max="4" width="41.28515625" style="7" customWidth="1"/>
    <col min="5" max="5" width="25.85546875" style="10" bestFit="1" customWidth="1"/>
    <col min="6" max="6" width="15.7109375" bestFit="1" customWidth="1"/>
    <col min="7" max="9" width="17.28515625" bestFit="1" customWidth="1"/>
    <col min="10" max="10" width="18.5703125" bestFit="1" customWidth="1"/>
    <col min="11" max="11" width="16.42578125" bestFit="1" customWidth="1"/>
    <col min="12" max="12" width="18.42578125" bestFit="1" customWidth="1"/>
    <col min="13" max="13" width="18.28515625" bestFit="1" customWidth="1"/>
    <col min="14" max="17" width="17.85546875" bestFit="1" customWidth="1"/>
  </cols>
  <sheetData>
    <row r="1" spans="1:38" s="11" customFormat="1" ht="18" customHeight="1" x14ac:dyDescent="0.2">
      <c r="A1"/>
      <c r="B1" s="5"/>
      <c r="C1" s="5"/>
      <c r="D1" s="7"/>
      <c r="E1" s="43" t="s">
        <v>5644</v>
      </c>
      <c r="F1" s="41" t="s">
        <v>5645</v>
      </c>
      <c r="G1" s="41"/>
      <c r="H1" s="41"/>
      <c r="I1" s="41"/>
      <c r="J1" s="41"/>
      <c r="K1" s="41"/>
      <c r="L1" s="41"/>
      <c r="M1" s="41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38" s="7" customFormat="1" ht="38.25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2462</v>
      </c>
      <c r="G2" s="14" t="s">
        <v>5547</v>
      </c>
      <c r="H2" s="14" t="s">
        <v>5547</v>
      </c>
      <c r="I2" s="14" t="s">
        <v>5548</v>
      </c>
      <c r="J2" s="14" t="s">
        <v>5545</v>
      </c>
      <c r="K2" s="14" t="s">
        <v>5549</v>
      </c>
      <c r="L2" s="14" t="s">
        <v>5546</v>
      </c>
      <c r="M2" s="14" t="s">
        <v>5553</v>
      </c>
      <c r="N2" s="14" t="s">
        <v>5563</v>
      </c>
      <c r="O2" s="14" t="s">
        <v>5564</v>
      </c>
      <c r="P2" s="14" t="s">
        <v>5565</v>
      </c>
      <c r="Q2" s="14" t="s">
        <v>5566</v>
      </c>
    </row>
    <row r="3" spans="1:38" x14ac:dyDescent="0.2">
      <c r="A3" t="s">
        <v>1017</v>
      </c>
      <c r="B3" s="17">
        <v>41030</v>
      </c>
      <c r="C3" s="17">
        <v>41030</v>
      </c>
      <c r="D3" s="7" t="s">
        <v>2275</v>
      </c>
      <c r="E3" s="21" t="s">
        <v>5635</v>
      </c>
      <c r="F3" s="23">
        <v>1.6729000000000001</v>
      </c>
      <c r="G3" s="23" t="s">
        <v>5635</v>
      </c>
      <c r="H3" s="23" t="s">
        <v>5635</v>
      </c>
      <c r="I3" s="23" t="s">
        <v>5635</v>
      </c>
      <c r="J3" s="23" t="s">
        <v>5635</v>
      </c>
      <c r="K3" s="23">
        <v>-2.8400000000000002E-2</v>
      </c>
      <c r="L3" s="23" t="s">
        <v>5635</v>
      </c>
      <c r="M3" s="23" t="s">
        <v>5635</v>
      </c>
      <c r="N3" s="23" t="s">
        <v>5635</v>
      </c>
      <c r="O3" s="23" t="s">
        <v>5635</v>
      </c>
      <c r="P3" s="23" t="s">
        <v>5635</v>
      </c>
      <c r="Q3" s="23" t="s">
        <v>5635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">
      <c r="A4" t="s">
        <v>1020</v>
      </c>
      <c r="B4" s="18">
        <v>41275</v>
      </c>
      <c r="C4" s="18">
        <v>41275</v>
      </c>
      <c r="D4" s="7" t="s">
        <v>2275</v>
      </c>
      <c r="E4" s="21" t="s">
        <v>5635</v>
      </c>
      <c r="F4" s="23">
        <v>1.1676</v>
      </c>
      <c r="G4" s="23" t="s">
        <v>5635</v>
      </c>
      <c r="H4" s="23" t="s">
        <v>5635</v>
      </c>
      <c r="I4" s="23" t="s">
        <v>5635</v>
      </c>
      <c r="J4" s="23" t="s">
        <v>5635</v>
      </c>
      <c r="K4" s="23" t="s">
        <v>5635</v>
      </c>
      <c r="L4" s="23" t="s">
        <v>5635</v>
      </c>
      <c r="M4" s="23" t="s">
        <v>5635</v>
      </c>
      <c r="N4" s="23" t="s">
        <v>5635</v>
      </c>
      <c r="O4" s="23" t="s">
        <v>5635</v>
      </c>
      <c r="P4" s="23" t="s">
        <v>5635</v>
      </c>
      <c r="Q4" s="23" t="s">
        <v>5635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">
      <c r="A5" t="s">
        <v>1028</v>
      </c>
      <c r="B5" s="18">
        <v>41456</v>
      </c>
      <c r="C5" s="18">
        <v>41456</v>
      </c>
      <c r="D5" s="16" t="s">
        <v>5638</v>
      </c>
      <c r="E5" s="21">
        <v>200</v>
      </c>
      <c r="F5" s="23">
        <v>4.1852999999999998</v>
      </c>
      <c r="G5" s="23" t="s">
        <v>5635</v>
      </c>
      <c r="H5" s="23" t="s">
        <v>5635</v>
      </c>
      <c r="I5" s="23" t="s">
        <v>5635</v>
      </c>
      <c r="J5" s="23" t="s">
        <v>5635</v>
      </c>
      <c r="K5" s="23" t="s">
        <v>5635</v>
      </c>
      <c r="L5" s="23" t="s">
        <v>5635</v>
      </c>
      <c r="M5" s="23" t="s">
        <v>5635</v>
      </c>
      <c r="N5" s="23" t="s">
        <v>5635</v>
      </c>
      <c r="O5" s="23" t="s">
        <v>5635</v>
      </c>
      <c r="P5" s="23" t="s">
        <v>5635</v>
      </c>
      <c r="Q5" s="23" t="s">
        <v>5635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">
      <c r="A6" t="s">
        <v>1028</v>
      </c>
      <c r="B6" s="18">
        <v>41456</v>
      </c>
      <c r="C6" s="18">
        <v>41456</v>
      </c>
      <c r="D6" s="16" t="s">
        <v>5639</v>
      </c>
      <c r="E6" s="21">
        <v>500</v>
      </c>
      <c r="F6" s="23">
        <v>4.1852999999999998</v>
      </c>
      <c r="G6" s="23" t="s">
        <v>5635</v>
      </c>
      <c r="H6" s="23" t="s">
        <v>5635</v>
      </c>
      <c r="I6" s="23" t="s">
        <v>5635</v>
      </c>
      <c r="J6" s="23" t="s">
        <v>5635</v>
      </c>
      <c r="K6" s="23" t="s">
        <v>5635</v>
      </c>
      <c r="L6" s="23" t="s">
        <v>5635</v>
      </c>
      <c r="M6" s="23" t="s">
        <v>5635</v>
      </c>
      <c r="N6" s="23" t="s">
        <v>5635</v>
      </c>
      <c r="O6" s="23" t="s">
        <v>5635</v>
      </c>
      <c r="P6" s="23" t="s">
        <v>5635</v>
      </c>
      <c r="Q6" s="23" t="s">
        <v>5635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t="s">
        <v>1028</v>
      </c>
      <c r="B7" s="18">
        <v>41456</v>
      </c>
      <c r="C7" s="18">
        <v>41456</v>
      </c>
      <c r="D7" s="16" t="s">
        <v>5640</v>
      </c>
      <c r="E7" s="21">
        <v>200</v>
      </c>
      <c r="F7" s="23">
        <v>2.1536</v>
      </c>
      <c r="G7" s="23" t="s">
        <v>5635</v>
      </c>
      <c r="H7" s="23" t="s">
        <v>5635</v>
      </c>
      <c r="I7" s="23" t="s">
        <v>5635</v>
      </c>
      <c r="J7" s="23" t="s">
        <v>5635</v>
      </c>
      <c r="K7" s="23" t="s">
        <v>5635</v>
      </c>
      <c r="L7" s="23" t="s">
        <v>5635</v>
      </c>
      <c r="M7" s="23" t="s">
        <v>5635</v>
      </c>
      <c r="N7" s="23" t="s">
        <v>5635</v>
      </c>
      <c r="O7" s="23" t="s">
        <v>5635</v>
      </c>
      <c r="P7" s="23" t="s">
        <v>5635</v>
      </c>
      <c r="Q7" s="23" t="s">
        <v>5635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">
      <c r="A8" t="s">
        <v>1028</v>
      </c>
      <c r="B8" s="18">
        <v>41456</v>
      </c>
      <c r="C8" s="18">
        <v>41456</v>
      </c>
      <c r="D8" s="16" t="s">
        <v>5641</v>
      </c>
      <c r="E8" s="21">
        <v>500</v>
      </c>
      <c r="F8" s="23">
        <v>2.1536</v>
      </c>
      <c r="G8" s="23" t="s">
        <v>5635</v>
      </c>
      <c r="H8" s="23" t="s">
        <v>5635</v>
      </c>
      <c r="I8" s="23" t="s">
        <v>5635</v>
      </c>
      <c r="J8" s="23" t="s">
        <v>5635</v>
      </c>
      <c r="K8" s="23" t="s">
        <v>5635</v>
      </c>
      <c r="L8" s="23" t="s">
        <v>5635</v>
      </c>
      <c r="M8" s="23" t="s">
        <v>5635</v>
      </c>
      <c r="N8" s="23" t="s">
        <v>5635</v>
      </c>
      <c r="O8" s="23" t="s">
        <v>5635</v>
      </c>
      <c r="P8" s="23" t="s">
        <v>5635</v>
      </c>
      <c r="Q8" s="23" t="s">
        <v>5635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t="s">
        <v>1028</v>
      </c>
      <c r="B9" s="18">
        <v>41456</v>
      </c>
      <c r="C9" s="18">
        <v>41456</v>
      </c>
      <c r="D9" s="16" t="s">
        <v>5642</v>
      </c>
      <c r="E9" s="21">
        <v>200</v>
      </c>
      <c r="F9" s="23">
        <v>2.6730999999999998</v>
      </c>
      <c r="G9" s="23" t="s">
        <v>5635</v>
      </c>
      <c r="H9" s="23" t="s">
        <v>5635</v>
      </c>
      <c r="I9" s="23" t="s">
        <v>5635</v>
      </c>
      <c r="J9" s="23" t="s">
        <v>5635</v>
      </c>
      <c r="K9" s="23" t="s">
        <v>5635</v>
      </c>
      <c r="L9" s="23" t="s">
        <v>5635</v>
      </c>
      <c r="M9" s="23" t="s">
        <v>5635</v>
      </c>
      <c r="N9" s="23" t="s">
        <v>5635</v>
      </c>
      <c r="O9" s="23" t="s">
        <v>5635</v>
      </c>
      <c r="P9" s="23" t="s">
        <v>5635</v>
      </c>
      <c r="Q9" s="23" t="s">
        <v>5635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t="s">
        <v>1028</v>
      </c>
      <c r="B10" s="18">
        <v>41456</v>
      </c>
      <c r="C10" s="18">
        <v>41456</v>
      </c>
      <c r="D10" s="16" t="s">
        <v>5643</v>
      </c>
      <c r="E10" s="21">
        <v>500</v>
      </c>
      <c r="F10" s="23">
        <v>2.6730999999999998</v>
      </c>
      <c r="G10" s="23" t="s">
        <v>5635</v>
      </c>
      <c r="H10" s="23" t="s">
        <v>5635</v>
      </c>
      <c r="I10" s="23" t="s">
        <v>5635</v>
      </c>
      <c r="J10" s="23" t="s">
        <v>5635</v>
      </c>
      <c r="K10" s="23" t="s">
        <v>5635</v>
      </c>
      <c r="L10" s="23" t="s">
        <v>5635</v>
      </c>
      <c r="M10" s="23" t="s">
        <v>5635</v>
      </c>
      <c r="N10" s="23" t="s">
        <v>5635</v>
      </c>
      <c r="O10" s="23" t="s">
        <v>5635</v>
      </c>
      <c r="P10" s="23" t="s">
        <v>5635</v>
      </c>
      <c r="Q10" s="23" t="s">
        <v>5635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s="13" t="s">
        <v>5535</v>
      </c>
      <c r="B11" s="18">
        <v>41395</v>
      </c>
      <c r="C11" s="18">
        <v>41395</v>
      </c>
      <c r="D11" s="7" t="s">
        <v>2275</v>
      </c>
      <c r="E11" s="21" t="s">
        <v>5635</v>
      </c>
      <c r="F11" s="23">
        <v>1.702</v>
      </c>
      <c r="G11" s="23" t="s">
        <v>5635</v>
      </c>
      <c r="H11" s="23" t="s">
        <v>5635</v>
      </c>
      <c r="I11" s="23" t="s">
        <v>5635</v>
      </c>
      <c r="J11" s="23" t="s">
        <v>5635</v>
      </c>
      <c r="K11" s="23" t="s">
        <v>5635</v>
      </c>
      <c r="L11" s="23" t="s">
        <v>5635</v>
      </c>
      <c r="M11" s="23" t="s">
        <v>5635</v>
      </c>
      <c r="N11" s="23" t="s">
        <v>5635</v>
      </c>
      <c r="O11" s="23" t="s">
        <v>5635</v>
      </c>
      <c r="P11" s="23" t="s">
        <v>5635</v>
      </c>
      <c r="Q11" s="23" t="s">
        <v>5635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">
      <c r="A12" t="s">
        <v>1029</v>
      </c>
      <c r="B12" s="18">
        <v>41395</v>
      </c>
      <c r="C12" s="18">
        <v>41395</v>
      </c>
      <c r="D12" s="7" t="s">
        <v>2275</v>
      </c>
      <c r="E12" s="21" t="s">
        <v>5635</v>
      </c>
      <c r="F12" s="23">
        <v>0.55889999999999995</v>
      </c>
      <c r="G12" s="23" t="s">
        <v>5635</v>
      </c>
      <c r="H12" s="23" t="s">
        <v>5635</v>
      </c>
      <c r="I12" s="23" t="s">
        <v>5635</v>
      </c>
      <c r="J12" s="23" t="s">
        <v>5635</v>
      </c>
      <c r="K12" s="23" t="s">
        <v>5635</v>
      </c>
      <c r="L12" s="23" t="s">
        <v>5635</v>
      </c>
      <c r="M12" s="23" t="s">
        <v>5635</v>
      </c>
      <c r="N12" s="23" t="s">
        <v>5635</v>
      </c>
      <c r="O12" s="23" t="s">
        <v>5635</v>
      </c>
      <c r="P12" s="23" t="s">
        <v>5635</v>
      </c>
      <c r="Q12" s="23" t="s">
        <v>5635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t="s">
        <v>1013</v>
      </c>
      <c r="B13" s="18">
        <v>41275</v>
      </c>
      <c r="C13" s="18">
        <v>41275</v>
      </c>
      <c r="D13" s="7" t="s">
        <v>2275</v>
      </c>
      <c r="E13" s="21" t="s">
        <v>5635</v>
      </c>
      <c r="F13" s="23">
        <v>2.5221</v>
      </c>
      <c r="G13" s="23" t="s">
        <v>5635</v>
      </c>
      <c r="H13" s="23" t="s">
        <v>5635</v>
      </c>
      <c r="I13" s="23">
        <v>7.3300000000000004E-2</v>
      </c>
      <c r="J13" s="23" t="s">
        <v>5635</v>
      </c>
      <c r="K13" s="23">
        <v>-6.8999999999999999E-3</v>
      </c>
      <c r="L13" s="23" t="s">
        <v>5635</v>
      </c>
      <c r="M13" s="23" t="s">
        <v>5635</v>
      </c>
      <c r="N13" s="23">
        <v>1.0407</v>
      </c>
      <c r="O13" s="23">
        <v>1.0179</v>
      </c>
      <c r="P13" s="23">
        <v>1.0303</v>
      </c>
      <c r="Q13" s="23">
        <v>1.0078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">
      <c r="A14" t="s">
        <v>822</v>
      </c>
      <c r="B14" s="18">
        <v>41395</v>
      </c>
      <c r="C14" s="18">
        <v>41395</v>
      </c>
      <c r="D14" s="7" t="s">
        <v>2275</v>
      </c>
      <c r="E14" s="21" t="s">
        <v>5635</v>
      </c>
      <c r="F14" s="23">
        <v>1.5358000000000001</v>
      </c>
      <c r="G14" s="23" t="s">
        <v>5635</v>
      </c>
      <c r="H14" s="23" t="s">
        <v>5635</v>
      </c>
      <c r="I14" s="23" t="s">
        <v>5635</v>
      </c>
      <c r="J14" s="23" t="s">
        <v>5635</v>
      </c>
      <c r="K14" s="23" t="s">
        <v>5635</v>
      </c>
      <c r="L14" s="23" t="s">
        <v>5635</v>
      </c>
      <c r="M14" s="23" t="s">
        <v>5635</v>
      </c>
      <c r="N14" s="23" t="s">
        <v>5635</v>
      </c>
      <c r="O14" s="23" t="s">
        <v>5635</v>
      </c>
      <c r="P14" s="23" t="s">
        <v>5635</v>
      </c>
      <c r="Q14" s="23" t="s">
        <v>5635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t="s">
        <v>833</v>
      </c>
      <c r="B15" s="18">
        <v>41275</v>
      </c>
      <c r="C15" s="18">
        <v>41275</v>
      </c>
      <c r="D15" s="7" t="s">
        <v>5332</v>
      </c>
      <c r="E15" s="21">
        <v>119.17</v>
      </c>
      <c r="F15" s="23">
        <v>1.5904</v>
      </c>
      <c r="G15" s="23" t="s">
        <v>5635</v>
      </c>
      <c r="H15" s="23" t="s">
        <v>5635</v>
      </c>
      <c r="I15" s="23" t="s">
        <v>5635</v>
      </c>
      <c r="J15" s="23" t="s">
        <v>5635</v>
      </c>
      <c r="K15" s="23">
        <v>-2.07E-2</v>
      </c>
      <c r="L15" s="23" t="s">
        <v>5635</v>
      </c>
      <c r="M15" s="23" t="s">
        <v>5635</v>
      </c>
      <c r="N15" s="23">
        <v>1.0358000000000001</v>
      </c>
      <c r="O15" s="23">
        <v>1.0169999999999999</v>
      </c>
      <c r="P15" s="23">
        <v>1.0254000000000001</v>
      </c>
      <c r="Q15" s="23">
        <v>1.0068999999999999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t="s">
        <v>833</v>
      </c>
      <c r="B16" s="18">
        <v>41275</v>
      </c>
      <c r="C16" s="18">
        <v>41275</v>
      </c>
      <c r="D16" s="7" t="s">
        <v>5573</v>
      </c>
      <c r="E16" s="21">
        <v>119.17</v>
      </c>
      <c r="F16" s="23">
        <v>1.4589000000000001</v>
      </c>
      <c r="G16" s="23" t="s">
        <v>5635</v>
      </c>
      <c r="H16" s="23" t="s">
        <v>5635</v>
      </c>
      <c r="I16" s="23" t="s">
        <v>5635</v>
      </c>
      <c r="J16" s="23">
        <v>1.12E-2</v>
      </c>
      <c r="K16" s="23">
        <v>-1.66E-2</v>
      </c>
      <c r="L16" s="23" t="s">
        <v>5635</v>
      </c>
      <c r="M16" s="23" t="s">
        <v>5635</v>
      </c>
      <c r="N16" s="23">
        <v>1.0358000000000001</v>
      </c>
      <c r="O16" s="23">
        <v>1.0169999999999999</v>
      </c>
      <c r="P16" s="23">
        <v>1.0254000000000001</v>
      </c>
      <c r="Q16" s="23">
        <v>1.0068999999999999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t="s">
        <v>833</v>
      </c>
      <c r="B17" s="18">
        <v>41275</v>
      </c>
      <c r="C17" s="18">
        <v>41275</v>
      </c>
      <c r="D17" s="7" t="s">
        <v>5331</v>
      </c>
      <c r="E17" s="21">
        <v>119.17</v>
      </c>
      <c r="F17" s="23">
        <v>1.8189</v>
      </c>
      <c r="G17" s="23" t="s">
        <v>5635</v>
      </c>
      <c r="H17" s="23" t="s">
        <v>5635</v>
      </c>
      <c r="I17" s="23" t="s">
        <v>5635</v>
      </c>
      <c r="J17" s="23" t="s">
        <v>5635</v>
      </c>
      <c r="K17" s="23">
        <v>-2.1100000000000001E-2</v>
      </c>
      <c r="L17" s="23" t="s">
        <v>5635</v>
      </c>
      <c r="M17" s="23" t="s">
        <v>5635</v>
      </c>
      <c r="N17" s="23">
        <v>1.0358000000000001</v>
      </c>
      <c r="O17" s="23">
        <v>1.0169999999999999</v>
      </c>
      <c r="P17" s="23">
        <v>1.0254000000000001</v>
      </c>
      <c r="Q17" s="23">
        <v>1.0068999999999999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t="s">
        <v>824</v>
      </c>
      <c r="B18" s="18">
        <v>41395</v>
      </c>
      <c r="C18" s="18">
        <v>41395</v>
      </c>
      <c r="D18" s="13" t="s">
        <v>5575</v>
      </c>
      <c r="E18" s="21" t="s">
        <v>5635</v>
      </c>
      <c r="F18" s="23">
        <v>1.9533</v>
      </c>
      <c r="G18" s="23" t="s">
        <v>5635</v>
      </c>
      <c r="H18" s="23" t="s">
        <v>5635</v>
      </c>
      <c r="I18" s="23" t="s">
        <v>5635</v>
      </c>
      <c r="J18" s="23" t="s">
        <v>5635</v>
      </c>
      <c r="K18" s="23" t="s">
        <v>5635</v>
      </c>
      <c r="L18" s="23" t="s">
        <v>5635</v>
      </c>
      <c r="M18" s="23" t="s">
        <v>5635</v>
      </c>
      <c r="N18" s="23">
        <v>1.0344</v>
      </c>
      <c r="O18" s="23">
        <v>1.018</v>
      </c>
      <c r="P18" s="23">
        <v>1.0241</v>
      </c>
      <c r="Q18" s="23">
        <v>1.0078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t="s">
        <v>824</v>
      </c>
      <c r="B19" s="18">
        <v>41395</v>
      </c>
      <c r="C19" s="18">
        <v>41395</v>
      </c>
      <c r="D19" s="13" t="s">
        <v>5331</v>
      </c>
      <c r="E19" s="21" t="s">
        <v>5635</v>
      </c>
      <c r="F19" s="23">
        <v>1.0256000000000001</v>
      </c>
      <c r="G19" s="23" t="s">
        <v>5635</v>
      </c>
      <c r="H19" s="23" t="s">
        <v>5635</v>
      </c>
      <c r="I19" s="23" t="s">
        <v>5635</v>
      </c>
      <c r="J19" s="23" t="s">
        <v>5635</v>
      </c>
      <c r="K19" s="23" t="s">
        <v>5635</v>
      </c>
      <c r="L19" s="23" t="s">
        <v>5635</v>
      </c>
      <c r="M19" s="23" t="s">
        <v>5635</v>
      </c>
      <c r="N19" s="23">
        <v>1.0344</v>
      </c>
      <c r="O19" s="23">
        <v>1.018</v>
      </c>
      <c r="P19" s="23">
        <v>1.0241</v>
      </c>
      <c r="Q19" s="23">
        <v>1.0078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t="s">
        <v>791</v>
      </c>
      <c r="B20" s="18">
        <v>41395</v>
      </c>
      <c r="C20" s="18">
        <v>41395</v>
      </c>
      <c r="D20" s="13" t="s">
        <v>5575</v>
      </c>
      <c r="E20" s="21" t="s">
        <v>5635</v>
      </c>
      <c r="F20" s="23">
        <v>4.0593000000000004</v>
      </c>
      <c r="G20" s="23" t="s">
        <v>5635</v>
      </c>
      <c r="H20" s="23" t="s">
        <v>5635</v>
      </c>
      <c r="I20" s="23" t="s">
        <v>5635</v>
      </c>
      <c r="J20" s="23" t="s">
        <v>5635</v>
      </c>
      <c r="K20" s="23" t="s">
        <v>5635</v>
      </c>
      <c r="L20" s="23" t="s">
        <v>5635</v>
      </c>
      <c r="M20" s="23" t="s">
        <v>5635</v>
      </c>
      <c r="N20" s="23">
        <v>1.032</v>
      </c>
      <c r="O20" s="23">
        <v>1.0154000000000001</v>
      </c>
      <c r="P20" s="23">
        <v>1.0226</v>
      </c>
      <c r="Q20" s="23">
        <v>1.0053000000000001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t="s">
        <v>791</v>
      </c>
      <c r="B21" s="18">
        <v>41395</v>
      </c>
      <c r="C21" s="18">
        <v>41395</v>
      </c>
      <c r="D21" s="13" t="s">
        <v>5331</v>
      </c>
      <c r="E21" s="21" t="s">
        <v>5635</v>
      </c>
      <c r="F21" s="23">
        <v>1.3819999999999999</v>
      </c>
      <c r="G21" s="23" t="s">
        <v>5635</v>
      </c>
      <c r="H21" s="23" t="s">
        <v>5635</v>
      </c>
      <c r="I21" s="23" t="s">
        <v>5635</v>
      </c>
      <c r="J21" s="23" t="s">
        <v>5635</v>
      </c>
      <c r="K21" s="23" t="s">
        <v>5635</v>
      </c>
      <c r="L21" s="23" t="s">
        <v>5635</v>
      </c>
      <c r="M21" s="23" t="s">
        <v>5635</v>
      </c>
      <c r="N21" s="23">
        <v>1.032</v>
      </c>
      <c r="O21" s="23">
        <v>1.0154000000000001</v>
      </c>
      <c r="P21" s="23">
        <v>1.0226</v>
      </c>
      <c r="Q21" s="23">
        <v>1.0053000000000001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t="s">
        <v>794</v>
      </c>
      <c r="B22" s="18">
        <v>41395</v>
      </c>
      <c r="C22" s="18">
        <v>41395</v>
      </c>
      <c r="D22" s="7" t="s">
        <v>2275</v>
      </c>
      <c r="E22" s="21" t="s">
        <v>5635</v>
      </c>
      <c r="F22" s="23">
        <v>2.9026000000000001</v>
      </c>
      <c r="G22" s="23">
        <v>-1.0800000000000001E-2</v>
      </c>
      <c r="H22" s="23">
        <v>-0.22869999999999999</v>
      </c>
      <c r="I22" s="23" t="s">
        <v>5635</v>
      </c>
      <c r="J22" s="23" t="s">
        <v>5635</v>
      </c>
      <c r="K22" s="23" t="s">
        <v>5635</v>
      </c>
      <c r="L22" s="23">
        <v>-0.215</v>
      </c>
      <c r="M22" s="23">
        <v>0.29330000000000001</v>
      </c>
      <c r="N22" s="23">
        <v>1.0349999999999999</v>
      </c>
      <c r="O22" s="23">
        <v>1.0136000000000001</v>
      </c>
      <c r="P22" s="23">
        <v>1.0246</v>
      </c>
      <c r="Q22" s="23">
        <v>1.0035000000000001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t="s">
        <v>801</v>
      </c>
      <c r="B23" s="18">
        <v>41395</v>
      </c>
      <c r="C23" s="18">
        <v>41395</v>
      </c>
      <c r="D23" s="7" t="s">
        <v>2275</v>
      </c>
      <c r="E23" s="21" t="s">
        <v>5635</v>
      </c>
      <c r="F23" s="23">
        <v>1.0246</v>
      </c>
      <c r="G23" s="23" t="s">
        <v>5635</v>
      </c>
      <c r="H23" s="23" t="s">
        <v>5635</v>
      </c>
      <c r="I23" s="23" t="s">
        <v>5635</v>
      </c>
      <c r="J23" s="23" t="s">
        <v>5635</v>
      </c>
      <c r="K23" s="23" t="s">
        <v>5635</v>
      </c>
      <c r="L23" s="23" t="s">
        <v>5635</v>
      </c>
      <c r="M23" s="23" t="s">
        <v>5635</v>
      </c>
      <c r="N23" s="23">
        <v>1.0561</v>
      </c>
      <c r="O23" s="23" t="s">
        <v>5635</v>
      </c>
      <c r="P23" s="23">
        <v>1.0455000000000001</v>
      </c>
      <c r="Q23" s="23" t="s">
        <v>5635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t="s">
        <v>5631</v>
      </c>
      <c r="B24" s="18">
        <v>41275</v>
      </c>
      <c r="C24" s="18">
        <v>41306</v>
      </c>
      <c r="D24" s="7" t="s">
        <v>2275</v>
      </c>
      <c r="E24" s="21" t="s">
        <v>5635</v>
      </c>
      <c r="F24" s="23">
        <v>2.6854</v>
      </c>
      <c r="G24" s="23" t="s">
        <v>5635</v>
      </c>
      <c r="H24" s="23" t="s">
        <v>5635</v>
      </c>
      <c r="I24" s="23" t="s">
        <v>5635</v>
      </c>
      <c r="J24" s="23" t="s">
        <v>5635</v>
      </c>
      <c r="K24" s="23" t="s">
        <v>5635</v>
      </c>
      <c r="L24" s="23" t="s">
        <v>5635</v>
      </c>
      <c r="M24" s="23" t="s">
        <v>5635</v>
      </c>
      <c r="N24" s="23">
        <v>1.0345</v>
      </c>
      <c r="O24" s="23">
        <v>1.0145</v>
      </c>
      <c r="P24" s="23">
        <v>1.0243</v>
      </c>
      <c r="Q24" s="23">
        <v>1.0044999999999999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t="s">
        <v>829</v>
      </c>
      <c r="B25" s="18">
        <v>41061</v>
      </c>
      <c r="C25" s="18">
        <v>41426</v>
      </c>
      <c r="D25" s="13" t="s">
        <v>5610</v>
      </c>
      <c r="E25" s="21">
        <v>199.81</v>
      </c>
      <c r="F25" s="23">
        <v>5.6494999999999997</v>
      </c>
      <c r="G25" s="23" t="s">
        <v>5635</v>
      </c>
      <c r="H25" s="23" t="s">
        <v>5635</v>
      </c>
      <c r="I25" s="23" t="s">
        <v>5635</v>
      </c>
      <c r="J25" s="23" t="s">
        <v>5635</v>
      </c>
      <c r="K25" s="23" t="s">
        <v>5635</v>
      </c>
      <c r="L25" s="23" t="s">
        <v>5635</v>
      </c>
      <c r="N25" s="23">
        <v>1.0376000000000001</v>
      </c>
      <c r="O25" s="23" t="s">
        <v>5635</v>
      </c>
      <c r="P25" s="23">
        <v>1.0271999999999999</v>
      </c>
      <c r="Q25" s="23" t="s">
        <v>5635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t="s">
        <v>829</v>
      </c>
      <c r="B26" s="18">
        <v>41061</v>
      </c>
      <c r="C26" s="18">
        <v>41426</v>
      </c>
      <c r="D26" s="13" t="s">
        <v>5611</v>
      </c>
      <c r="E26" s="21">
        <v>199.81</v>
      </c>
      <c r="F26" s="23">
        <v>4.4924999999999997</v>
      </c>
      <c r="G26" s="23" t="s">
        <v>5635</v>
      </c>
      <c r="H26" s="23" t="s">
        <v>5635</v>
      </c>
      <c r="I26" s="23" t="s">
        <v>5635</v>
      </c>
      <c r="J26" s="23" t="s">
        <v>5635</v>
      </c>
      <c r="K26" s="23" t="s">
        <v>5635</v>
      </c>
      <c r="L26" s="23" t="s">
        <v>5635</v>
      </c>
      <c r="M26" s="23" t="s">
        <v>5635</v>
      </c>
      <c r="N26" s="23">
        <v>1.0376000000000001</v>
      </c>
      <c r="O26" s="23" t="s">
        <v>5635</v>
      </c>
      <c r="P26" s="23">
        <v>1.0271999999999999</v>
      </c>
      <c r="Q26" s="23" t="s">
        <v>5635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x14ac:dyDescent="0.2">
      <c r="A27" t="s">
        <v>829</v>
      </c>
      <c r="B27" s="18">
        <v>41061</v>
      </c>
      <c r="C27" s="18">
        <v>41426</v>
      </c>
      <c r="D27" s="13" t="s">
        <v>5331</v>
      </c>
      <c r="E27" s="21">
        <v>199.81</v>
      </c>
      <c r="F27" s="23">
        <v>4.7862</v>
      </c>
      <c r="G27" s="23" t="s">
        <v>5635</v>
      </c>
      <c r="H27" s="23" t="s">
        <v>5635</v>
      </c>
      <c r="I27" s="23" t="s">
        <v>5635</v>
      </c>
      <c r="J27" s="23" t="s">
        <v>5635</v>
      </c>
      <c r="K27" s="23" t="s">
        <v>5635</v>
      </c>
      <c r="L27" s="23" t="s">
        <v>5635</v>
      </c>
      <c r="M27" s="23" t="s">
        <v>5635</v>
      </c>
      <c r="N27" s="23" t="s">
        <v>5635</v>
      </c>
      <c r="O27" s="23">
        <v>1.0186999999999999</v>
      </c>
      <c r="P27" s="23" t="s">
        <v>5635</v>
      </c>
      <c r="Q27" s="23">
        <v>1.0085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t="s">
        <v>5258</v>
      </c>
      <c r="B28" s="19"/>
      <c r="C28" s="19"/>
      <c r="E28" s="2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t="s">
        <v>5258</v>
      </c>
      <c r="B29" s="19"/>
      <c r="C29" s="19"/>
      <c r="E29" s="2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t="s">
        <v>5258</v>
      </c>
      <c r="B30" s="19"/>
      <c r="C30" s="19"/>
      <c r="E30" s="2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t="s">
        <v>5258</v>
      </c>
      <c r="B31" s="19"/>
      <c r="C31" s="19"/>
      <c r="E31" s="2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t="s">
        <v>5258</v>
      </c>
      <c r="B32" s="19"/>
      <c r="C32" s="19"/>
      <c r="E32" s="2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t="s">
        <v>5258</v>
      </c>
      <c r="B33" s="19"/>
      <c r="C33" s="19"/>
      <c r="E33" s="2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t="s">
        <v>5258</v>
      </c>
      <c r="B34" s="19"/>
      <c r="C34" s="19"/>
      <c r="E34" s="2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t="s">
        <v>5258</v>
      </c>
      <c r="B35" s="19"/>
      <c r="C35" s="19"/>
      <c r="E35" s="2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x14ac:dyDescent="0.2">
      <c r="A36" t="s">
        <v>5258</v>
      </c>
      <c r="B36" s="19"/>
      <c r="C36" s="19"/>
      <c r="E36" s="2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x14ac:dyDescent="0.2">
      <c r="A37" t="s">
        <v>5258</v>
      </c>
      <c r="B37" s="19"/>
      <c r="C37" s="19"/>
      <c r="D3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t="s">
        <v>5258</v>
      </c>
      <c r="B38" s="19"/>
      <c r="C38" s="19"/>
      <c r="D3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t="s">
        <v>5258</v>
      </c>
      <c r="B39" s="19"/>
      <c r="C39" s="19"/>
      <c r="D3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38" x14ac:dyDescent="0.2">
      <c r="A40" t="s">
        <v>5258</v>
      </c>
      <c r="B40" s="19"/>
      <c r="C40" s="19"/>
      <c r="D4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t="s">
        <v>5258</v>
      </c>
      <c r="B41" s="19"/>
      <c r="C41" s="19"/>
      <c r="D4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t="s">
        <v>5258</v>
      </c>
      <c r="B42" s="19"/>
      <c r="C42" s="19"/>
      <c r="D4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t="s">
        <v>5258</v>
      </c>
      <c r="B43" s="19"/>
      <c r="C43" s="19"/>
      <c r="D4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t="s">
        <v>5258</v>
      </c>
      <c r="B44" s="19"/>
      <c r="C44" s="19"/>
      <c r="D4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t="s">
        <v>5258</v>
      </c>
      <c r="B45" s="19"/>
      <c r="C45" s="19"/>
      <c r="D4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t="s">
        <v>5258</v>
      </c>
      <c r="B46" s="19"/>
      <c r="C46" s="19"/>
      <c r="D4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t="s">
        <v>5258</v>
      </c>
      <c r="B47" s="19"/>
      <c r="C47" s="19"/>
      <c r="D4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t="s">
        <v>5258</v>
      </c>
      <c r="B48" s="19"/>
      <c r="C48" s="19"/>
      <c r="D4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t="s">
        <v>5258</v>
      </c>
      <c r="B49" s="19"/>
      <c r="C49" s="19"/>
      <c r="D4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t="s">
        <v>5258</v>
      </c>
      <c r="B50" s="19"/>
      <c r="C50" s="19"/>
      <c r="D5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t="s">
        <v>5258</v>
      </c>
      <c r="B51" s="19"/>
      <c r="C51" s="19"/>
      <c r="D5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t="s">
        <v>5258</v>
      </c>
      <c r="B52" s="19"/>
      <c r="C52" s="19"/>
      <c r="D5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t="s">
        <v>5258</v>
      </c>
      <c r="B53" s="19"/>
      <c r="C53" s="19"/>
      <c r="D5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t="s">
        <v>5258</v>
      </c>
      <c r="B54" s="19"/>
      <c r="C54" s="19"/>
      <c r="D5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t="s">
        <v>5258</v>
      </c>
      <c r="B55" s="19"/>
      <c r="C55" s="19"/>
      <c r="D5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t="s">
        <v>5258</v>
      </c>
      <c r="B56" s="19"/>
      <c r="C56" s="19"/>
      <c r="D5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t="s">
        <v>5258</v>
      </c>
      <c r="B57" s="19"/>
      <c r="C57" s="19"/>
      <c r="D5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t="s">
        <v>5258</v>
      </c>
      <c r="B58" s="19"/>
      <c r="C58" s="19"/>
      <c r="D5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t="s">
        <v>5258</v>
      </c>
      <c r="B59" s="19"/>
      <c r="C59" s="19"/>
      <c r="D5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t="s">
        <v>5258</v>
      </c>
      <c r="B60" s="20"/>
      <c r="C60" s="20"/>
      <c r="D6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t="s">
        <v>5258</v>
      </c>
      <c r="B61" s="19"/>
      <c r="C61" s="19"/>
      <c r="D6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t="s">
        <v>5258</v>
      </c>
      <c r="B62" s="19"/>
      <c r="C62" s="19"/>
      <c r="D6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A63" t="s">
        <v>5258</v>
      </c>
      <c r="B63" s="19"/>
      <c r="C63" s="19"/>
      <c r="D6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A64" t="s">
        <v>5258</v>
      </c>
      <c r="B64" s="19"/>
      <c r="C64" s="19"/>
      <c r="D6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x14ac:dyDescent="0.2">
      <c r="A65" t="s">
        <v>5258</v>
      </c>
      <c r="B65" s="19"/>
      <c r="C65" s="19"/>
      <c r="D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x14ac:dyDescent="0.2">
      <c r="A66" t="s">
        <v>5258</v>
      </c>
      <c r="B66" s="19"/>
      <c r="C66" s="19"/>
      <c r="D6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t="s">
        <v>5258</v>
      </c>
      <c r="B67" s="19"/>
      <c r="C67" s="19"/>
      <c r="D6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x14ac:dyDescent="0.2">
      <c r="A68" t="s">
        <v>5258</v>
      </c>
      <c r="B68" s="19"/>
      <c r="C68" s="19"/>
      <c r="D6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x14ac:dyDescent="0.2">
      <c r="A69" t="s">
        <v>5258</v>
      </c>
      <c r="B69" s="19"/>
      <c r="C69" s="19"/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x14ac:dyDescent="0.2">
      <c r="A70" t="s">
        <v>5258</v>
      </c>
      <c r="B70" s="19"/>
      <c r="C70" s="19"/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t="s">
        <v>5258</v>
      </c>
      <c r="B71" s="19"/>
      <c r="C71" s="19"/>
      <c r="D7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x14ac:dyDescent="0.2">
      <c r="A72" t="s">
        <v>5258</v>
      </c>
      <c r="B72" s="19"/>
      <c r="C72" s="19"/>
      <c r="D7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x14ac:dyDescent="0.2">
      <c r="A73" t="s">
        <v>5258</v>
      </c>
      <c r="B73" s="19"/>
      <c r="C73" s="19"/>
      <c r="D7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x14ac:dyDescent="0.2">
      <c r="A74" t="s">
        <v>5258</v>
      </c>
      <c r="B74" s="19"/>
      <c r="C74" s="19"/>
      <c r="D7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x14ac:dyDescent="0.2">
      <c r="A75" t="s">
        <v>5258</v>
      </c>
      <c r="B75" s="19"/>
      <c r="C75" s="19"/>
      <c r="D7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x14ac:dyDescent="0.2">
      <c r="A76" t="s">
        <v>5258</v>
      </c>
      <c r="B76" s="19"/>
      <c r="C76" s="19"/>
      <c r="D7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x14ac:dyDescent="0.2">
      <c r="A77" t="s">
        <v>5258</v>
      </c>
      <c r="B77" s="19"/>
      <c r="C77" s="19"/>
      <c r="D7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x14ac:dyDescent="0.2">
      <c r="A78" t="s">
        <v>5258</v>
      </c>
      <c r="B78" s="19"/>
      <c r="C78" s="19"/>
      <c r="D7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t="s">
        <v>5258</v>
      </c>
      <c r="B79" s="19"/>
      <c r="C79" s="19"/>
      <c r="D7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A80" t="s">
        <v>5258</v>
      </c>
      <c r="B80" s="19"/>
      <c r="C80" s="19"/>
      <c r="D8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x14ac:dyDescent="0.2">
      <c r="A81" t="s">
        <v>5258</v>
      </c>
      <c r="B81" s="19"/>
      <c r="C81" s="19"/>
      <c r="D8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x14ac:dyDescent="0.2">
      <c r="A82" t="s">
        <v>5258</v>
      </c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x14ac:dyDescent="0.2">
      <c r="A83" t="s">
        <v>5258</v>
      </c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x14ac:dyDescent="0.2">
      <c r="A84" t="s">
        <v>5258</v>
      </c>
      <c r="B84" s="19"/>
      <c r="C84" s="19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x14ac:dyDescent="0.2">
      <c r="A85" t="s">
        <v>5258</v>
      </c>
      <c r="B85" s="19"/>
      <c r="C85" s="19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x14ac:dyDescent="0.2">
      <c r="A86" t="s">
        <v>5258</v>
      </c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A87" t="s">
        <v>5258</v>
      </c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A88" t="s">
        <v>5258</v>
      </c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A89" t="s">
        <v>5258</v>
      </c>
      <c r="B89" s="19"/>
      <c r="C89" s="1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A90" t="s">
        <v>5258</v>
      </c>
      <c r="B90" s="19"/>
      <c r="C90" s="19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A91" t="s">
        <v>5258</v>
      </c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A92" t="s">
        <v>5258</v>
      </c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A93" t="s">
        <v>5258</v>
      </c>
      <c r="B93" s="20"/>
      <c r="C93" s="20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A94" t="s">
        <v>5258</v>
      </c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A95" t="s">
        <v>5258</v>
      </c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A96" t="s">
        <v>5258</v>
      </c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x14ac:dyDescent="0.2">
      <c r="A97" t="s">
        <v>5258</v>
      </c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x14ac:dyDescent="0.2">
      <c r="A98" t="s">
        <v>5258</v>
      </c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2">
      <c r="A99" t="s">
        <v>5258</v>
      </c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x14ac:dyDescent="0.2">
      <c r="A100" t="s">
        <v>5258</v>
      </c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2">
      <c r="A101" t="s">
        <v>5258</v>
      </c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x14ac:dyDescent="0.2">
      <c r="A102" t="s">
        <v>5258</v>
      </c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2">
      <c r="A103" t="s">
        <v>5258</v>
      </c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2">
      <c r="A104" t="s">
        <v>5258</v>
      </c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x14ac:dyDescent="0.2">
      <c r="A105" t="s">
        <v>5258</v>
      </c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2">
      <c r="A106" t="s">
        <v>5258</v>
      </c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x14ac:dyDescent="0.2">
      <c r="A107" t="s">
        <v>5258</v>
      </c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2">
      <c r="A108" t="s">
        <v>5258</v>
      </c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2">
      <c r="A109" t="s">
        <v>5258</v>
      </c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">
      <c r="A110" t="s">
        <v>5258</v>
      </c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2">
      <c r="A111" t="s">
        <v>5258</v>
      </c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2">
      <c r="A112" t="s">
        <v>5258</v>
      </c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x14ac:dyDescent="0.2">
      <c r="A113" t="s">
        <v>5258</v>
      </c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x14ac:dyDescent="0.2">
      <c r="A114" t="s">
        <v>5258</v>
      </c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t="s">
        <v>5258</v>
      </c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t="s">
        <v>5258</v>
      </c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t="s">
        <v>5258</v>
      </c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x14ac:dyDescent="0.2">
      <c r="A118" t="s">
        <v>5258</v>
      </c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x14ac:dyDescent="0.2">
      <c r="A119" t="s">
        <v>5258</v>
      </c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x14ac:dyDescent="0.2">
      <c r="A120" t="s">
        <v>5258</v>
      </c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x14ac:dyDescent="0.2">
      <c r="A121" t="s">
        <v>5258</v>
      </c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x14ac:dyDescent="0.2">
      <c r="A122" t="s">
        <v>5258</v>
      </c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x14ac:dyDescent="0.2">
      <c r="A123" t="s">
        <v>5258</v>
      </c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x14ac:dyDescent="0.2">
      <c r="A124" t="s">
        <v>5258</v>
      </c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x14ac:dyDescent="0.2">
      <c r="A125" t="s">
        <v>5258</v>
      </c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x14ac:dyDescent="0.2">
      <c r="A126" t="s">
        <v>5258</v>
      </c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x14ac:dyDescent="0.2">
      <c r="A127" t="s">
        <v>5258</v>
      </c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x14ac:dyDescent="0.2">
      <c r="A128" t="s">
        <v>5258</v>
      </c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x14ac:dyDescent="0.2">
      <c r="A129" t="s">
        <v>5258</v>
      </c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x14ac:dyDescent="0.2">
      <c r="A130" t="s">
        <v>5258</v>
      </c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x14ac:dyDescent="0.2">
      <c r="A131" t="s">
        <v>5258</v>
      </c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x14ac:dyDescent="0.2">
      <c r="A132" t="s">
        <v>5258</v>
      </c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x14ac:dyDescent="0.2">
      <c r="A133" t="s">
        <v>5258</v>
      </c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x14ac:dyDescent="0.2">
      <c r="A134" t="s">
        <v>5258</v>
      </c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x14ac:dyDescent="0.2">
      <c r="A135" t="s">
        <v>5258</v>
      </c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x14ac:dyDescent="0.2">
      <c r="A136" t="s">
        <v>5258</v>
      </c>
      <c r="B136" s="19"/>
      <c r="C136" s="19"/>
      <c r="D13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x14ac:dyDescent="0.2">
      <c r="A137" t="s">
        <v>5258</v>
      </c>
      <c r="B137" s="19"/>
      <c r="C137" s="19"/>
      <c r="D137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x14ac:dyDescent="0.2">
      <c r="A138" t="s">
        <v>5258</v>
      </c>
      <c r="B138" s="19"/>
      <c r="C138" s="19"/>
      <c r="D138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x14ac:dyDescent="0.2">
      <c r="A139" t="s">
        <v>5258</v>
      </c>
      <c r="B139" s="19"/>
      <c r="C139" s="19"/>
      <c r="D139"/>
      <c r="E139"/>
    </row>
    <row r="140" spans="1:38" x14ac:dyDescent="0.2">
      <c r="A140" t="s">
        <v>5258</v>
      </c>
      <c r="B140" s="19"/>
      <c r="C140" s="19"/>
      <c r="D140"/>
      <c r="E140"/>
    </row>
    <row r="141" spans="1:38" x14ac:dyDescent="0.2">
      <c r="A141" t="s">
        <v>5258</v>
      </c>
      <c r="B141" s="19"/>
      <c r="C141" s="19"/>
      <c r="D141"/>
      <c r="E141"/>
    </row>
    <row r="142" spans="1:38" x14ac:dyDescent="0.2">
      <c r="A142" t="s">
        <v>5258</v>
      </c>
      <c r="B142" s="19"/>
      <c r="C142" s="19"/>
      <c r="D142"/>
      <c r="E142"/>
    </row>
    <row r="143" spans="1:38" x14ac:dyDescent="0.2">
      <c r="A143" t="s">
        <v>5258</v>
      </c>
      <c r="B143" s="19"/>
      <c r="C143" s="19"/>
      <c r="D143"/>
      <c r="E143"/>
    </row>
    <row r="144" spans="1:38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  <c r="D166"/>
      <c r="E166"/>
    </row>
    <row r="167" spans="1:5" x14ac:dyDescent="0.2">
      <c r="A167" t="s">
        <v>5258</v>
      </c>
      <c r="B167" s="19"/>
      <c r="C167" s="19"/>
      <c r="D167"/>
      <c r="E167"/>
    </row>
    <row r="168" spans="1:5" x14ac:dyDescent="0.2">
      <c r="A168" t="s">
        <v>5258</v>
      </c>
      <c r="B168" s="19"/>
      <c r="C168" s="19"/>
      <c r="D168"/>
      <c r="E168"/>
    </row>
    <row r="169" spans="1:5" x14ac:dyDescent="0.2">
      <c r="A169" t="s">
        <v>5258</v>
      </c>
      <c r="B169" s="19"/>
      <c r="C169" s="19"/>
      <c r="D169"/>
      <c r="E169"/>
    </row>
    <row r="170" spans="1:5" x14ac:dyDescent="0.2">
      <c r="A170" t="s">
        <v>5258</v>
      </c>
      <c r="B170" s="19"/>
      <c r="C170" s="19"/>
      <c r="D170"/>
      <c r="E170"/>
    </row>
    <row r="171" spans="1:5" x14ac:dyDescent="0.2">
      <c r="A171" t="s">
        <v>5258</v>
      </c>
      <c r="B171" s="19"/>
      <c r="C171" s="19"/>
      <c r="D171"/>
      <c r="E171"/>
    </row>
    <row r="172" spans="1:5" x14ac:dyDescent="0.2">
      <c r="A172" t="s">
        <v>5258</v>
      </c>
      <c r="B172" s="19"/>
      <c r="C172" s="19"/>
      <c r="D172"/>
      <c r="E172"/>
    </row>
    <row r="173" spans="1:5" x14ac:dyDescent="0.2">
      <c r="A173" t="s">
        <v>5258</v>
      </c>
      <c r="B173" s="19"/>
      <c r="C173" s="19"/>
      <c r="D173"/>
      <c r="E173"/>
    </row>
    <row r="174" spans="1:5" x14ac:dyDescent="0.2">
      <c r="A174" t="s">
        <v>5258</v>
      </c>
      <c r="B174" s="19"/>
      <c r="C174" s="19"/>
      <c r="D174"/>
      <c r="E174"/>
    </row>
    <row r="175" spans="1:5" x14ac:dyDescent="0.2">
      <c r="A175" t="s">
        <v>5258</v>
      </c>
      <c r="B175" s="19"/>
      <c r="C175" s="19"/>
      <c r="D175"/>
      <c r="E175"/>
    </row>
    <row r="176" spans="1:5" x14ac:dyDescent="0.2">
      <c r="A176" t="s">
        <v>5258</v>
      </c>
      <c r="B176" s="19"/>
      <c r="C176" s="19"/>
      <c r="D176"/>
      <c r="E176"/>
    </row>
    <row r="177" spans="1:5" x14ac:dyDescent="0.2">
      <c r="A177" t="s">
        <v>5258</v>
      </c>
      <c r="B177" s="19"/>
      <c r="C177" s="19"/>
      <c r="D177"/>
      <c r="E177"/>
    </row>
    <row r="178" spans="1:5" x14ac:dyDescent="0.2">
      <c r="A178" t="s">
        <v>5258</v>
      </c>
      <c r="B178" s="19"/>
      <c r="C178" s="19"/>
      <c r="D178"/>
      <c r="E178"/>
    </row>
    <row r="179" spans="1:5" x14ac:dyDescent="0.2">
      <c r="A179" t="s">
        <v>5258</v>
      </c>
      <c r="B179" s="19"/>
      <c r="C179" s="19"/>
      <c r="D179"/>
      <c r="E179"/>
    </row>
    <row r="180" spans="1:5" x14ac:dyDescent="0.2">
      <c r="A180" t="s">
        <v>5258</v>
      </c>
      <c r="B180" s="19"/>
      <c r="C180" s="19"/>
      <c r="D180"/>
      <c r="E180"/>
    </row>
    <row r="181" spans="1:5" x14ac:dyDescent="0.2">
      <c r="A181" t="s">
        <v>5258</v>
      </c>
      <c r="B181" s="19"/>
      <c r="C181" s="19"/>
      <c r="D181"/>
      <c r="E181"/>
    </row>
    <row r="182" spans="1:5" x14ac:dyDescent="0.2">
      <c r="A182" t="s">
        <v>5258</v>
      </c>
      <c r="B182" s="19"/>
      <c r="C182" s="19"/>
      <c r="D182"/>
      <c r="E182"/>
    </row>
    <row r="183" spans="1:5" x14ac:dyDescent="0.2">
      <c r="A183" t="s">
        <v>5258</v>
      </c>
      <c r="B183" s="19"/>
      <c r="C183" s="19"/>
      <c r="D183"/>
      <c r="E183"/>
    </row>
    <row r="184" spans="1:5" x14ac:dyDescent="0.2">
      <c r="A184" t="s">
        <v>5258</v>
      </c>
      <c r="B184" s="19"/>
      <c r="C184" s="19"/>
      <c r="D184"/>
      <c r="E184"/>
    </row>
    <row r="185" spans="1:5" x14ac:dyDescent="0.2">
      <c r="A185" t="s">
        <v>5258</v>
      </c>
      <c r="B185" s="19"/>
      <c r="C185" s="19"/>
      <c r="D185"/>
      <c r="E185"/>
    </row>
    <row r="186" spans="1:5" x14ac:dyDescent="0.2">
      <c r="A186" t="s">
        <v>5258</v>
      </c>
      <c r="B186" s="19"/>
      <c r="C186" s="19"/>
      <c r="D186"/>
      <c r="E186"/>
    </row>
    <row r="187" spans="1:5" x14ac:dyDescent="0.2">
      <c r="A187" t="s">
        <v>5258</v>
      </c>
      <c r="B187" s="19"/>
      <c r="C187" s="19"/>
      <c r="D187"/>
      <c r="E187"/>
    </row>
    <row r="188" spans="1:5" x14ac:dyDescent="0.2">
      <c r="A188" t="s">
        <v>5258</v>
      </c>
      <c r="B188" s="19"/>
      <c r="C188" s="19"/>
      <c r="D188"/>
      <c r="E188"/>
    </row>
    <row r="189" spans="1:5" x14ac:dyDescent="0.2">
      <c r="A189" t="s">
        <v>5258</v>
      </c>
      <c r="D189"/>
      <c r="E189"/>
    </row>
    <row r="190" spans="1:5" x14ac:dyDescent="0.2">
      <c r="A190" t="s">
        <v>5258</v>
      </c>
      <c r="D190"/>
      <c r="E190"/>
    </row>
    <row r="191" spans="1:5" x14ac:dyDescent="0.2">
      <c r="A191" t="s">
        <v>5258</v>
      </c>
      <c r="D191"/>
      <c r="E191"/>
    </row>
    <row r="192" spans="1:5" x14ac:dyDescent="0.2">
      <c r="A192" t="s">
        <v>5258</v>
      </c>
      <c r="D192"/>
      <c r="E192"/>
    </row>
    <row r="193" spans="1:5" x14ac:dyDescent="0.2">
      <c r="A193" t="s">
        <v>5258</v>
      </c>
      <c r="D193"/>
      <c r="E193"/>
    </row>
    <row r="194" spans="1:5" x14ac:dyDescent="0.2">
      <c r="A194" t="s">
        <v>5258</v>
      </c>
      <c r="D194"/>
      <c r="E194"/>
    </row>
    <row r="195" spans="1:5" x14ac:dyDescent="0.2">
      <c r="A195" t="s">
        <v>5258</v>
      </c>
      <c r="D195"/>
      <c r="E195"/>
    </row>
    <row r="196" spans="1:5" x14ac:dyDescent="0.2">
      <c r="A196" t="s">
        <v>5258</v>
      </c>
      <c r="D196"/>
      <c r="E196"/>
    </row>
    <row r="197" spans="1:5" x14ac:dyDescent="0.2">
      <c r="A197" t="s">
        <v>5258</v>
      </c>
      <c r="D197"/>
      <c r="E197"/>
    </row>
    <row r="198" spans="1:5" x14ac:dyDescent="0.2">
      <c r="A198" t="s">
        <v>5258</v>
      </c>
      <c r="D198"/>
      <c r="E198"/>
    </row>
    <row r="199" spans="1:5" x14ac:dyDescent="0.2">
      <c r="A199" t="s">
        <v>5258</v>
      </c>
      <c r="D199"/>
      <c r="E199"/>
    </row>
    <row r="200" spans="1:5" x14ac:dyDescent="0.2">
      <c r="A200" t="s">
        <v>5258</v>
      </c>
      <c r="D200"/>
      <c r="E200"/>
    </row>
    <row r="201" spans="1:5" x14ac:dyDescent="0.2">
      <c r="A201" t="s">
        <v>5258</v>
      </c>
      <c r="D201"/>
      <c r="E201"/>
    </row>
    <row r="202" spans="1:5" x14ac:dyDescent="0.2">
      <c r="A202" t="s">
        <v>5258</v>
      </c>
      <c r="D202"/>
      <c r="E202"/>
    </row>
    <row r="203" spans="1:5" x14ac:dyDescent="0.2">
      <c r="A203" t="s">
        <v>5258</v>
      </c>
      <c r="D203"/>
      <c r="E203"/>
    </row>
    <row r="204" spans="1:5" x14ac:dyDescent="0.2">
      <c r="A204" t="s">
        <v>5258</v>
      </c>
      <c r="D204"/>
      <c r="E204"/>
    </row>
    <row r="205" spans="1:5" x14ac:dyDescent="0.2">
      <c r="A205" t="s">
        <v>5258</v>
      </c>
      <c r="D205"/>
      <c r="E205"/>
    </row>
    <row r="206" spans="1:5" x14ac:dyDescent="0.2">
      <c r="A206" t="s">
        <v>5258</v>
      </c>
      <c r="D206"/>
      <c r="E206"/>
    </row>
    <row r="207" spans="1:5" x14ac:dyDescent="0.2">
      <c r="A207" t="s">
        <v>5258</v>
      </c>
      <c r="D207"/>
      <c r="E207"/>
    </row>
    <row r="208" spans="1:5" x14ac:dyDescent="0.2">
      <c r="A208" t="s">
        <v>5258</v>
      </c>
      <c r="D208"/>
      <c r="E208"/>
    </row>
    <row r="209" spans="1:5" x14ac:dyDescent="0.2">
      <c r="A209" t="s">
        <v>5258</v>
      </c>
      <c r="D209"/>
      <c r="E209"/>
    </row>
    <row r="210" spans="1:5" x14ac:dyDescent="0.2">
      <c r="A210" t="s">
        <v>5258</v>
      </c>
      <c r="D210"/>
      <c r="E210"/>
    </row>
    <row r="211" spans="1:5" x14ac:dyDescent="0.2">
      <c r="A211" t="s">
        <v>5258</v>
      </c>
      <c r="D211"/>
      <c r="E211"/>
    </row>
    <row r="212" spans="1:5" x14ac:dyDescent="0.2">
      <c r="A212" t="s">
        <v>5258</v>
      </c>
      <c r="D212"/>
      <c r="E212"/>
    </row>
    <row r="213" spans="1:5" x14ac:dyDescent="0.2">
      <c r="A213" t="s">
        <v>5258</v>
      </c>
      <c r="D213"/>
      <c r="E213"/>
    </row>
    <row r="214" spans="1:5" x14ac:dyDescent="0.2">
      <c r="A214" t="s">
        <v>5258</v>
      </c>
      <c r="D214"/>
      <c r="E214"/>
    </row>
    <row r="215" spans="1:5" x14ac:dyDescent="0.2">
      <c r="A215" t="s">
        <v>5258</v>
      </c>
      <c r="D215"/>
      <c r="E215"/>
    </row>
    <row r="216" spans="1:5" x14ac:dyDescent="0.2">
      <c r="A216" t="s">
        <v>5258</v>
      </c>
      <c r="D216"/>
      <c r="E216"/>
    </row>
    <row r="217" spans="1:5" x14ac:dyDescent="0.2">
      <c r="A217" t="s">
        <v>5258</v>
      </c>
      <c r="D217"/>
      <c r="E217"/>
    </row>
    <row r="218" spans="1:5" x14ac:dyDescent="0.2">
      <c r="A218" t="s">
        <v>5258</v>
      </c>
      <c r="D218"/>
      <c r="E218"/>
    </row>
    <row r="219" spans="1:5" x14ac:dyDescent="0.2">
      <c r="A219" t="s">
        <v>5258</v>
      </c>
      <c r="D219"/>
      <c r="E219"/>
    </row>
    <row r="220" spans="1:5" x14ac:dyDescent="0.2">
      <c r="A220" t="s">
        <v>5258</v>
      </c>
      <c r="D220"/>
      <c r="E220"/>
    </row>
    <row r="221" spans="1:5" x14ac:dyDescent="0.2">
      <c r="A221" t="s">
        <v>5258</v>
      </c>
      <c r="D221"/>
      <c r="E221"/>
    </row>
    <row r="222" spans="1:5" x14ac:dyDescent="0.2">
      <c r="A222" t="s">
        <v>5258</v>
      </c>
      <c r="D222"/>
      <c r="E222"/>
    </row>
    <row r="223" spans="1:5" x14ac:dyDescent="0.2">
      <c r="A223" t="s">
        <v>5258</v>
      </c>
      <c r="D223"/>
      <c r="E223"/>
    </row>
    <row r="224" spans="1:5" x14ac:dyDescent="0.2">
      <c r="A224" t="s">
        <v>5258</v>
      </c>
      <c r="D224"/>
      <c r="E224"/>
    </row>
    <row r="225" spans="1:5" x14ac:dyDescent="0.2">
      <c r="A225" t="s">
        <v>5258</v>
      </c>
      <c r="D225"/>
      <c r="E225"/>
    </row>
    <row r="226" spans="1:5" x14ac:dyDescent="0.2">
      <c r="A226" t="s">
        <v>5258</v>
      </c>
      <c r="D226"/>
      <c r="E226"/>
    </row>
    <row r="227" spans="1:5" x14ac:dyDescent="0.2">
      <c r="A227" t="s">
        <v>5258</v>
      </c>
      <c r="D227"/>
      <c r="E227"/>
    </row>
    <row r="228" spans="1:5" x14ac:dyDescent="0.2">
      <c r="A228" t="s">
        <v>5258</v>
      </c>
      <c r="D228"/>
      <c r="E228"/>
    </row>
    <row r="229" spans="1:5" x14ac:dyDescent="0.2">
      <c r="A229" t="s">
        <v>5258</v>
      </c>
      <c r="D229"/>
      <c r="E229"/>
    </row>
    <row r="230" spans="1:5" x14ac:dyDescent="0.2">
      <c r="A230" t="s">
        <v>5258</v>
      </c>
      <c r="D230"/>
      <c r="E230"/>
    </row>
    <row r="231" spans="1:5" x14ac:dyDescent="0.2">
      <c r="A231" t="s">
        <v>5258</v>
      </c>
      <c r="D231"/>
      <c r="E231"/>
    </row>
    <row r="232" spans="1:5" x14ac:dyDescent="0.2">
      <c r="A232" t="s">
        <v>5258</v>
      </c>
      <c r="D232"/>
      <c r="E232"/>
    </row>
    <row r="233" spans="1:5" x14ac:dyDescent="0.2">
      <c r="A233" t="s">
        <v>5258</v>
      </c>
      <c r="D233"/>
      <c r="E233"/>
    </row>
    <row r="234" spans="1:5" x14ac:dyDescent="0.2">
      <c r="A234" t="s">
        <v>5258</v>
      </c>
      <c r="D234"/>
      <c r="E234"/>
    </row>
    <row r="235" spans="1:5" x14ac:dyDescent="0.2">
      <c r="A235" t="s">
        <v>5258</v>
      </c>
      <c r="D235"/>
      <c r="E235"/>
    </row>
    <row r="236" spans="1:5" x14ac:dyDescent="0.2">
      <c r="A236" t="s">
        <v>5258</v>
      </c>
      <c r="D236"/>
      <c r="E236"/>
    </row>
    <row r="237" spans="1:5" x14ac:dyDescent="0.2">
      <c r="A237" t="s">
        <v>5258</v>
      </c>
      <c r="D237"/>
      <c r="E237"/>
    </row>
    <row r="238" spans="1:5" x14ac:dyDescent="0.2">
      <c r="A238" t="s">
        <v>5258</v>
      </c>
      <c r="D238"/>
      <c r="E238"/>
    </row>
    <row r="239" spans="1:5" x14ac:dyDescent="0.2">
      <c r="A239" t="s">
        <v>5258</v>
      </c>
      <c r="D239"/>
      <c r="E239"/>
    </row>
    <row r="240" spans="1:5" x14ac:dyDescent="0.2">
      <c r="A240" t="s">
        <v>5258</v>
      </c>
      <c r="D240"/>
      <c r="E240"/>
    </row>
    <row r="241" spans="1:5" x14ac:dyDescent="0.2">
      <c r="A241" t="s">
        <v>5258</v>
      </c>
      <c r="D241"/>
      <c r="E241"/>
    </row>
    <row r="242" spans="1:5" x14ac:dyDescent="0.2">
      <c r="A242" t="s">
        <v>5258</v>
      </c>
      <c r="D242"/>
      <c r="E242"/>
    </row>
    <row r="243" spans="1:5" x14ac:dyDescent="0.2">
      <c r="A243" t="s">
        <v>5258</v>
      </c>
      <c r="D243"/>
      <c r="E243"/>
    </row>
    <row r="244" spans="1:5" x14ac:dyDescent="0.2">
      <c r="A244" t="s">
        <v>5258</v>
      </c>
      <c r="D244"/>
      <c r="E244"/>
    </row>
    <row r="245" spans="1:5" x14ac:dyDescent="0.2">
      <c r="A245" t="s">
        <v>5258</v>
      </c>
      <c r="D245"/>
      <c r="E245"/>
    </row>
    <row r="246" spans="1:5" x14ac:dyDescent="0.2">
      <c r="A246" t="s">
        <v>5258</v>
      </c>
      <c r="D246"/>
      <c r="E246"/>
    </row>
    <row r="247" spans="1:5" x14ac:dyDescent="0.2">
      <c r="A247" t="s">
        <v>5258</v>
      </c>
      <c r="D247"/>
      <c r="E247"/>
    </row>
    <row r="248" spans="1:5" x14ac:dyDescent="0.2">
      <c r="A248" t="s">
        <v>5258</v>
      </c>
      <c r="D248"/>
      <c r="E248"/>
    </row>
    <row r="249" spans="1:5" x14ac:dyDescent="0.2">
      <c r="A249" t="s">
        <v>5258</v>
      </c>
      <c r="D249"/>
      <c r="E249"/>
    </row>
    <row r="250" spans="1:5" x14ac:dyDescent="0.2">
      <c r="A250" t="s">
        <v>5258</v>
      </c>
      <c r="D250"/>
      <c r="E250"/>
    </row>
    <row r="251" spans="1:5" x14ac:dyDescent="0.2">
      <c r="A251" t="s">
        <v>5258</v>
      </c>
      <c r="D251"/>
      <c r="E251"/>
    </row>
    <row r="252" spans="1:5" x14ac:dyDescent="0.2">
      <c r="A252" t="s">
        <v>5258</v>
      </c>
      <c r="D252"/>
      <c r="E252"/>
    </row>
    <row r="253" spans="1:5" x14ac:dyDescent="0.2">
      <c r="A253" t="s">
        <v>5258</v>
      </c>
      <c r="D253"/>
      <c r="E253"/>
    </row>
    <row r="254" spans="1:5" x14ac:dyDescent="0.2">
      <c r="A254" t="s">
        <v>5258</v>
      </c>
      <c r="D254"/>
      <c r="E254"/>
    </row>
    <row r="255" spans="1:5" x14ac:dyDescent="0.2">
      <c r="A255" t="s">
        <v>5258</v>
      </c>
      <c r="D255"/>
      <c r="E255"/>
    </row>
    <row r="256" spans="1:5" x14ac:dyDescent="0.2">
      <c r="A256" t="s">
        <v>5258</v>
      </c>
      <c r="D256"/>
      <c r="E256"/>
    </row>
    <row r="257" spans="1:5" x14ac:dyDescent="0.2">
      <c r="A257" t="s">
        <v>5258</v>
      </c>
      <c r="D257"/>
      <c r="E257"/>
    </row>
    <row r="258" spans="1:5" x14ac:dyDescent="0.2">
      <c r="A258" t="s">
        <v>5258</v>
      </c>
      <c r="D258"/>
      <c r="E258"/>
    </row>
    <row r="259" spans="1:5" x14ac:dyDescent="0.2">
      <c r="A259" t="s">
        <v>5258</v>
      </c>
      <c r="D259"/>
      <c r="E259"/>
    </row>
    <row r="260" spans="1:5" x14ac:dyDescent="0.2">
      <c r="A260" t="s">
        <v>5258</v>
      </c>
      <c r="D260"/>
      <c r="E260"/>
    </row>
    <row r="261" spans="1:5" x14ac:dyDescent="0.2">
      <c r="A261" t="s">
        <v>5258</v>
      </c>
      <c r="D261"/>
      <c r="E261"/>
    </row>
    <row r="262" spans="1:5" x14ac:dyDescent="0.2">
      <c r="A262" t="s">
        <v>5258</v>
      </c>
      <c r="D262"/>
      <c r="E262"/>
    </row>
    <row r="263" spans="1:5" x14ac:dyDescent="0.2">
      <c r="A263" t="s">
        <v>5258</v>
      </c>
      <c r="D263"/>
      <c r="E263"/>
    </row>
    <row r="264" spans="1:5" x14ac:dyDescent="0.2">
      <c r="A264" t="s">
        <v>5258</v>
      </c>
      <c r="D264"/>
      <c r="E264"/>
    </row>
    <row r="265" spans="1:5" x14ac:dyDescent="0.2">
      <c r="A265" t="s">
        <v>5258</v>
      </c>
      <c r="D265"/>
      <c r="E265"/>
    </row>
    <row r="266" spans="1:5" x14ac:dyDescent="0.2">
      <c r="A266" t="s">
        <v>5258</v>
      </c>
      <c r="D266"/>
      <c r="E266"/>
    </row>
    <row r="267" spans="1:5" x14ac:dyDescent="0.2">
      <c r="A267" t="s">
        <v>5258</v>
      </c>
      <c r="D267"/>
      <c r="E267"/>
    </row>
    <row r="268" spans="1:5" x14ac:dyDescent="0.2">
      <c r="A268" t="s">
        <v>5258</v>
      </c>
      <c r="D268"/>
      <c r="E268"/>
    </row>
    <row r="269" spans="1:5" x14ac:dyDescent="0.2">
      <c r="A269" t="s">
        <v>5258</v>
      </c>
      <c r="D269"/>
      <c r="E269"/>
    </row>
    <row r="270" spans="1:5" x14ac:dyDescent="0.2">
      <c r="A270" t="s">
        <v>5258</v>
      </c>
      <c r="D270"/>
      <c r="E270"/>
    </row>
    <row r="271" spans="1:5" x14ac:dyDescent="0.2">
      <c r="A271" t="s">
        <v>5258</v>
      </c>
      <c r="D271"/>
      <c r="E271"/>
    </row>
    <row r="272" spans="1:5" x14ac:dyDescent="0.2">
      <c r="A272" t="s">
        <v>5258</v>
      </c>
      <c r="D272"/>
      <c r="E272"/>
    </row>
    <row r="273" spans="1:5" x14ac:dyDescent="0.2">
      <c r="A273" t="s">
        <v>5258</v>
      </c>
      <c r="D273"/>
      <c r="E273"/>
    </row>
    <row r="274" spans="1:5" x14ac:dyDescent="0.2">
      <c r="A274" t="s">
        <v>5258</v>
      </c>
      <c r="D274"/>
      <c r="E274"/>
    </row>
    <row r="275" spans="1:5" x14ac:dyDescent="0.2">
      <c r="A275" t="s">
        <v>5258</v>
      </c>
      <c r="D275"/>
      <c r="E275"/>
    </row>
    <row r="276" spans="1:5" x14ac:dyDescent="0.2">
      <c r="A276" t="s">
        <v>5258</v>
      </c>
      <c r="D276"/>
      <c r="E276"/>
    </row>
    <row r="277" spans="1:5" x14ac:dyDescent="0.2">
      <c r="A277" t="s">
        <v>5258</v>
      </c>
      <c r="D277"/>
      <c r="E277"/>
    </row>
    <row r="278" spans="1:5" x14ac:dyDescent="0.2">
      <c r="A278" t="s">
        <v>5258</v>
      </c>
      <c r="D278"/>
      <c r="E278"/>
    </row>
    <row r="279" spans="1:5" x14ac:dyDescent="0.2">
      <c r="A279" t="s">
        <v>5258</v>
      </c>
      <c r="D279"/>
      <c r="E279"/>
    </row>
    <row r="280" spans="1:5" x14ac:dyDescent="0.2">
      <c r="A280" t="s">
        <v>5258</v>
      </c>
      <c r="D280"/>
      <c r="E280"/>
    </row>
    <row r="281" spans="1:5" x14ac:dyDescent="0.2">
      <c r="A281" t="s">
        <v>5258</v>
      </c>
      <c r="D281"/>
      <c r="E281"/>
    </row>
    <row r="282" spans="1:5" x14ac:dyDescent="0.2">
      <c r="A282" t="s">
        <v>5258</v>
      </c>
      <c r="D282"/>
      <c r="E282"/>
    </row>
    <row r="283" spans="1:5" x14ac:dyDescent="0.2">
      <c r="A283" t="s">
        <v>5258</v>
      </c>
      <c r="D283"/>
      <c r="E283"/>
    </row>
    <row r="284" spans="1:5" x14ac:dyDescent="0.2">
      <c r="A284" t="s">
        <v>5258</v>
      </c>
      <c r="D284"/>
      <c r="E284"/>
    </row>
    <row r="285" spans="1:5" x14ac:dyDescent="0.2">
      <c r="A285" t="s">
        <v>5258</v>
      </c>
      <c r="D285"/>
      <c r="E285"/>
    </row>
    <row r="286" spans="1:5" x14ac:dyDescent="0.2">
      <c r="A286" t="s">
        <v>5258</v>
      </c>
      <c r="D286"/>
      <c r="E286"/>
    </row>
    <row r="287" spans="1:5" x14ac:dyDescent="0.2">
      <c r="A287" t="s">
        <v>5258</v>
      </c>
      <c r="D287"/>
      <c r="E287"/>
    </row>
    <row r="288" spans="1:5" x14ac:dyDescent="0.2">
      <c r="A288" t="s">
        <v>5258</v>
      </c>
      <c r="D288"/>
      <c r="E288"/>
    </row>
    <row r="289" spans="1:5" x14ac:dyDescent="0.2">
      <c r="A289" t="s">
        <v>5258</v>
      </c>
      <c r="D289"/>
      <c r="E289"/>
    </row>
    <row r="290" spans="1:5" x14ac:dyDescent="0.2">
      <c r="A290" t="s">
        <v>5258</v>
      </c>
      <c r="D290"/>
      <c r="E290"/>
    </row>
    <row r="291" spans="1:5" x14ac:dyDescent="0.2">
      <c r="A291" t="s">
        <v>5258</v>
      </c>
      <c r="D291"/>
      <c r="E291"/>
    </row>
    <row r="292" spans="1:5" x14ac:dyDescent="0.2">
      <c r="A292" t="s">
        <v>5258</v>
      </c>
      <c r="D292"/>
      <c r="E292"/>
    </row>
    <row r="293" spans="1:5" x14ac:dyDescent="0.2">
      <c r="A293" t="s">
        <v>5258</v>
      </c>
      <c r="D293"/>
      <c r="E293"/>
    </row>
    <row r="294" spans="1:5" x14ac:dyDescent="0.2">
      <c r="A294" t="s">
        <v>5258</v>
      </c>
      <c r="D294"/>
      <c r="E294"/>
    </row>
    <row r="295" spans="1:5" x14ac:dyDescent="0.2">
      <c r="A295" t="s">
        <v>5258</v>
      </c>
      <c r="D295"/>
      <c r="E295"/>
    </row>
    <row r="296" spans="1:5" x14ac:dyDescent="0.2">
      <c r="A296" t="s">
        <v>5258</v>
      </c>
      <c r="D296"/>
      <c r="E296"/>
    </row>
    <row r="297" spans="1:5" x14ac:dyDescent="0.2">
      <c r="A297" t="s">
        <v>5258</v>
      </c>
      <c r="D297"/>
      <c r="E297"/>
    </row>
    <row r="298" spans="1:5" x14ac:dyDescent="0.2">
      <c r="A298" t="s">
        <v>5258</v>
      </c>
      <c r="D298"/>
      <c r="E298"/>
    </row>
    <row r="299" spans="1:5" x14ac:dyDescent="0.2">
      <c r="A299" t="s">
        <v>5258</v>
      </c>
      <c r="D299"/>
      <c r="E299"/>
    </row>
    <row r="300" spans="1:5" x14ac:dyDescent="0.2">
      <c r="A300" t="s">
        <v>5258</v>
      </c>
      <c r="D300"/>
      <c r="E300"/>
    </row>
    <row r="301" spans="1:5" x14ac:dyDescent="0.2">
      <c r="A301" t="s">
        <v>5258</v>
      </c>
      <c r="D301"/>
      <c r="E301"/>
    </row>
    <row r="302" spans="1:5" x14ac:dyDescent="0.2">
      <c r="A302" t="s">
        <v>5258</v>
      </c>
      <c r="D302"/>
      <c r="E302"/>
    </row>
    <row r="303" spans="1:5" x14ac:dyDescent="0.2">
      <c r="A303" t="s">
        <v>5258</v>
      </c>
      <c r="D303"/>
      <c r="E303"/>
    </row>
    <row r="304" spans="1:5" x14ac:dyDescent="0.2">
      <c r="A304" t="s">
        <v>5258</v>
      </c>
      <c r="D304"/>
      <c r="E304"/>
    </row>
    <row r="305" spans="1:5" x14ac:dyDescent="0.2">
      <c r="A305" t="s">
        <v>5258</v>
      </c>
      <c r="D305"/>
      <c r="E305"/>
    </row>
    <row r="306" spans="1:5" x14ac:dyDescent="0.2">
      <c r="A306" t="s">
        <v>5258</v>
      </c>
      <c r="D306"/>
      <c r="E306"/>
    </row>
    <row r="307" spans="1:5" x14ac:dyDescent="0.2">
      <c r="A307" t="s">
        <v>5258</v>
      </c>
      <c r="D307"/>
      <c r="E307"/>
    </row>
    <row r="308" spans="1:5" x14ac:dyDescent="0.2">
      <c r="A308" t="s">
        <v>5258</v>
      </c>
      <c r="D308"/>
      <c r="E308"/>
    </row>
    <row r="309" spans="1:5" x14ac:dyDescent="0.2">
      <c r="A309" t="s">
        <v>5258</v>
      </c>
      <c r="D309"/>
      <c r="E309"/>
    </row>
    <row r="310" spans="1:5" x14ac:dyDescent="0.2">
      <c r="A310" t="s">
        <v>5258</v>
      </c>
      <c r="D310"/>
      <c r="E310"/>
    </row>
    <row r="311" spans="1:5" x14ac:dyDescent="0.2">
      <c r="A311" t="s">
        <v>5258</v>
      </c>
      <c r="D311"/>
      <c r="E311"/>
    </row>
    <row r="312" spans="1:5" x14ac:dyDescent="0.2">
      <c r="A312" t="s">
        <v>5258</v>
      </c>
      <c r="D312"/>
      <c r="E312"/>
    </row>
    <row r="313" spans="1:5" x14ac:dyDescent="0.2">
      <c r="A313" t="s">
        <v>5258</v>
      </c>
      <c r="D313"/>
      <c r="E313"/>
    </row>
    <row r="314" spans="1:5" x14ac:dyDescent="0.2">
      <c r="A314" t="s">
        <v>5258</v>
      </c>
      <c r="D314"/>
      <c r="E314"/>
    </row>
    <row r="315" spans="1:5" x14ac:dyDescent="0.2">
      <c r="A315" t="s">
        <v>5258</v>
      </c>
      <c r="D315"/>
      <c r="E315"/>
    </row>
    <row r="316" spans="1:5" x14ac:dyDescent="0.2">
      <c r="A316" t="s">
        <v>5258</v>
      </c>
      <c r="D316"/>
      <c r="E316"/>
    </row>
    <row r="317" spans="1:5" x14ac:dyDescent="0.2">
      <c r="A317" t="s">
        <v>5258</v>
      </c>
      <c r="D317"/>
      <c r="E317"/>
    </row>
    <row r="318" spans="1:5" x14ac:dyDescent="0.2">
      <c r="A318" t="s">
        <v>5258</v>
      </c>
      <c r="D318"/>
      <c r="E318"/>
    </row>
    <row r="319" spans="1:5" x14ac:dyDescent="0.2">
      <c r="A319" t="s">
        <v>5258</v>
      </c>
      <c r="D319"/>
      <c r="E319"/>
    </row>
    <row r="320" spans="1:5" x14ac:dyDescent="0.2">
      <c r="A320" t="s">
        <v>5258</v>
      </c>
      <c r="D320"/>
      <c r="E320"/>
    </row>
    <row r="321" spans="1:5" x14ac:dyDescent="0.2">
      <c r="A321" t="s">
        <v>5258</v>
      </c>
      <c r="D321"/>
      <c r="E321"/>
    </row>
    <row r="322" spans="1:5" x14ac:dyDescent="0.2">
      <c r="A322" t="s">
        <v>5258</v>
      </c>
      <c r="D322"/>
      <c r="E322"/>
    </row>
    <row r="323" spans="1:5" x14ac:dyDescent="0.2">
      <c r="A323" t="s">
        <v>5258</v>
      </c>
      <c r="D323"/>
      <c r="E323"/>
    </row>
    <row r="324" spans="1:5" x14ac:dyDescent="0.2">
      <c r="A324" t="s">
        <v>5258</v>
      </c>
      <c r="D324"/>
      <c r="E324"/>
    </row>
    <row r="325" spans="1:5" x14ac:dyDescent="0.2">
      <c r="A325" t="s">
        <v>5258</v>
      </c>
      <c r="D325"/>
      <c r="E325"/>
    </row>
    <row r="326" spans="1:5" x14ac:dyDescent="0.2">
      <c r="A326" t="s">
        <v>5258</v>
      </c>
      <c r="D326"/>
      <c r="E326"/>
    </row>
    <row r="327" spans="1:5" x14ac:dyDescent="0.2">
      <c r="A327" t="s">
        <v>5258</v>
      </c>
      <c r="D327"/>
      <c r="E327"/>
    </row>
    <row r="328" spans="1:5" x14ac:dyDescent="0.2">
      <c r="A328" t="s">
        <v>5258</v>
      </c>
      <c r="D328"/>
      <c r="E328"/>
    </row>
    <row r="329" spans="1:5" x14ac:dyDescent="0.2">
      <c r="A329" t="s">
        <v>5258</v>
      </c>
      <c r="D329"/>
      <c r="E329"/>
    </row>
    <row r="330" spans="1:5" x14ac:dyDescent="0.2">
      <c r="A330" t="s">
        <v>5258</v>
      </c>
      <c r="D330"/>
      <c r="E330"/>
    </row>
    <row r="331" spans="1:5" x14ac:dyDescent="0.2">
      <c r="A331" t="s">
        <v>5258</v>
      </c>
      <c r="D331"/>
      <c r="E331"/>
    </row>
    <row r="332" spans="1:5" x14ac:dyDescent="0.2">
      <c r="A332" t="s">
        <v>5258</v>
      </c>
      <c r="D332"/>
      <c r="E332"/>
    </row>
    <row r="333" spans="1:5" x14ac:dyDescent="0.2">
      <c r="A333" t="s">
        <v>5258</v>
      </c>
      <c r="D333"/>
      <c r="E333"/>
    </row>
    <row r="334" spans="1:5" x14ac:dyDescent="0.2">
      <c r="A334" t="s">
        <v>5258</v>
      </c>
      <c r="D334"/>
      <c r="E334"/>
    </row>
    <row r="335" spans="1:5" x14ac:dyDescent="0.2">
      <c r="A335" t="s">
        <v>5258</v>
      </c>
      <c r="D335"/>
      <c r="E335"/>
    </row>
    <row r="336" spans="1:5" x14ac:dyDescent="0.2">
      <c r="A336" t="s">
        <v>5258</v>
      </c>
      <c r="D336"/>
      <c r="E336"/>
    </row>
    <row r="337" spans="1:5" x14ac:dyDescent="0.2">
      <c r="A337" t="s">
        <v>5258</v>
      </c>
      <c r="D337"/>
      <c r="E337"/>
    </row>
    <row r="338" spans="1:5" x14ac:dyDescent="0.2">
      <c r="A338" t="s">
        <v>5258</v>
      </c>
      <c r="D338"/>
      <c r="E338"/>
    </row>
    <row r="339" spans="1:5" x14ac:dyDescent="0.2">
      <c r="A339" t="s">
        <v>5258</v>
      </c>
      <c r="D339"/>
      <c r="E339"/>
    </row>
    <row r="340" spans="1:5" x14ac:dyDescent="0.2">
      <c r="A340" t="s">
        <v>5258</v>
      </c>
      <c r="D340"/>
      <c r="E340"/>
    </row>
    <row r="341" spans="1:5" x14ac:dyDescent="0.2">
      <c r="A341" t="s">
        <v>5258</v>
      </c>
      <c r="D341"/>
      <c r="E341"/>
    </row>
    <row r="342" spans="1:5" x14ac:dyDescent="0.2">
      <c r="A342" t="s">
        <v>5258</v>
      </c>
      <c r="D342"/>
      <c r="E342"/>
    </row>
    <row r="343" spans="1:5" x14ac:dyDescent="0.2">
      <c r="A343" t="s">
        <v>5258</v>
      </c>
      <c r="D343"/>
      <c r="E343"/>
    </row>
    <row r="344" spans="1:5" x14ac:dyDescent="0.2">
      <c r="A344" t="s">
        <v>5258</v>
      </c>
      <c r="D344"/>
      <c r="E344"/>
    </row>
    <row r="345" spans="1:5" x14ac:dyDescent="0.2">
      <c r="A345" t="s">
        <v>5258</v>
      </c>
      <c r="D345"/>
      <c r="E345"/>
    </row>
    <row r="346" spans="1:5" x14ac:dyDescent="0.2">
      <c r="A346" t="s">
        <v>5258</v>
      </c>
      <c r="D346"/>
      <c r="E346"/>
    </row>
    <row r="347" spans="1:5" x14ac:dyDescent="0.2">
      <c r="A347" t="s">
        <v>5258</v>
      </c>
      <c r="D347"/>
      <c r="E347"/>
    </row>
    <row r="348" spans="1:5" x14ac:dyDescent="0.2">
      <c r="A348" t="s">
        <v>5258</v>
      </c>
      <c r="D348"/>
      <c r="E348"/>
    </row>
    <row r="349" spans="1:5" x14ac:dyDescent="0.2">
      <c r="A349" t="s">
        <v>5258</v>
      </c>
      <c r="D349"/>
      <c r="E349"/>
    </row>
    <row r="350" spans="1:5" x14ac:dyDescent="0.2">
      <c r="A350" t="s">
        <v>5258</v>
      </c>
      <c r="D350"/>
      <c r="E350"/>
    </row>
    <row r="351" spans="1:5" x14ac:dyDescent="0.2">
      <c r="A351" t="s">
        <v>5258</v>
      </c>
      <c r="D351"/>
      <c r="E351"/>
    </row>
    <row r="352" spans="1:5" x14ac:dyDescent="0.2">
      <c r="A352" t="s">
        <v>5258</v>
      </c>
      <c r="D352"/>
      <c r="E352"/>
    </row>
    <row r="353" spans="1:5" x14ac:dyDescent="0.2">
      <c r="A353" t="s">
        <v>5258</v>
      </c>
      <c r="D353"/>
      <c r="E353"/>
    </row>
    <row r="354" spans="1:5" x14ac:dyDescent="0.2">
      <c r="A354" t="s">
        <v>5258</v>
      </c>
      <c r="D354"/>
      <c r="E354"/>
    </row>
    <row r="355" spans="1:5" x14ac:dyDescent="0.2">
      <c r="A355" t="s">
        <v>5258</v>
      </c>
      <c r="D355"/>
      <c r="E355"/>
    </row>
    <row r="356" spans="1:5" x14ac:dyDescent="0.2">
      <c r="A356" t="s">
        <v>5258</v>
      </c>
      <c r="D356"/>
      <c r="E356"/>
    </row>
    <row r="357" spans="1:5" x14ac:dyDescent="0.2">
      <c r="A357" t="s">
        <v>5258</v>
      </c>
      <c r="D357"/>
      <c r="E357"/>
    </row>
    <row r="358" spans="1:5" x14ac:dyDescent="0.2">
      <c r="A358" t="s">
        <v>5258</v>
      </c>
      <c r="D358"/>
      <c r="E358"/>
    </row>
    <row r="359" spans="1:5" x14ac:dyDescent="0.2">
      <c r="A359" t="s">
        <v>5258</v>
      </c>
      <c r="D359"/>
      <c r="E359"/>
    </row>
    <row r="360" spans="1:5" x14ac:dyDescent="0.2">
      <c r="A360" t="s">
        <v>5258</v>
      </c>
      <c r="D360"/>
      <c r="E360"/>
    </row>
    <row r="361" spans="1:5" x14ac:dyDescent="0.2">
      <c r="A361" t="s">
        <v>5258</v>
      </c>
      <c r="D361"/>
      <c r="E361"/>
    </row>
    <row r="362" spans="1:5" x14ac:dyDescent="0.2">
      <c r="A362" t="s">
        <v>5258</v>
      </c>
      <c r="D362"/>
      <c r="E362"/>
    </row>
    <row r="363" spans="1:5" x14ac:dyDescent="0.2">
      <c r="A363" t="s">
        <v>5258</v>
      </c>
      <c r="D363"/>
      <c r="E363"/>
    </row>
    <row r="364" spans="1:5" x14ac:dyDescent="0.2">
      <c r="A364" t="s">
        <v>5258</v>
      </c>
      <c r="D364"/>
      <c r="E364"/>
    </row>
    <row r="365" spans="1:5" x14ac:dyDescent="0.2">
      <c r="A365" t="s">
        <v>5258</v>
      </c>
      <c r="D365"/>
      <c r="E365"/>
    </row>
    <row r="366" spans="1:5" x14ac:dyDescent="0.2">
      <c r="A366" t="s">
        <v>5258</v>
      </c>
      <c r="D366"/>
      <c r="E366"/>
    </row>
    <row r="367" spans="1:5" x14ac:dyDescent="0.2">
      <c r="A367" t="s">
        <v>5258</v>
      </c>
      <c r="D367"/>
      <c r="E367"/>
    </row>
    <row r="368" spans="1:5" x14ac:dyDescent="0.2">
      <c r="A368" t="s">
        <v>5258</v>
      </c>
      <c r="D368"/>
      <c r="E368"/>
    </row>
    <row r="369" spans="1:5" x14ac:dyDescent="0.2">
      <c r="A369" t="s">
        <v>5258</v>
      </c>
      <c r="D369"/>
      <c r="E369"/>
    </row>
    <row r="370" spans="1:5" x14ac:dyDescent="0.2">
      <c r="A370" t="s">
        <v>5258</v>
      </c>
      <c r="D370"/>
      <c r="E370"/>
    </row>
    <row r="371" spans="1:5" x14ac:dyDescent="0.2">
      <c r="A371" t="s">
        <v>5258</v>
      </c>
      <c r="D371"/>
      <c r="E371"/>
    </row>
    <row r="372" spans="1:5" x14ac:dyDescent="0.2">
      <c r="A372" t="s">
        <v>5258</v>
      </c>
      <c r="D372"/>
      <c r="E372"/>
    </row>
    <row r="373" spans="1:5" x14ac:dyDescent="0.2">
      <c r="A373" t="s">
        <v>5258</v>
      </c>
      <c r="D373"/>
      <c r="E373"/>
    </row>
    <row r="374" spans="1:5" x14ac:dyDescent="0.2">
      <c r="A374" t="s">
        <v>5258</v>
      </c>
      <c r="D374"/>
      <c r="E374"/>
    </row>
    <row r="375" spans="1:5" x14ac:dyDescent="0.2">
      <c r="A375" t="s">
        <v>5258</v>
      </c>
      <c r="D375"/>
      <c r="E375"/>
    </row>
    <row r="376" spans="1:5" x14ac:dyDescent="0.2">
      <c r="A376" t="s">
        <v>5258</v>
      </c>
      <c r="D376"/>
      <c r="E376"/>
    </row>
    <row r="377" spans="1:5" x14ac:dyDescent="0.2">
      <c r="A377" t="s">
        <v>5258</v>
      </c>
      <c r="D377"/>
      <c r="E377"/>
    </row>
    <row r="378" spans="1:5" x14ac:dyDescent="0.2">
      <c r="A378" t="s">
        <v>5258</v>
      </c>
      <c r="D378"/>
      <c r="E378"/>
    </row>
    <row r="379" spans="1:5" x14ac:dyDescent="0.2">
      <c r="A379" t="s">
        <v>5258</v>
      </c>
      <c r="D379"/>
      <c r="E379"/>
    </row>
    <row r="380" spans="1:5" x14ac:dyDescent="0.2">
      <c r="A380" t="s">
        <v>5258</v>
      </c>
      <c r="D380"/>
      <c r="E380"/>
    </row>
    <row r="381" spans="1:5" x14ac:dyDescent="0.2">
      <c r="A381" t="s">
        <v>5258</v>
      </c>
      <c r="D381"/>
      <c r="E381"/>
    </row>
    <row r="382" spans="1:5" x14ac:dyDescent="0.2">
      <c r="A382" t="s">
        <v>5258</v>
      </c>
      <c r="D382"/>
      <c r="E382"/>
    </row>
    <row r="383" spans="1:5" x14ac:dyDescent="0.2">
      <c r="A383" t="s">
        <v>5258</v>
      </c>
      <c r="D383"/>
      <c r="E383"/>
    </row>
    <row r="384" spans="1:5" x14ac:dyDescent="0.2">
      <c r="A384" t="s">
        <v>5258</v>
      </c>
      <c r="D384"/>
      <c r="E384"/>
    </row>
    <row r="385" spans="1:5" x14ac:dyDescent="0.2">
      <c r="A385" t="s">
        <v>5258</v>
      </c>
      <c r="D385"/>
      <c r="E385"/>
    </row>
    <row r="386" spans="1:5" x14ac:dyDescent="0.2">
      <c r="A386" t="s">
        <v>5258</v>
      </c>
      <c r="D386"/>
      <c r="E386"/>
    </row>
    <row r="387" spans="1:5" x14ac:dyDescent="0.2">
      <c r="A387" t="s">
        <v>5258</v>
      </c>
      <c r="D387"/>
      <c r="E387"/>
    </row>
    <row r="388" spans="1:5" x14ac:dyDescent="0.2">
      <c r="A388" t="s">
        <v>5258</v>
      </c>
      <c r="D388"/>
      <c r="E388"/>
    </row>
    <row r="389" spans="1:5" x14ac:dyDescent="0.2">
      <c r="A389" t="s">
        <v>5258</v>
      </c>
      <c r="D389"/>
      <c r="E389"/>
    </row>
    <row r="390" spans="1:5" x14ac:dyDescent="0.2">
      <c r="A390" t="s">
        <v>5258</v>
      </c>
      <c r="D390"/>
      <c r="E390"/>
    </row>
    <row r="391" spans="1:5" x14ac:dyDescent="0.2">
      <c r="A391" t="s">
        <v>5258</v>
      </c>
      <c r="D391"/>
      <c r="E391"/>
    </row>
    <row r="392" spans="1:5" x14ac:dyDescent="0.2">
      <c r="A392" t="s">
        <v>5258</v>
      </c>
      <c r="D392"/>
      <c r="E392"/>
    </row>
    <row r="393" spans="1:5" x14ac:dyDescent="0.2">
      <c r="A393" t="s">
        <v>5258</v>
      </c>
      <c r="D393"/>
      <c r="E393"/>
    </row>
    <row r="394" spans="1:5" x14ac:dyDescent="0.2">
      <c r="A394" t="s">
        <v>5258</v>
      </c>
      <c r="D394"/>
      <c r="E394"/>
    </row>
    <row r="395" spans="1:5" x14ac:dyDescent="0.2">
      <c r="A395" t="s">
        <v>5258</v>
      </c>
      <c r="D395"/>
      <c r="E395"/>
    </row>
    <row r="396" spans="1:5" x14ac:dyDescent="0.2">
      <c r="A396" t="s">
        <v>5258</v>
      </c>
      <c r="D396"/>
      <c r="E396"/>
    </row>
    <row r="397" spans="1:5" x14ac:dyDescent="0.2">
      <c r="A397" t="s">
        <v>5258</v>
      </c>
      <c r="D397"/>
      <c r="E397"/>
    </row>
    <row r="398" spans="1:5" x14ac:dyDescent="0.2">
      <c r="A398" t="s">
        <v>5258</v>
      </c>
      <c r="D398"/>
      <c r="E398"/>
    </row>
    <row r="399" spans="1:5" x14ac:dyDescent="0.2">
      <c r="A399" t="s">
        <v>5258</v>
      </c>
      <c r="D399"/>
      <c r="E399"/>
    </row>
    <row r="400" spans="1:5" x14ac:dyDescent="0.2">
      <c r="A400" t="s">
        <v>5258</v>
      </c>
      <c r="D400"/>
      <c r="E400"/>
    </row>
    <row r="401" spans="1:5" x14ac:dyDescent="0.2">
      <c r="A401" t="s">
        <v>5258</v>
      </c>
      <c r="D401"/>
      <c r="E401"/>
    </row>
    <row r="402" spans="1:5" x14ac:dyDescent="0.2">
      <c r="A402" t="s">
        <v>5258</v>
      </c>
      <c r="D402"/>
      <c r="E402"/>
    </row>
    <row r="403" spans="1:5" x14ac:dyDescent="0.2">
      <c r="A403" t="s">
        <v>5258</v>
      </c>
      <c r="D403"/>
      <c r="E403"/>
    </row>
    <row r="404" spans="1:5" x14ac:dyDescent="0.2">
      <c r="A404" t="s">
        <v>5258</v>
      </c>
      <c r="D404"/>
      <c r="E404"/>
    </row>
    <row r="405" spans="1:5" x14ac:dyDescent="0.2">
      <c r="A405" t="s">
        <v>5258</v>
      </c>
      <c r="D405"/>
      <c r="E405"/>
    </row>
    <row r="406" spans="1:5" x14ac:dyDescent="0.2">
      <c r="A406" t="s">
        <v>5258</v>
      </c>
      <c r="D406"/>
      <c r="E406"/>
    </row>
    <row r="407" spans="1:5" x14ac:dyDescent="0.2">
      <c r="A407" t="s">
        <v>5258</v>
      </c>
      <c r="D407"/>
      <c r="E407"/>
    </row>
    <row r="408" spans="1:5" x14ac:dyDescent="0.2">
      <c r="A408" t="s">
        <v>5258</v>
      </c>
      <c r="D408"/>
      <c r="E408"/>
    </row>
    <row r="409" spans="1:5" x14ac:dyDescent="0.2">
      <c r="A409" t="s">
        <v>5258</v>
      </c>
      <c r="D409"/>
      <c r="E409"/>
    </row>
    <row r="410" spans="1:5" x14ac:dyDescent="0.2">
      <c r="A410" t="s">
        <v>5258</v>
      </c>
      <c r="D410"/>
      <c r="E410"/>
    </row>
    <row r="411" spans="1:5" x14ac:dyDescent="0.2">
      <c r="A411" t="s">
        <v>5258</v>
      </c>
      <c r="D411"/>
      <c r="E411"/>
    </row>
    <row r="412" spans="1:5" x14ac:dyDescent="0.2">
      <c r="A412" t="s">
        <v>5258</v>
      </c>
      <c r="D412"/>
      <c r="E412"/>
    </row>
    <row r="413" spans="1:5" x14ac:dyDescent="0.2">
      <c r="A413" t="s">
        <v>5258</v>
      </c>
      <c r="D413"/>
      <c r="E413"/>
    </row>
    <row r="414" spans="1:5" x14ac:dyDescent="0.2">
      <c r="A414" t="s">
        <v>5258</v>
      </c>
      <c r="D414"/>
      <c r="E414"/>
    </row>
    <row r="415" spans="1:5" x14ac:dyDescent="0.2">
      <c r="A415" t="s">
        <v>5258</v>
      </c>
      <c r="D415"/>
      <c r="E415"/>
    </row>
    <row r="416" spans="1:5" x14ac:dyDescent="0.2">
      <c r="A416" t="s">
        <v>5258</v>
      </c>
      <c r="D416"/>
      <c r="E416"/>
    </row>
    <row r="417" spans="1:5" x14ac:dyDescent="0.2">
      <c r="A417" t="s">
        <v>5258</v>
      </c>
      <c r="D417"/>
      <c r="E417"/>
    </row>
    <row r="418" spans="1:5" x14ac:dyDescent="0.2">
      <c r="A418" t="s">
        <v>5258</v>
      </c>
      <c r="D418"/>
      <c r="E418"/>
    </row>
    <row r="419" spans="1:5" x14ac:dyDescent="0.2">
      <c r="A419" t="s">
        <v>5258</v>
      </c>
      <c r="D419"/>
      <c r="E419"/>
    </row>
    <row r="420" spans="1:5" x14ac:dyDescent="0.2">
      <c r="A420" t="s">
        <v>5258</v>
      </c>
      <c r="D420"/>
      <c r="E420"/>
    </row>
    <row r="421" spans="1:5" x14ac:dyDescent="0.2">
      <c r="A421" t="s">
        <v>5258</v>
      </c>
      <c r="D421"/>
      <c r="E421"/>
    </row>
    <row r="422" spans="1:5" x14ac:dyDescent="0.2">
      <c r="A422" t="s">
        <v>5258</v>
      </c>
      <c r="D422"/>
      <c r="E422"/>
    </row>
    <row r="423" spans="1:5" x14ac:dyDescent="0.2">
      <c r="A423" t="s">
        <v>5258</v>
      </c>
      <c r="D423"/>
      <c r="E423"/>
    </row>
    <row r="424" spans="1:5" x14ac:dyDescent="0.2">
      <c r="A424" t="s">
        <v>5258</v>
      </c>
      <c r="D424"/>
      <c r="E424"/>
    </row>
    <row r="425" spans="1:5" x14ac:dyDescent="0.2">
      <c r="A425" t="s">
        <v>5258</v>
      </c>
      <c r="D425"/>
      <c r="E425"/>
    </row>
    <row r="426" spans="1:5" x14ac:dyDescent="0.2">
      <c r="A426" t="s">
        <v>5258</v>
      </c>
      <c r="D426"/>
      <c r="E426"/>
    </row>
    <row r="427" spans="1:5" x14ac:dyDescent="0.2">
      <c r="A427" t="s">
        <v>5258</v>
      </c>
      <c r="D427"/>
      <c r="E427"/>
    </row>
    <row r="428" spans="1:5" x14ac:dyDescent="0.2">
      <c r="A428" t="s">
        <v>5258</v>
      </c>
      <c r="D428"/>
      <c r="E428"/>
    </row>
    <row r="429" spans="1:5" x14ac:dyDescent="0.2">
      <c r="A429" t="s">
        <v>5258</v>
      </c>
      <c r="D429"/>
      <c r="E429"/>
    </row>
    <row r="430" spans="1:5" x14ac:dyDescent="0.2">
      <c r="A430" t="s">
        <v>5258</v>
      </c>
      <c r="D430"/>
      <c r="E430"/>
    </row>
    <row r="431" spans="1:5" x14ac:dyDescent="0.2">
      <c r="A431" t="s">
        <v>5258</v>
      </c>
      <c r="D431"/>
      <c r="E431"/>
    </row>
    <row r="432" spans="1:5" x14ac:dyDescent="0.2">
      <c r="A432" t="s">
        <v>5258</v>
      </c>
      <c r="D432"/>
      <c r="E432"/>
    </row>
    <row r="433" spans="1:5" x14ac:dyDescent="0.2">
      <c r="A433" t="s">
        <v>5258</v>
      </c>
      <c r="D433"/>
      <c r="E433"/>
    </row>
    <row r="434" spans="1:5" x14ac:dyDescent="0.2">
      <c r="A434" t="s">
        <v>5258</v>
      </c>
      <c r="D434"/>
      <c r="E434"/>
    </row>
    <row r="435" spans="1:5" x14ac:dyDescent="0.2">
      <c r="A435" t="s">
        <v>5258</v>
      </c>
      <c r="D435"/>
      <c r="E435"/>
    </row>
    <row r="436" spans="1:5" x14ac:dyDescent="0.2">
      <c r="A436" t="s">
        <v>5258</v>
      </c>
      <c r="D436"/>
      <c r="E436"/>
    </row>
    <row r="437" spans="1:5" x14ac:dyDescent="0.2">
      <c r="A437" t="s">
        <v>5258</v>
      </c>
      <c r="D437"/>
      <c r="E437"/>
    </row>
    <row r="438" spans="1:5" x14ac:dyDescent="0.2">
      <c r="A438" t="s">
        <v>5258</v>
      </c>
      <c r="D438"/>
      <c r="E438"/>
    </row>
    <row r="439" spans="1:5" x14ac:dyDescent="0.2">
      <c r="A439" t="s">
        <v>5258</v>
      </c>
      <c r="D439"/>
      <c r="E439"/>
    </row>
    <row r="440" spans="1:5" x14ac:dyDescent="0.2">
      <c r="A440" t="s">
        <v>5258</v>
      </c>
      <c r="D440"/>
      <c r="E440"/>
    </row>
    <row r="441" spans="1:5" x14ac:dyDescent="0.2">
      <c r="A441" t="s">
        <v>5258</v>
      </c>
      <c r="D441"/>
      <c r="E441"/>
    </row>
    <row r="442" spans="1:5" x14ac:dyDescent="0.2">
      <c r="A442" t="s">
        <v>5258</v>
      </c>
      <c r="D442"/>
      <c r="E442"/>
    </row>
    <row r="443" spans="1:5" x14ac:dyDescent="0.2">
      <c r="A443" t="s">
        <v>5258</v>
      </c>
      <c r="D443"/>
      <c r="E443"/>
    </row>
    <row r="444" spans="1:5" x14ac:dyDescent="0.2">
      <c r="A444" t="s">
        <v>5258</v>
      </c>
      <c r="D444"/>
      <c r="E444"/>
    </row>
    <row r="445" spans="1:5" x14ac:dyDescent="0.2">
      <c r="A445" t="s">
        <v>5258</v>
      </c>
      <c r="D445"/>
      <c r="E445"/>
    </row>
    <row r="446" spans="1:5" x14ac:dyDescent="0.2">
      <c r="A446" t="s">
        <v>5258</v>
      </c>
      <c r="D446"/>
      <c r="E446"/>
    </row>
    <row r="447" spans="1:5" x14ac:dyDescent="0.2">
      <c r="A447" t="s">
        <v>5258</v>
      </c>
      <c r="D447"/>
      <c r="E447"/>
    </row>
    <row r="448" spans="1:5" x14ac:dyDescent="0.2">
      <c r="A448" t="s">
        <v>5258</v>
      </c>
      <c r="D448"/>
      <c r="E448"/>
    </row>
    <row r="449" spans="1:5" x14ac:dyDescent="0.2">
      <c r="A449" t="s">
        <v>5258</v>
      </c>
      <c r="D449"/>
      <c r="E449"/>
    </row>
    <row r="450" spans="1:5" x14ac:dyDescent="0.2">
      <c r="A450" t="s">
        <v>5258</v>
      </c>
      <c r="D450"/>
      <c r="E450"/>
    </row>
    <row r="451" spans="1:5" x14ac:dyDescent="0.2">
      <c r="A451" t="s">
        <v>5258</v>
      </c>
      <c r="D451"/>
      <c r="E451"/>
    </row>
    <row r="452" spans="1:5" x14ac:dyDescent="0.2">
      <c r="A452" t="s">
        <v>5258</v>
      </c>
      <c r="D452"/>
      <c r="E452"/>
    </row>
    <row r="453" spans="1:5" x14ac:dyDescent="0.2">
      <c r="A453" t="s">
        <v>5258</v>
      </c>
      <c r="D453"/>
      <c r="E453"/>
    </row>
    <row r="454" spans="1:5" x14ac:dyDescent="0.2">
      <c r="A454" t="s">
        <v>5258</v>
      </c>
      <c r="D454"/>
      <c r="E454"/>
    </row>
    <row r="455" spans="1:5" x14ac:dyDescent="0.2">
      <c r="A455" t="s">
        <v>5258</v>
      </c>
      <c r="D455"/>
      <c r="E455"/>
    </row>
    <row r="456" spans="1:5" x14ac:dyDescent="0.2">
      <c r="A456" t="s">
        <v>5258</v>
      </c>
      <c r="D456"/>
      <c r="E456"/>
    </row>
    <row r="457" spans="1:5" x14ac:dyDescent="0.2">
      <c r="A457" t="s">
        <v>5258</v>
      </c>
      <c r="D457"/>
      <c r="E457"/>
    </row>
    <row r="458" spans="1:5" x14ac:dyDescent="0.2">
      <c r="A458" t="s">
        <v>5258</v>
      </c>
      <c r="D458"/>
      <c r="E458"/>
    </row>
    <row r="459" spans="1:5" x14ac:dyDescent="0.2">
      <c r="A459" t="s">
        <v>5258</v>
      </c>
      <c r="D459"/>
      <c r="E459"/>
    </row>
    <row r="460" spans="1:5" x14ac:dyDescent="0.2">
      <c r="A460" t="s">
        <v>5258</v>
      </c>
      <c r="D460"/>
      <c r="E460"/>
    </row>
    <row r="461" spans="1:5" x14ac:dyDescent="0.2">
      <c r="A461" t="s">
        <v>5258</v>
      </c>
      <c r="D461"/>
      <c r="E461"/>
    </row>
    <row r="462" spans="1:5" x14ac:dyDescent="0.2">
      <c r="A462" t="s">
        <v>5258</v>
      </c>
      <c r="D462"/>
      <c r="E462"/>
    </row>
    <row r="463" spans="1:5" x14ac:dyDescent="0.2">
      <c r="A463" t="s">
        <v>5258</v>
      </c>
      <c r="D463"/>
      <c r="E463"/>
    </row>
    <row r="464" spans="1:5" x14ac:dyDescent="0.2">
      <c r="A464" t="s">
        <v>5258</v>
      </c>
      <c r="D464"/>
      <c r="E464"/>
    </row>
    <row r="465" spans="1:5" x14ac:dyDescent="0.2">
      <c r="A465" t="s">
        <v>5258</v>
      </c>
      <c r="D465"/>
      <c r="E465"/>
    </row>
    <row r="466" spans="1:5" x14ac:dyDescent="0.2">
      <c r="A466" t="s">
        <v>5258</v>
      </c>
      <c r="D466"/>
      <c r="E466"/>
    </row>
    <row r="467" spans="1:5" x14ac:dyDescent="0.2">
      <c r="A467" t="s">
        <v>5258</v>
      </c>
      <c r="D467"/>
      <c r="E467"/>
    </row>
    <row r="468" spans="1:5" x14ac:dyDescent="0.2">
      <c r="A468" t="s">
        <v>5258</v>
      </c>
      <c r="D468"/>
      <c r="E468"/>
    </row>
    <row r="469" spans="1:5" x14ac:dyDescent="0.2">
      <c r="A469" t="s">
        <v>5258</v>
      </c>
      <c r="D469"/>
      <c r="E469"/>
    </row>
    <row r="470" spans="1:5" x14ac:dyDescent="0.2">
      <c r="A470" t="s">
        <v>5258</v>
      </c>
      <c r="D470"/>
      <c r="E470"/>
    </row>
    <row r="471" spans="1:5" x14ac:dyDescent="0.2">
      <c r="A471" t="s">
        <v>5258</v>
      </c>
      <c r="D471"/>
      <c r="E471"/>
    </row>
    <row r="472" spans="1:5" x14ac:dyDescent="0.2">
      <c r="A472" t="s">
        <v>5258</v>
      </c>
      <c r="D472"/>
      <c r="E472"/>
    </row>
    <row r="473" spans="1:5" x14ac:dyDescent="0.2">
      <c r="A473" t="s">
        <v>5258</v>
      </c>
      <c r="D473"/>
      <c r="E473"/>
    </row>
    <row r="474" spans="1:5" x14ac:dyDescent="0.2">
      <c r="A474" t="s">
        <v>5258</v>
      </c>
      <c r="D474"/>
      <c r="E474"/>
    </row>
    <row r="475" spans="1:5" x14ac:dyDescent="0.2">
      <c r="A475" t="s">
        <v>5258</v>
      </c>
      <c r="D475"/>
      <c r="E475"/>
    </row>
    <row r="476" spans="1:5" x14ac:dyDescent="0.2">
      <c r="A476" t="s">
        <v>5258</v>
      </c>
      <c r="D476"/>
      <c r="E476"/>
    </row>
    <row r="477" spans="1:5" x14ac:dyDescent="0.2">
      <c r="A477" t="s">
        <v>5258</v>
      </c>
      <c r="D477"/>
      <c r="E477"/>
    </row>
    <row r="478" spans="1:5" x14ac:dyDescent="0.2">
      <c r="A478" t="s">
        <v>5258</v>
      </c>
      <c r="D478"/>
      <c r="E478"/>
    </row>
    <row r="479" spans="1:5" x14ac:dyDescent="0.2">
      <c r="A479" t="s">
        <v>5258</v>
      </c>
      <c r="D479"/>
      <c r="E479"/>
    </row>
    <row r="480" spans="1:5" x14ac:dyDescent="0.2">
      <c r="A480" t="s">
        <v>5258</v>
      </c>
      <c r="D480"/>
      <c r="E480"/>
    </row>
    <row r="481" spans="1:5" x14ac:dyDescent="0.2">
      <c r="A481" t="s">
        <v>5258</v>
      </c>
      <c r="D481"/>
      <c r="E481"/>
    </row>
    <row r="482" spans="1:5" x14ac:dyDescent="0.2">
      <c r="A482" t="s">
        <v>5258</v>
      </c>
      <c r="D482"/>
      <c r="E482"/>
    </row>
    <row r="483" spans="1:5" x14ac:dyDescent="0.2">
      <c r="A483" t="s">
        <v>5258</v>
      </c>
      <c r="D483"/>
      <c r="E483"/>
    </row>
    <row r="484" spans="1:5" x14ac:dyDescent="0.2">
      <c r="A484" t="s">
        <v>5258</v>
      </c>
      <c r="D484"/>
      <c r="E484"/>
    </row>
    <row r="485" spans="1:5" x14ac:dyDescent="0.2">
      <c r="A485" t="s">
        <v>5258</v>
      </c>
      <c r="D485"/>
      <c r="E485"/>
    </row>
    <row r="486" spans="1:5" x14ac:dyDescent="0.2">
      <c r="A486" t="s">
        <v>5258</v>
      </c>
      <c r="D486"/>
      <c r="E486"/>
    </row>
    <row r="487" spans="1:5" x14ac:dyDescent="0.2">
      <c r="A487" t="s">
        <v>5258</v>
      </c>
      <c r="D487"/>
      <c r="E487"/>
    </row>
    <row r="488" spans="1:5" x14ac:dyDescent="0.2">
      <c r="A488" t="s">
        <v>5258</v>
      </c>
      <c r="D488"/>
      <c r="E488"/>
    </row>
    <row r="489" spans="1:5" x14ac:dyDescent="0.2">
      <c r="A489" t="s">
        <v>5258</v>
      </c>
      <c r="D489"/>
      <c r="E489"/>
    </row>
    <row r="490" spans="1:5" x14ac:dyDescent="0.2">
      <c r="A490" t="s">
        <v>5258</v>
      </c>
      <c r="D490"/>
      <c r="E490"/>
    </row>
    <row r="491" spans="1:5" x14ac:dyDescent="0.2">
      <c r="A491" t="s">
        <v>5258</v>
      </c>
      <c r="D491"/>
      <c r="E491"/>
    </row>
    <row r="492" spans="1:5" x14ac:dyDescent="0.2">
      <c r="A492" t="s">
        <v>5258</v>
      </c>
      <c r="D492"/>
      <c r="E492"/>
    </row>
    <row r="493" spans="1:5" x14ac:dyDescent="0.2">
      <c r="A493" t="s">
        <v>5258</v>
      </c>
      <c r="D493"/>
      <c r="E493"/>
    </row>
    <row r="494" spans="1:5" x14ac:dyDescent="0.2">
      <c r="A494" t="s">
        <v>5258</v>
      </c>
      <c r="D494"/>
      <c r="E494"/>
    </row>
    <row r="495" spans="1:5" x14ac:dyDescent="0.2">
      <c r="A495" t="s">
        <v>5258</v>
      </c>
      <c r="D495"/>
      <c r="E495"/>
    </row>
    <row r="496" spans="1:5" x14ac:dyDescent="0.2">
      <c r="A496" t="s">
        <v>5258</v>
      </c>
      <c r="D496"/>
      <c r="E496"/>
    </row>
    <row r="497" spans="1:5" x14ac:dyDescent="0.2">
      <c r="A497" t="s">
        <v>5258</v>
      </c>
      <c r="D497"/>
      <c r="E497"/>
    </row>
    <row r="498" spans="1:5" x14ac:dyDescent="0.2">
      <c r="A498" t="s">
        <v>5258</v>
      </c>
      <c r="D498"/>
      <c r="E498"/>
    </row>
    <row r="499" spans="1:5" x14ac:dyDescent="0.2">
      <c r="A499" t="s">
        <v>5258</v>
      </c>
      <c r="D499"/>
      <c r="E499"/>
    </row>
    <row r="500" spans="1:5" x14ac:dyDescent="0.2">
      <c r="A500" t="s">
        <v>5258</v>
      </c>
      <c r="D500"/>
      <c r="E500"/>
    </row>
    <row r="501" spans="1:5" x14ac:dyDescent="0.2">
      <c r="A501" t="s">
        <v>5258</v>
      </c>
      <c r="D501"/>
      <c r="E501"/>
    </row>
    <row r="502" spans="1:5" x14ac:dyDescent="0.2">
      <c r="A502" t="s">
        <v>5258</v>
      </c>
      <c r="D502"/>
      <c r="E502"/>
    </row>
    <row r="503" spans="1:5" x14ac:dyDescent="0.2">
      <c r="A503" t="s">
        <v>5258</v>
      </c>
      <c r="D503"/>
      <c r="E503"/>
    </row>
    <row r="504" spans="1:5" x14ac:dyDescent="0.2">
      <c r="A504" t="s">
        <v>5258</v>
      </c>
      <c r="D504"/>
      <c r="E504"/>
    </row>
    <row r="505" spans="1:5" x14ac:dyDescent="0.2">
      <c r="A505" t="s">
        <v>5258</v>
      </c>
      <c r="D505"/>
      <c r="E505"/>
    </row>
    <row r="506" spans="1:5" x14ac:dyDescent="0.2">
      <c r="A506" t="s">
        <v>5258</v>
      </c>
      <c r="D506"/>
      <c r="E506"/>
    </row>
    <row r="507" spans="1:5" x14ac:dyDescent="0.2">
      <c r="A507" t="s">
        <v>5258</v>
      </c>
      <c r="D507"/>
      <c r="E507"/>
    </row>
    <row r="508" spans="1:5" x14ac:dyDescent="0.2">
      <c r="A508" t="s">
        <v>5258</v>
      </c>
      <c r="D508"/>
      <c r="E508"/>
    </row>
    <row r="509" spans="1:5" x14ac:dyDescent="0.2">
      <c r="A509" t="s">
        <v>5258</v>
      </c>
      <c r="D509"/>
      <c r="E509"/>
    </row>
    <row r="510" spans="1:5" x14ac:dyDescent="0.2">
      <c r="A510" t="s">
        <v>5258</v>
      </c>
      <c r="D510"/>
      <c r="E510"/>
    </row>
    <row r="511" spans="1:5" x14ac:dyDescent="0.2">
      <c r="A511" t="s">
        <v>5258</v>
      </c>
      <c r="D511"/>
      <c r="E511"/>
    </row>
    <row r="512" spans="1:5" x14ac:dyDescent="0.2">
      <c r="A512" t="s">
        <v>5258</v>
      </c>
      <c r="D512"/>
      <c r="E512"/>
    </row>
    <row r="513" spans="1:5" x14ac:dyDescent="0.2">
      <c r="A513" t="s">
        <v>5258</v>
      </c>
      <c r="D513"/>
      <c r="E513"/>
    </row>
    <row r="514" spans="1:5" x14ac:dyDescent="0.2">
      <c r="A514" t="s">
        <v>5258</v>
      </c>
      <c r="D514"/>
      <c r="E514"/>
    </row>
    <row r="515" spans="1:5" x14ac:dyDescent="0.2">
      <c r="A515" t="s">
        <v>5258</v>
      </c>
      <c r="D515"/>
      <c r="E515"/>
    </row>
    <row r="516" spans="1:5" x14ac:dyDescent="0.2">
      <c r="A516" t="s">
        <v>5258</v>
      </c>
      <c r="D516"/>
      <c r="E516"/>
    </row>
    <row r="517" spans="1:5" x14ac:dyDescent="0.2">
      <c r="A517" t="s">
        <v>5258</v>
      </c>
      <c r="D517"/>
      <c r="E517"/>
    </row>
    <row r="518" spans="1:5" x14ac:dyDescent="0.2">
      <c r="A518" t="s">
        <v>5258</v>
      </c>
      <c r="D518"/>
      <c r="E518"/>
    </row>
    <row r="519" spans="1:5" x14ac:dyDescent="0.2">
      <c r="A519" t="s">
        <v>5258</v>
      </c>
      <c r="D519"/>
      <c r="E519"/>
    </row>
    <row r="520" spans="1:5" x14ac:dyDescent="0.2">
      <c r="A520" t="s">
        <v>5258</v>
      </c>
      <c r="D520"/>
      <c r="E520"/>
    </row>
    <row r="521" spans="1:5" x14ac:dyDescent="0.2">
      <c r="A521" t="s">
        <v>5258</v>
      </c>
      <c r="D521"/>
      <c r="E521"/>
    </row>
    <row r="522" spans="1:5" x14ac:dyDescent="0.2">
      <c r="A522" t="s">
        <v>5258</v>
      </c>
      <c r="D522"/>
      <c r="E522"/>
    </row>
    <row r="523" spans="1:5" x14ac:dyDescent="0.2">
      <c r="A523" t="s">
        <v>5258</v>
      </c>
      <c r="D523"/>
      <c r="E523"/>
    </row>
    <row r="524" spans="1:5" x14ac:dyDescent="0.2">
      <c r="A524" t="s">
        <v>5258</v>
      </c>
      <c r="D524"/>
      <c r="E524"/>
    </row>
    <row r="525" spans="1:5" x14ac:dyDescent="0.2">
      <c r="A525" t="s">
        <v>5258</v>
      </c>
      <c r="D525"/>
      <c r="E525"/>
    </row>
    <row r="526" spans="1:5" x14ac:dyDescent="0.2">
      <c r="A526" t="s">
        <v>5258</v>
      </c>
      <c r="D526"/>
      <c r="E526"/>
    </row>
    <row r="527" spans="1:5" x14ac:dyDescent="0.2">
      <c r="A527" t="s">
        <v>5258</v>
      </c>
      <c r="D527"/>
      <c r="E527"/>
    </row>
    <row r="528" spans="1:5" x14ac:dyDescent="0.2">
      <c r="A528" t="s">
        <v>5258</v>
      </c>
      <c r="D528"/>
      <c r="E528"/>
    </row>
    <row r="529" spans="1:5" x14ac:dyDescent="0.2">
      <c r="A529" t="s">
        <v>5258</v>
      </c>
      <c r="D529"/>
      <c r="E529"/>
    </row>
    <row r="530" spans="1:5" x14ac:dyDescent="0.2">
      <c r="A530" t="s">
        <v>5258</v>
      </c>
      <c r="D530"/>
      <c r="E530"/>
    </row>
    <row r="531" spans="1:5" x14ac:dyDescent="0.2">
      <c r="A531" t="s">
        <v>5258</v>
      </c>
      <c r="D531"/>
      <c r="E531"/>
    </row>
    <row r="532" spans="1:5" x14ac:dyDescent="0.2">
      <c r="A532" t="s">
        <v>5258</v>
      </c>
      <c r="D532"/>
      <c r="E532"/>
    </row>
    <row r="533" spans="1:5" x14ac:dyDescent="0.2">
      <c r="A533" t="s">
        <v>5258</v>
      </c>
      <c r="D533"/>
      <c r="E533"/>
    </row>
    <row r="534" spans="1:5" x14ac:dyDescent="0.2">
      <c r="A534" t="s">
        <v>5258</v>
      </c>
      <c r="D534"/>
      <c r="E534"/>
    </row>
    <row r="535" spans="1:5" x14ac:dyDescent="0.2">
      <c r="A535" t="s">
        <v>5258</v>
      </c>
      <c r="D535"/>
      <c r="E535"/>
    </row>
    <row r="536" spans="1:5" x14ac:dyDescent="0.2">
      <c r="A536" t="s">
        <v>5258</v>
      </c>
      <c r="D536"/>
      <c r="E536"/>
    </row>
    <row r="537" spans="1:5" x14ac:dyDescent="0.2">
      <c r="A537" t="s">
        <v>5258</v>
      </c>
      <c r="D537"/>
      <c r="E537"/>
    </row>
    <row r="538" spans="1:5" x14ac:dyDescent="0.2">
      <c r="A538" t="s">
        <v>5258</v>
      </c>
      <c r="D538"/>
      <c r="E538"/>
    </row>
    <row r="539" spans="1:5" x14ac:dyDescent="0.2">
      <c r="A539" t="s">
        <v>5258</v>
      </c>
      <c r="D539"/>
      <c r="E539"/>
    </row>
    <row r="540" spans="1:5" x14ac:dyDescent="0.2">
      <c r="A540" t="s">
        <v>5258</v>
      </c>
      <c r="D540"/>
      <c r="E540"/>
    </row>
    <row r="541" spans="1:5" x14ac:dyDescent="0.2">
      <c r="A541" t="s">
        <v>5258</v>
      </c>
      <c r="D541"/>
      <c r="E541"/>
    </row>
    <row r="542" spans="1:5" x14ac:dyDescent="0.2">
      <c r="A542" t="s">
        <v>5258</v>
      </c>
      <c r="D542"/>
      <c r="E542"/>
    </row>
    <row r="543" spans="1:5" x14ac:dyDescent="0.2">
      <c r="A543" t="s">
        <v>5258</v>
      </c>
      <c r="D543"/>
      <c r="E543"/>
    </row>
    <row r="544" spans="1:5" x14ac:dyDescent="0.2">
      <c r="A544" t="s">
        <v>5258</v>
      </c>
      <c r="D544"/>
      <c r="E544"/>
    </row>
    <row r="545" spans="1:5" x14ac:dyDescent="0.2">
      <c r="A545" t="s">
        <v>5258</v>
      </c>
      <c r="D545"/>
      <c r="E545"/>
    </row>
    <row r="546" spans="1:5" x14ac:dyDescent="0.2">
      <c r="A546" t="s">
        <v>5258</v>
      </c>
      <c r="D546"/>
      <c r="E546"/>
    </row>
    <row r="547" spans="1:5" x14ac:dyDescent="0.2">
      <c r="A547" t="s">
        <v>5258</v>
      </c>
      <c r="D547"/>
      <c r="E547"/>
    </row>
    <row r="548" spans="1:5" x14ac:dyDescent="0.2">
      <c r="A548" t="s">
        <v>5258</v>
      </c>
      <c r="D548"/>
      <c r="E548"/>
    </row>
    <row r="549" spans="1:5" x14ac:dyDescent="0.2">
      <c r="A549" t="s">
        <v>5258</v>
      </c>
      <c r="D549"/>
      <c r="E549"/>
    </row>
    <row r="550" spans="1:5" x14ac:dyDescent="0.2">
      <c r="A550" t="s">
        <v>5258</v>
      </c>
      <c r="D550"/>
      <c r="E550"/>
    </row>
    <row r="551" spans="1:5" x14ac:dyDescent="0.2">
      <c r="A551" t="s">
        <v>5258</v>
      </c>
      <c r="D551"/>
      <c r="E551"/>
    </row>
    <row r="552" spans="1:5" x14ac:dyDescent="0.2">
      <c r="A552" t="s">
        <v>5258</v>
      </c>
      <c r="D552"/>
      <c r="E552"/>
    </row>
    <row r="553" spans="1:5" x14ac:dyDescent="0.2">
      <c r="A553" t="s">
        <v>5258</v>
      </c>
      <c r="D553"/>
      <c r="E553"/>
    </row>
    <row r="554" spans="1:5" x14ac:dyDescent="0.2">
      <c r="A554" t="s">
        <v>5258</v>
      </c>
      <c r="D554"/>
      <c r="E554"/>
    </row>
    <row r="555" spans="1:5" x14ac:dyDescent="0.2">
      <c r="A555" t="s">
        <v>5258</v>
      </c>
      <c r="D555"/>
      <c r="E555"/>
    </row>
    <row r="556" spans="1:5" x14ac:dyDescent="0.2">
      <c r="A556" t="s">
        <v>5258</v>
      </c>
      <c r="D556"/>
      <c r="E556"/>
    </row>
    <row r="557" spans="1:5" x14ac:dyDescent="0.2">
      <c r="A557" t="s">
        <v>5258</v>
      </c>
      <c r="D557"/>
      <c r="E557"/>
    </row>
    <row r="558" spans="1:5" x14ac:dyDescent="0.2">
      <c r="A558" t="s">
        <v>5258</v>
      </c>
      <c r="D558"/>
      <c r="E558"/>
    </row>
    <row r="559" spans="1:5" x14ac:dyDescent="0.2">
      <c r="A559" t="s">
        <v>5258</v>
      </c>
      <c r="D559"/>
      <c r="E559"/>
    </row>
    <row r="560" spans="1:5" x14ac:dyDescent="0.2">
      <c r="A560" t="s">
        <v>5258</v>
      </c>
      <c r="D560"/>
      <c r="E560"/>
    </row>
    <row r="561" spans="1:5" x14ac:dyDescent="0.2">
      <c r="A561" t="s">
        <v>5258</v>
      </c>
      <c r="D561"/>
      <c r="E561"/>
    </row>
    <row r="562" spans="1:5" x14ac:dyDescent="0.2">
      <c r="A562" t="s">
        <v>5258</v>
      </c>
      <c r="D562"/>
      <c r="E562"/>
    </row>
    <row r="563" spans="1:5" x14ac:dyDescent="0.2">
      <c r="A563" t="s">
        <v>5258</v>
      </c>
      <c r="D563"/>
      <c r="E563"/>
    </row>
    <row r="564" spans="1:5" x14ac:dyDescent="0.2">
      <c r="A564" t="s">
        <v>5258</v>
      </c>
      <c r="D564"/>
      <c r="E564"/>
    </row>
    <row r="565" spans="1:5" x14ac:dyDescent="0.2">
      <c r="A565" t="s">
        <v>5258</v>
      </c>
      <c r="D565"/>
      <c r="E565"/>
    </row>
    <row r="566" spans="1:5" x14ac:dyDescent="0.2">
      <c r="A566" t="s">
        <v>5258</v>
      </c>
      <c r="D566"/>
      <c r="E566"/>
    </row>
    <row r="567" spans="1:5" x14ac:dyDescent="0.2">
      <c r="A567" t="s">
        <v>5258</v>
      </c>
      <c r="D567"/>
      <c r="E567"/>
    </row>
    <row r="568" spans="1:5" x14ac:dyDescent="0.2">
      <c r="A568" t="s">
        <v>5258</v>
      </c>
      <c r="D568"/>
      <c r="E568"/>
    </row>
    <row r="569" spans="1:5" x14ac:dyDescent="0.2">
      <c r="A569" t="s">
        <v>5258</v>
      </c>
      <c r="D569"/>
      <c r="E569"/>
    </row>
    <row r="570" spans="1:5" x14ac:dyDescent="0.2">
      <c r="A570" t="s">
        <v>5258</v>
      </c>
      <c r="D570"/>
      <c r="E570"/>
    </row>
    <row r="571" spans="1:5" x14ac:dyDescent="0.2">
      <c r="A571" t="s">
        <v>5258</v>
      </c>
      <c r="D571"/>
      <c r="E571"/>
    </row>
    <row r="572" spans="1:5" x14ac:dyDescent="0.2">
      <c r="A572" t="s">
        <v>5258</v>
      </c>
      <c r="D572"/>
      <c r="E572"/>
    </row>
    <row r="573" spans="1:5" x14ac:dyDescent="0.2">
      <c r="A573" t="s">
        <v>5258</v>
      </c>
      <c r="D573"/>
      <c r="E573"/>
    </row>
    <row r="574" spans="1:5" x14ac:dyDescent="0.2">
      <c r="A574" t="s">
        <v>5258</v>
      </c>
      <c r="D574"/>
      <c r="E574"/>
    </row>
    <row r="575" spans="1:5" x14ac:dyDescent="0.2">
      <c r="A575" t="s">
        <v>5258</v>
      </c>
      <c r="D575"/>
      <c r="E575"/>
    </row>
    <row r="576" spans="1:5" x14ac:dyDescent="0.2">
      <c r="A576" t="s">
        <v>5258</v>
      </c>
      <c r="D576"/>
      <c r="E576"/>
    </row>
    <row r="577" spans="1:5" x14ac:dyDescent="0.2">
      <c r="A577" t="s">
        <v>5258</v>
      </c>
      <c r="D577"/>
      <c r="E577"/>
    </row>
    <row r="578" spans="1:5" x14ac:dyDescent="0.2">
      <c r="A578" t="s">
        <v>5258</v>
      </c>
      <c r="D578"/>
      <c r="E578"/>
    </row>
  </sheetData>
  <mergeCells count="1">
    <mergeCell ref="F1:M1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L575"/>
  <sheetViews>
    <sheetView zoomScaleNormal="100" workbookViewId="0">
      <pane xSplit="1" topLeftCell="B1" activePane="topRight" state="frozen"/>
      <selection pane="topRight"/>
    </sheetView>
  </sheetViews>
  <sheetFormatPr defaultColWidth="19" defaultRowHeight="12.75" x14ac:dyDescent="0.2"/>
  <cols>
    <col min="1" max="1" width="34.5703125" bestFit="1" customWidth="1"/>
    <col min="2" max="2" width="14.28515625" style="5" bestFit="1" customWidth="1"/>
    <col min="3" max="3" width="15.42578125" style="5" bestFit="1" customWidth="1"/>
    <col min="4" max="4" width="27.42578125" style="7" bestFit="1" customWidth="1"/>
    <col min="5" max="5" width="16.28515625" style="10" bestFit="1" customWidth="1"/>
    <col min="6" max="6" width="17" bestFit="1" customWidth="1"/>
    <col min="7" max="7" width="18.140625" bestFit="1" customWidth="1"/>
    <col min="8" max="8" width="18" bestFit="1" customWidth="1"/>
    <col min="9" max="9" width="17" bestFit="1" customWidth="1"/>
    <col min="10" max="10" width="18.42578125" bestFit="1" customWidth="1"/>
    <col min="11" max="11" width="15.7109375" bestFit="1" customWidth="1"/>
    <col min="12" max="12" width="12.5703125" bestFit="1" customWidth="1"/>
    <col min="13" max="16" width="17.28515625" bestFit="1" customWidth="1"/>
    <col min="17" max="17" width="18.5703125" bestFit="1" customWidth="1"/>
    <col min="18" max="18" width="16.42578125" bestFit="1" customWidth="1"/>
    <col min="19" max="19" width="13.5703125" bestFit="1" customWidth="1"/>
    <col min="20" max="20" width="18.42578125" bestFit="1" customWidth="1"/>
    <col min="21" max="22" width="18.28515625" bestFit="1" customWidth="1"/>
    <col min="23" max="23" width="14" bestFit="1" customWidth="1"/>
    <col min="25" max="25" width="17.85546875" bestFit="1" customWidth="1"/>
  </cols>
  <sheetData>
    <row r="1" spans="1:38" s="11" customFormat="1" ht="18" customHeight="1" x14ac:dyDescent="0.2">
      <c r="A1"/>
      <c r="B1" s="5"/>
      <c r="C1" s="5"/>
      <c r="D1" s="7"/>
      <c r="E1" s="40" t="s">
        <v>5644</v>
      </c>
      <c r="F1" s="40"/>
      <c r="G1" s="40"/>
      <c r="H1" s="40"/>
      <c r="I1" s="40"/>
      <c r="J1" s="40"/>
      <c r="K1" s="41" t="s">
        <v>5645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5"/>
      <c r="Z1" s="45"/>
      <c r="AA1" s="45"/>
      <c r="AB1" s="45"/>
      <c r="AC1" s="45"/>
      <c r="AD1" s="45"/>
      <c r="AE1" s="45"/>
      <c r="AF1" s="45"/>
      <c r="AG1" s="45"/>
    </row>
    <row r="2" spans="1:3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4790</v>
      </c>
      <c r="G2" s="14" t="s">
        <v>5541</v>
      </c>
      <c r="H2" s="14" t="s">
        <v>5543</v>
      </c>
      <c r="I2" s="14" t="s">
        <v>5544</v>
      </c>
      <c r="J2" s="14" t="s">
        <v>5546</v>
      </c>
      <c r="K2" s="14" t="s">
        <v>2462</v>
      </c>
      <c r="L2" s="14" t="s">
        <v>2463</v>
      </c>
      <c r="M2" s="14" t="s">
        <v>5547</v>
      </c>
      <c r="N2" s="14" t="s">
        <v>5547</v>
      </c>
      <c r="O2" s="14" t="s">
        <v>5547</v>
      </c>
      <c r="P2" s="14" t="s">
        <v>5548</v>
      </c>
      <c r="Q2" s="14" t="s">
        <v>5545</v>
      </c>
      <c r="R2" s="14" t="s">
        <v>5549</v>
      </c>
      <c r="S2" s="14" t="s">
        <v>5550</v>
      </c>
      <c r="T2" s="14" t="s">
        <v>5546</v>
      </c>
      <c r="U2" s="14" t="s">
        <v>5554</v>
      </c>
      <c r="V2" s="14" t="s">
        <v>5554</v>
      </c>
      <c r="W2" s="14" t="s">
        <v>5555</v>
      </c>
      <c r="X2" s="14" t="s">
        <v>5556</v>
      </c>
      <c r="Y2" s="14" t="s">
        <v>5563</v>
      </c>
    </row>
    <row r="3" spans="1:38" x14ac:dyDescent="0.2">
      <c r="A3" t="s">
        <v>835</v>
      </c>
      <c r="B3" s="18">
        <v>41275</v>
      </c>
      <c r="C3" s="18">
        <v>41395</v>
      </c>
      <c r="D3" s="7" t="s">
        <v>5525</v>
      </c>
      <c r="E3" s="21">
        <v>26.38</v>
      </c>
      <c r="F3" s="22" t="s">
        <v>5635</v>
      </c>
      <c r="G3" s="22" t="s">
        <v>5635</v>
      </c>
      <c r="H3" s="22">
        <v>0.79</v>
      </c>
      <c r="I3" s="22">
        <v>4.6900000000000004</v>
      </c>
      <c r="J3" s="22">
        <v>3.57</v>
      </c>
      <c r="K3" s="23">
        <v>0.10150000000000001</v>
      </c>
      <c r="L3" s="23" t="s">
        <v>5635</v>
      </c>
      <c r="M3" s="23">
        <v>4.5999999999999999E-3</v>
      </c>
      <c r="N3" s="23">
        <v>-6.1000000000000004E-3</v>
      </c>
      <c r="O3" s="23">
        <v>3.0700000000000002E-2</v>
      </c>
      <c r="P3" s="23">
        <v>-5.5999999999999999E-3</v>
      </c>
      <c r="Q3" s="23">
        <v>2.9999999999999997E-4</v>
      </c>
      <c r="R3" s="23">
        <v>-2.9999999999999997E-4</v>
      </c>
      <c r="S3" s="5" t="s">
        <v>5635</v>
      </c>
      <c r="T3" s="23" t="s">
        <v>5635</v>
      </c>
      <c r="U3" s="23">
        <v>1.4999999999999999E-2</v>
      </c>
      <c r="V3" s="5" t="s">
        <v>5635</v>
      </c>
      <c r="W3" s="23">
        <v>6.8999999999999999E-3</v>
      </c>
      <c r="X3" s="23">
        <v>4.8999999999999998E-3</v>
      </c>
      <c r="Y3" s="23">
        <v>1.0864</v>
      </c>
      <c r="Z3" s="23"/>
      <c r="AA3" s="23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">
      <c r="A4" s="4" t="s">
        <v>5614</v>
      </c>
      <c r="B4" s="18">
        <v>41275</v>
      </c>
      <c r="C4" s="18">
        <v>41275</v>
      </c>
      <c r="D4" s="16" t="s">
        <v>5618</v>
      </c>
      <c r="E4" s="21">
        <v>19.5</v>
      </c>
      <c r="F4" s="22">
        <v>3.92</v>
      </c>
      <c r="G4" s="22" t="s">
        <v>5635</v>
      </c>
      <c r="H4" s="22" t="s">
        <v>5635</v>
      </c>
      <c r="I4" s="22" t="s">
        <v>5635</v>
      </c>
      <c r="J4" s="22" t="s">
        <v>5635</v>
      </c>
      <c r="K4" s="27">
        <v>8.1170000000000006E-2</v>
      </c>
      <c r="L4" s="23" t="s">
        <v>5635</v>
      </c>
      <c r="M4" s="27">
        <v>-6.4999999999999997E-4</v>
      </c>
      <c r="N4" s="23" t="s">
        <v>5635</v>
      </c>
      <c r="O4" s="23" t="s">
        <v>5635</v>
      </c>
      <c r="P4" s="23" t="s">
        <v>5635</v>
      </c>
      <c r="Q4" s="23" t="s">
        <v>5635</v>
      </c>
      <c r="R4" s="27">
        <v>-1.2999999999999999E-4</v>
      </c>
      <c r="S4" s="27">
        <v>1.49E-3</v>
      </c>
      <c r="T4" s="27">
        <v>1.23E-3</v>
      </c>
      <c r="U4" s="23">
        <v>-5.0000000000000001E-4</v>
      </c>
      <c r="V4" s="23" t="s">
        <v>5635</v>
      </c>
      <c r="W4" s="27">
        <v>6.5199999999999998E-3</v>
      </c>
      <c r="X4" s="27">
        <v>4.7000000000000002E-3</v>
      </c>
      <c r="Y4" s="23">
        <v>1.0920000000000001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">
      <c r="A5" t="s">
        <v>812</v>
      </c>
      <c r="B5" s="18">
        <v>41395</v>
      </c>
      <c r="C5" s="18">
        <v>41395</v>
      </c>
      <c r="D5" s="7" t="s">
        <v>338</v>
      </c>
      <c r="E5" s="21">
        <v>26.85</v>
      </c>
      <c r="F5" s="22" t="s">
        <v>5635</v>
      </c>
      <c r="G5" s="22">
        <v>0.55000000000000004</v>
      </c>
      <c r="H5" s="22">
        <v>0.79</v>
      </c>
      <c r="I5" s="22">
        <v>1.25</v>
      </c>
      <c r="J5" s="22" t="s">
        <v>5635</v>
      </c>
      <c r="K5" s="23">
        <v>3.32E-2</v>
      </c>
      <c r="L5" s="23">
        <v>2.8999999999999998E-3</v>
      </c>
      <c r="M5" s="23">
        <v>3.3E-3</v>
      </c>
      <c r="N5" s="23">
        <v>-2.8E-3</v>
      </c>
      <c r="O5" s="23">
        <v>5.1000000000000004E-3</v>
      </c>
      <c r="P5" s="23" t="s">
        <v>5635</v>
      </c>
      <c r="Q5" s="23" t="s">
        <v>5635</v>
      </c>
      <c r="R5" s="23">
        <v>-2.9999999999999997E-4</v>
      </c>
      <c r="S5" s="23" t="s">
        <v>5635</v>
      </c>
      <c r="T5" s="23" t="s">
        <v>5635</v>
      </c>
      <c r="U5" s="23">
        <v>8.9999999999999998E-4</v>
      </c>
      <c r="V5" s="23">
        <v>-1.7100000000000001E-2</v>
      </c>
      <c r="W5" s="23">
        <v>6.8999999999999999E-3</v>
      </c>
      <c r="X5" s="23">
        <v>5.4000000000000003E-3</v>
      </c>
      <c r="Y5" s="23">
        <v>1.1012999999999999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">
      <c r="A6" t="s">
        <v>5258</v>
      </c>
      <c r="B6" s="17"/>
      <c r="C6" s="17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t="s">
        <v>5258</v>
      </c>
      <c r="B7" s="17"/>
      <c r="C7" s="17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">
      <c r="A8" t="s">
        <v>5258</v>
      </c>
      <c r="B8" s="17"/>
      <c r="C8" s="17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t="s">
        <v>5258</v>
      </c>
      <c r="B9" s="17"/>
      <c r="C9" s="17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t="s">
        <v>5258</v>
      </c>
      <c r="B10" s="17"/>
      <c r="C10" s="17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t="s">
        <v>5258</v>
      </c>
      <c r="B11" s="17"/>
      <c r="C11" s="17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">
      <c r="A12" t="s">
        <v>5258</v>
      </c>
      <c r="B12" s="17"/>
      <c r="C12" s="17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t="s">
        <v>5258</v>
      </c>
      <c r="B13" s="17"/>
      <c r="C13" s="17"/>
      <c r="E13" s="21"/>
      <c r="F13" s="5"/>
      <c r="G13" s="5"/>
      <c r="H13" s="5"/>
      <c r="I13" s="5"/>
      <c r="AG13" s="5"/>
      <c r="AH13" s="5"/>
      <c r="AI13" s="5"/>
      <c r="AJ13" s="5"/>
      <c r="AK13" s="5"/>
      <c r="AL13" s="5"/>
    </row>
    <row r="14" spans="1:38" x14ac:dyDescent="0.2">
      <c r="A14" t="s">
        <v>5258</v>
      </c>
      <c r="B14" s="17"/>
      <c r="C14" s="17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t="s">
        <v>5258</v>
      </c>
      <c r="B15" s="17"/>
      <c r="C15" s="17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t="s">
        <v>5258</v>
      </c>
      <c r="B16" s="17"/>
      <c r="C16" s="17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t="s">
        <v>5258</v>
      </c>
      <c r="B17" s="17"/>
      <c r="C17" s="17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t="s">
        <v>5258</v>
      </c>
      <c r="B18" s="19"/>
      <c r="C18" s="19"/>
      <c r="D1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t="s">
        <v>5258</v>
      </c>
      <c r="B19" s="19"/>
      <c r="C19" s="19"/>
      <c r="D1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t="s">
        <v>5258</v>
      </c>
      <c r="B20" s="19"/>
      <c r="C20" s="19"/>
      <c r="D2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t="s">
        <v>5258</v>
      </c>
      <c r="B21" s="19"/>
      <c r="C21" s="19"/>
      <c r="D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t="s">
        <v>5258</v>
      </c>
      <c r="B22" s="19"/>
      <c r="C22" s="19"/>
      <c r="D2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t="s">
        <v>5258</v>
      </c>
      <c r="B23" s="19"/>
      <c r="C23" s="19"/>
      <c r="D2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t="s">
        <v>5258</v>
      </c>
      <c r="B24" s="19"/>
      <c r="C24" s="19"/>
      <c r="D2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t="s">
        <v>5258</v>
      </c>
      <c r="B25" s="19"/>
      <c r="C25" s="19"/>
      <c r="D2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t="s">
        <v>5258</v>
      </c>
      <c r="B26" s="19"/>
      <c r="C26" s="19"/>
      <c r="D26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x14ac:dyDescent="0.2">
      <c r="A27" t="s">
        <v>5258</v>
      </c>
      <c r="B27" s="19"/>
      <c r="C27" s="19"/>
      <c r="D2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t="s">
        <v>5258</v>
      </c>
      <c r="B28" s="19"/>
      <c r="C28" s="19"/>
      <c r="D2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t="s">
        <v>5258</v>
      </c>
      <c r="B29" s="19"/>
      <c r="C29" s="19"/>
      <c r="D2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t="s">
        <v>5258</v>
      </c>
      <c r="B30" s="19"/>
      <c r="C30" s="19"/>
      <c r="D30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t="s">
        <v>5258</v>
      </c>
      <c r="B31" s="19"/>
      <c r="C31" s="19"/>
      <c r="D3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t="s">
        <v>5258</v>
      </c>
      <c r="B32" s="19"/>
      <c r="C32" s="19"/>
      <c r="D3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t="s">
        <v>5258</v>
      </c>
      <c r="B33" s="19"/>
      <c r="C33" s="19"/>
      <c r="D3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t="s">
        <v>5258</v>
      </c>
      <c r="B34" s="19"/>
      <c r="C34" s="19"/>
      <c r="D3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t="s">
        <v>5258</v>
      </c>
      <c r="B35" s="19"/>
      <c r="C35" s="19"/>
      <c r="D3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x14ac:dyDescent="0.2">
      <c r="A36" t="s">
        <v>5258</v>
      </c>
      <c r="B36" s="19"/>
      <c r="C36" s="19"/>
      <c r="D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x14ac:dyDescent="0.2">
      <c r="A37" t="s">
        <v>5258</v>
      </c>
      <c r="B37" s="19"/>
      <c r="C37" s="19"/>
      <c r="D3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t="s">
        <v>5258</v>
      </c>
      <c r="B38" s="19"/>
      <c r="C38" s="19"/>
      <c r="D3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t="s">
        <v>5258</v>
      </c>
      <c r="B39" s="19"/>
      <c r="C39" s="19"/>
      <c r="D3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t="s">
        <v>5258</v>
      </c>
      <c r="B40" s="19"/>
      <c r="C40" s="19"/>
      <c r="D4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t="s">
        <v>5258</v>
      </c>
      <c r="B41" s="19"/>
      <c r="C41" s="19"/>
      <c r="D4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t="s">
        <v>5258</v>
      </c>
      <c r="B42" s="19"/>
      <c r="C42" s="19"/>
      <c r="D4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t="s">
        <v>5258</v>
      </c>
      <c r="B43" s="19"/>
      <c r="C43" s="19"/>
      <c r="D4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t="s">
        <v>5258</v>
      </c>
      <c r="B44" s="19"/>
      <c r="C44" s="19"/>
      <c r="D4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t="s">
        <v>5258</v>
      </c>
      <c r="B45" s="19"/>
      <c r="C45" s="19"/>
      <c r="D4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t="s">
        <v>5258</v>
      </c>
      <c r="B46" s="19"/>
      <c r="C46" s="19"/>
      <c r="D4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t="s">
        <v>5258</v>
      </c>
      <c r="B47" s="19"/>
      <c r="C47" s="19"/>
      <c r="D4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t="s">
        <v>5258</v>
      </c>
      <c r="B48" s="19"/>
      <c r="C48" s="19"/>
      <c r="D4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t="s">
        <v>5258</v>
      </c>
      <c r="B49" s="19"/>
      <c r="C49" s="19"/>
      <c r="D4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t="s">
        <v>5258</v>
      </c>
      <c r="B50" s="19"/>
      <c r="C50" s="19"/>
      <c r="D5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t="s">
        <v>5258</v>
      </c>
      <c r="B51" s="19"/>
      <c r="C51" s="19"/>
      <c r="D5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t="s">
        <v>5258</v>
      </c>
      <c r="B52" s="20"/>
      <c r="C52" s="20"/>
      <c r="D5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t="s">
        <v>5258</v>
      </c>
      <c r="B53" s="19"/>
      <c r="C53" s="19"/>
      <c r="D5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t="s">
        <v>5258</v>
      </c>
      <c r="B54" s="19"/>
      <c r="C54" s="19"/>
      <c r="D5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t="s">
        <v>5258</v>
      </c>
      <c r="B55" s="19"/>
      <c r="C55" s="19"/>
      <c r="D5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t="s">
        <v>5258</v>
      </c>
      <c r="B56" s="19"/>
      <c r="C56" s="19"/>
      <c r="D5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t="s">
        <v>5258</v>
      </c>
      <c r="B57" s="19"/>
      <c r="C57" s="19"/>
      <c r="D5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t="s">
        <v>5258</v>
      </c>
      <c r="B58" s="19"/>
      <c r="C58" s="19"/>
      <c r="D5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t="s">
        <v>5258</v>
      </c>
      <c r="B59" s="19"/>
      <c r="C59" s="19"/>
      <c r="D5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t="s">
        <v>5258</v>
      </c>
      <c r="B60" s="19"/>
      <c r="C60" s="19"/>
      <c r="D6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t="s">
        <v>5258</v>
      </c>
      <c r="B61" s="19"/>
      <c r="C61" s="19"/>
      <c r="D6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t="s">
        <v>5258</v>
      </c>
      <c r="B62" s="19"/>
      <c r="C62" s="19"/>
      <c r="D6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A63" t="s">
        <v>5258</v>
      </c>
      <c r="B63" s="19"/>
      <c r="C63" s="19"/>
      <c r="D6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A64" t="s">
        <v>5258</v>
      </c>
      <c r="B64" s="19"/>
      <c r="C64" s="19"/>
      <c r="D6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x14ac:dyDescent="0.2">
      <c r="A65" t="s">
        <v>5258</v>
      </c>
      <c r="B65" s="19"/>
      <c r="C65" s="19"/>
      <c r="D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x14ac:dyDescent="0.2">
      <c r="A66" t="s">
        <v>5258</v>
      </c>
      <c r="B66" s="19"/>
      <c r="C66" s="19"/>
      <c r="D6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t="s">
        <v>5258</v>
      </c>
      <c r="B67" s="19"/>
      <c r="C67" s="19"/>
      <c r="D6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x14ac:dyDescent="0.2">
      <c r="A68" t="s">
        <v>5258</v>
      </c>
      <c r="B68" s="19"/>
      <c r="C68" s="19"/>
      <c r="D6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x14ac:dyDescent="0.2">
      <c r="A69" t="s">
        <v>5258</v>
      </c>
      <c r="B69" s="19"/>
      <c r="C69" s="19"/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x14ac:dyDescent="0.2">
      <c r="A70" t="s">
        <v>5258</v>
      </c>
      <c r="B70" s="19"/>
      <c r="C70" s="19"/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t="s">
        <v>5258</v>
      </c>
      <c r="B71" s="19"/>
      <c r="C71" s="19"/>
      <c r="D7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x14ac:dyDescent="0.2">
      <c r="A72" t="s">
        <v>5258</v>
      </c>
      <c r="B72" s="19"/>
      <c r="C72" s="19"/>
      <c r="D7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x14ac:dyDescent="0.2">
      <c r="A73" t="s">
        <v>5258</v>
      </c>
      <c r="B73" s="19"/>
      <c r="C73" s="19"/>
      <c r="D7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x14ac:dyDescent="0.2">
      <c r="A74" t="s">
        <v>5258</v>
      </c>
      <c r="B74" s="19"/>
      <c r="C74" s="19"/>
      <c r="D7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x14ac:dyDescent="0.2">
      <c r="A75" t="s">
        <v>5258</v>
      </c>
      <c r="B75" s="19"/>
      <c r="C75" s="19"/>
      <c r="D7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x14ac:dyDescent="0.2">
      <c r="A76" t="s">
        <v>5258</v>
      </c>
      <c r="B76" s="19"/>
      <c r="C76" s="19"/>
      <c r="D7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x14ac:dyDescent="0.2">
      <c r="A77" t="s">
        <v>5258</v>
      </c>
      <c r="B77" s="19"/>
      <c r="C77" s="19"/>
      <c r="D7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x14ac:dyDescent="0.2">
      <c r="A78" t="s">
        <v>5258</v>
      </c>
      <c r="B78" s="19"/>
      <c r="C78" s="19"/>
      <c r="D7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t="s">
        <v>5258</v>
      </c>
      <c r="B79" s="19"/>
      <c r="C79" s="19"/>
      <c r="D7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A80" t="s">
        <v>5258</v>
      </c>
      <c r="B80" s="19"/>
      <c r="C80" s="19"/>
      <c r="D8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x14ac:dyDescent="0.2">
      <c r="A81" t="s">
        <v>5258</v>
      </c>
      <c r="B81" s="19"/>
      <c r="C81" s="19"/>
      <c r="D8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x14ac:dyDescent="0.2">
      <c r="A82" t="s">
        <v>5258</v>
      </c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x14ac:dyDescent="0.2">
      <c r="A83" t="s">
        <v>5258</v>
      </c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x14ac:dyDescent="0.2">
      <c r="A84" t="s">
        <v>5258</v>
      </c>
      <c r="B84" s="19"/>
      <c r="C84" s="19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x14ac:dyDescent="0.2">
      <c r="A85" t="s">
        <v>5258</v>
      </c>
      <c r="B85" s="20"/>
      <c r="C85" s="20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x14ac:dyDescent="0.2">
      <c r="A86" t="s">
        <v>5258</v>
      </c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A87" t="s">
        <v>5258</v>
      </c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A88" t="s">
        <v>5258</v>
      </c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A89" t="s">
        <v>5258</v>
      </c>
      <c r="B89" s="19"/>
      <c r="C89" s="1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A90" t="s">
        <v>5258</v>
      </c>
      <c r="B90" s="19"/>
      <c r="C90" s="19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A91" t="s">
        <v>5258</v>
      </c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A92" t="s">
        <v>5258</v>
      </c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A93" t="s">
        <v>5258</v>
      </c>
      <c r="B93" s="19"/>
      <c r="C93" s="19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A94" t="s">
        <v>5258</v>
      </c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A95" t="s">
        <v>5258</v>
      </c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A96" t="s">
        <v>5258</v>
      </c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x14ac:dyDescent="0.2">
      <c r="A97" t="s">
        <v>5258</v>
      </c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x14ac:dyDescent="0.2">
      <c r="A98" t="s">
        <v>5258</v>
      </c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2">
      <c r="A99" t="s">
        <v>5258</v>
      </c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x14ac:dyDescent="0.2">
      <c r="A100" t="s">
        <v>5258</v>
      </c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2">
      <c r="A101" t="s">
        <v>5258</v>
      </c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x14ac:dyDescent="0.2">
      <c r="A102" t="s">
        <v>5258</v>
      </c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2">
      <c r="A103" t="s">
        <v>5258</v>
      </c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2">
      <c r="A104" t="s">
        <v>5258</v>
      </c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x14ac:dyDescent="0.2">
      <c r="A105" t="s">
        <v>5258</v>
      </c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2">
      <c r="A106" t="s">
        <v>5258</v>
      </c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x14ac:dyDescent="0.2">
      <c r="A107" t="s">
        <v>5258</v>
      </c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2">
      <c r="A108" t="s">
        <v>5258</v>
      </c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2">
      <c r="A109" t="s">
        <v>5258</v>
      </c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2">
      <c r="A110" t="s">
        <v>5258</v>
      </c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2">
      <c r="A111" t="s">
        <v>5258</v>
      </c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2">
      <c r="A112" t="s">
        <v>5258</v>
      </c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x14ac:dyDescent="0.2">
      <c r="A113" t="s">
        <v>5258</v>
      </c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x14ac:dyDescent="0.2">
      <c r="A114" t="s">
        <v>5258</v>
      </c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x14ac:dyDescent="0.2">
      <c r="A115" t="s">
        <v>5258</v>
      </c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x14ac:dyDescent="0.2">
      <c r="A116" t="s">
        <v>5258</v>
      </c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x14ac:dyDescent="0.2">
      <c r="A117" t="s">
        <v>5258</v>
      </c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x14ac:dyDescent="0.2">
      <c r="A118" t="s">
        <v>5258</v>
      </c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x14ac:dyDescent="0.2">
      <c r="A119" t="s">
        <v>5258</v>
      </c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x14ac:dyDescent="0.2">
      <c r="A120" t="s">
        <v>5258</v>
      </c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x14ac:dyDescent="0.2">
      <c r="A121" t="s">
        <v>5258</v>
      </c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x14ac:dyDescent="0.2">
      <c r="A122" t="s">
        <v>5258</v>
      </c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x14ac:dyDescent="0.2">
      <c r="A123" t="s">
        <v>5258</v>
      </c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x14ac:dyDescent="0.2">
      <c r="A124" t="s">
        <v>5258</v>
      </c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x14ac:dyDescent="0.2">
      <c r="A125" t="s">
        <v>5258</v>
      </c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x14ac:dyDescent="0.2">
      <c r="A126" t="s">
        <v>5258</v>
      </c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x14ac:dyDescent="0.2">
      <c r="A127" t="s">
        <v>5258</v>
      </c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x14ac:dyDescent="0.2">
      <c r="A128" t="s">
        <v>5258</v>
      </c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x14ac:dyDescent="0.2">
      <c r="A129" t="s">
        <v>5258</v>
      </c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x14ac:dyDescent="0.2">
      <c r="A130" t="s">
        <v>5258</v>
      </c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x14ac:dyDescent="0.2">
      <c r="A131" t="s">
        <v>5258</v>
      </c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x14ac:dyDescent="0.2">
      <c r="A132" t="s">
        <v>5258</v>
      </c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x14ac:dyDescent="0.2">
      <c r="A133" t="s">
        <v>5258</v>
      </c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x14ac:dyDescent="0.2">
      <c r="A134" t="s">
        <v>5258</v>
      </c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x14ac:dyDescent="0.2">
      <c r="A135" t="s">
        <v>5258</v>
      </c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x14ac:dyDescent="0.2">
      <c r="A136" t="s">
        <v>5258</v>
      </c>
      <c r="B136" s="19"/>
      <c r="C136" s="19"/>
      <c r="D136"/>
      <c r="E136"/>
    </row>
    <row r="137" spans="1:38" x14ac:dyDescent="0.2">
      <c r="A137" t="s">
        <v>5258</v>
      </c>
      <c r="B137" s="19"/>
      <c r="C137" s="19"/>
      <c r="D137"/>
      <c r="E137"/>
    </row>
    <row r="138" spans="1:38" x14ac:dyDescent="0.2">
      <c r="A138" t="s">
        <v>5258</v>
      </c>
      <c r="B138" s="19"/>
      <c r="C138" s="19"/>
      <c r="D138"/>
      <c r="E138"/>
    </row>
    <row r="139" spans="1:38" x14ac:dyDescent="0.2">
      <c r="A139" t="s">
        <v>5258</v>
      </c>
      <c r="B139" s="19"/>
      <c r="C139" s="19"/>
      <c r="D139"/>
      <c r="E139"/>
    </row>
    <row r="140" spans="1:38" x14ac:dyDescent="0.2">
      <c r="A140" t="s">
        <v>5258</v>
      </c>
      <c r="B140" s="19"/>
      <c r="C140" s="19"/>
      <c r="D140"/>
      <c r="E140"/>
    </row>
    <row r="141" spans="1:38" x14ac:dyDescent="0.2">
      <c r="A141" t="s">
        <v>5258</v>
      </c>
      <c r="B141" s="19"/>
      <c r="C141" s="19"/>
      <c r="D141"/>
      <c r="E141"/>
    </row>
    <row r="142" spans="1:38" x14ac:dyDescent="0.2">
      <c r="A142" t="s">
        <v>5258</v>
      </c>
      <c r="B142" s="19"/>
      <c r="C142" s="19"/>
      <c r="D142"/>
      <c r="E142"/>
    </row>
    <row r="143" spans="1:38" x14ac:dyDescent="0.2">
      <c r="A143" t="s">
        <v>5258</v>
      </c>
      <c r="B143" s="19"/>
      <c r="C143" s="19"/>
      <c r="D143"/>
      <c r="E143"/>
    </row>
    <row r="144" spans="1:38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  <c r="D166"/>
      <c r="E166"/>
    </row>
    <row r="167" spans="1:5" x14ac:dyDescent="0.2">
      <c r="A167" t="s">
        <v>5258</v>
      </c>
      <c r="B167" s="19"/>
      <c r="C167" s="19"/>
      <c r="D167"/>
      <c r="E167"/>
    </row>
    <row r="168" spans="1:5" x14ac:dyDescent="0.2">
      <c r="A168" t="s">
        <v>5258</v>
      </c>
      <c r="B168" s="19"/>
      <c r="C168" s="19"/>
      <c r="D168"/>
      <c r="E168"/>
    </row>
    <row r="169" spans="1:5" x14ac:dyDescent="0.2">
      <c r="A169" t="s">
        <v>5258</v>
      </c>
      <c r="B169" s="19"/>
      <c r="C169" s="19"/>
      <c r="D169"/>
      <c r="E169"/>
    </row>
    <row r="170" spans="1:5" x14ac:dyDescent="0.2">
      <c r="A170" t="s">
        <v>5258</v>
      </c>
      <c r="B170" s="19"/>
      <c r="C170" s="19"/>
      <c r="D170"/>
      <c r="E170"/>
    </row>
    <row r="171" spans="1:5" x14ac:dyDescent="0.2">
      <c r="A171" t="s">
        <v>5258</v>
      </c>
      <c r="B171" s="19"/>
      <c r="C171" s="19"/>
      <c r="D171"/>
      <c r="E171"/>
    </row>
    <row r="172" spans="1:5" x14ac:dyDescent="0.2">
      <c r="A172" t="s">
        <v>5258</v>
      </c>
      <c r="B172" s="19"/>
      <c r="C172" s="19"/>
      <c r="D172"/>
      <c r="E172"/>
    </row>
    <row r="173" spans="1:5" x14ac:dyDescent="0.2">
      <c r="A173" t="s">
        <v>5258</v>
      </c>
      <c r="B173" s="19"/>
      <c r="C173" s="19"/>
      <c r="D173"/>
      <c r="E173"/>
    </row>
    <row r="174" spans="1:5" x14ac:dyDescent="0.2">
      <c r="A174" t="s">
        <v>5258</v>
      </c>
      <c r="B174" s="19"/>
      <c r="C174" s="19"/>
      <c r="D174"/>
      <c r="E174"/>
    </row>
    <row r="175" spans="1:5" x14ac:dyDescent="0.2">
      <c r="A175" t="s">
        <v>5258</v>
      </c>
      <c r="B175" s="19"/>
      <c r="C175" s="19"/>
      <c r="D175"/>
      <c r="E175"/>
    </row>
    <row r="176" spans="1:5" x14ac:dyDescent="0.2">
      <c r="A176" t="s">
        <v>5258</v>
      </c>
      <c r="B176" s="19"/>
      <c r="C176" s="19"/>
      <c r="D176"/>
      <c r="E176"/>
    </row>
    <row r="177" spans="1:5" x14ac:dyDescent="0.2">
      <c r="A177" t="s">
        <v>5258</v>
      </c>
      <c r="B177" s="19"/>
      <c r="C177" s="19"/>
      <c r="D177"/>
      <c r="E177"/>
    </row>
    <row r="178" spans="1:5" x14ac:dyDescent="0.2">
      <c r="A178" t="s">
        <v>5258</v>
      </c>
      <c r="B178" s="19"/>
      <c r="C178" s="19"/>
      <c r="D178"/>
      <c r="E178"/>
    </row>
    <row r="179" spans="1:5" x14ac:dyDescent="0.2">
      <c r="A179" t="s">
        <v>5258</v>
      </c>
      <c r="B179" s="19"/>
      <c r="C179" s="19"/>
      <c r="D179"/>
      <c r="E179"/>
    </row>
    <row r="180" spans="1:5" x14ac:dyDescent="0.2">
      <c r="A180" t="s">
        <v>5258</v>
      </c>
      <c r="B180" s="19"/>
      <c r="C180" s="19"/>
      <c r="D180"/>
      <c r="E180"/>
    </row>
    <row r="181" spans="1:5" x14ac:dyDescent="0.2">
      <c r="A181" t="s">
        <v>5258</v>
      </c>
      <c r="B181" s="19"/>
      <c r="C181" s="19"/>
      <c r="D181"/>
      <c r="E181"/>
    </row>
    <row r="182" spans="1:5" x14ac:dyDescent="0.2">
      <c r="A182" t="s">
        <v>5258</v>
      </c>
      <c r="B182" s="19"/>
      <c r="C182" s="19"/>
      <c r="D182"/>
      <c r="E182"/>
    </row>
    <row r="183" spans="1:5" x14ac:dyDescent="0.2">
      <c r="A183" t="s">
        <v>5258</v>
      </c>
      <c r="B183" s="19"/>
      <c r="C183" s="19"/>
      <c r="D183"/>
      <c r="E183"/>
    </row>
    <row r="184" spans="1:5" x14ac:dyDescent="0.2">
      <c r="A184" t="s">
        <v>5258</v>
      </c>
      <c r="B184" s="19"/>
      <c r="C184" s="19"/>
      <c r="D184"/>
      <c r="E184"/>
    </row>
    <row r="185" spans="1:5" x14ac:dyDescent="0.2">
      <c r="A185" t="s">
        <v>5258</v>
      </c>
      <c r="B185" s="19"/>
      <c r="C185" s="19"/>
      <c r="D185"/>
      <c r="E185"/>
    </row>
    <row r="186" spans="1:5" x14ac:dyDescent="0.2">
      <c r="A186" t="s">
        <v>5258</v>
      </c>
      <c r="D186"/>
      <c r="E186"/>
    </row>
    <row r="187" spans="1:5" x14ac:dyDescent="0.2">
      <c r="A187" t="s">
        <v>5258</v>
      </c>
      <c r="D187"/>
      <c r="E187"/>
    </row>
    <row r="188" spans="1:5" x14ac:dyDescent="0.2">
      <c r="A188" t="s">
        <v>5258</v>
      </c>
      <c r="D188"/>
      <c r="E188"/>
    </row>
    <row r="189" spans="1:5" x14ac:dyDescent="0.2">
      <c r="A189" t="s">
        <v>5258</v>
      </c>
      <c r="D189"/>
      <c r="E189"/>
    </row>
    <row r="190" spans="1:5" x14ac:dyDescent="0.2">
      <c r="A190" t="s">
        <v>5258</v>
      </c>
      <c r="D190"/>
      <c r="E190"/>
    </row>
    <row r="191" spans="1:5" x14ac:dyDescent="0.2">
      <c r="A191" t="s">
        <v>5258</v>
      </c>
      <c r="D191"/>
      <c r="E191"/>
    </row>
    <row r="192" spans="1:5" x14ac:dyDescent="0.2">
      <c r="A192" t="s">
        <v>5258</v>
      </c>
      <c r="D192"/>
      <c r="E192"/>
    </row>
    <row r="193" spans="1:5" x14ac:dyDescent="0.2">
      <c r="A193" t="s">
        <v>5258</v>
      </c>
      <c r="D193"/>
      <c r="E193"/>
    </row>
    <row r="194" spans="1:5" x14ac:dyDescent="0.2">
      <c r="A194" t="s">
        <v>5258</v>
      </c>
      <c r="D194"/>
      <c r="E194"/>
    </row>
    <row r="195" spans="1:5" x14ac:dyDescent="0.2">
      <c r="A195" t="s">
        <v>5258</v>
      </c>
      <c r="D195"/>
      <c r="E195"/>
    </row>
    <row r="196" spans="1:5" x14ac:dyDescent="0.2">
      <c r="A196" t="s">
        <v>5258</v>
      </c>
      <c r="D196"/>
      <c r="E196"/>
    </row>
    <row r="197" spans="1:5" x14ac:dyDescent="0.2">
      <c r="A197" t="s">
        <v>5258</v>
      </c>
      <c r="D197"/>
      <c r="E197"/>
    </row>
    <row r="198" spans="1:5" x14ac:dyDescent="0.2">
      <c r="A198" t="s">
        <v>5258</v>
      </c>
      <c r="D198"/>
      <c r="E198"/>
    </row>
    <row r="199" spans="1:5" x14ac:dyDescent="0.2">
      <c r="A199" t="s">
        <v>5258</v>
      </c>
      <c r="D199"/>
      <c r="E199"/>
    </row>
    <row r="200" spans="1:5" x14ac:dyDescent="0.2">
      <c r="A200" t="s">
        <v>5258</v>
      </c>
      <c r="D200"/>
      <c r="E200"/>
    </row>
    <row r="201" spans="1:5" x14ac:dyDescent="0.2">
      <c r="A201" t="s">
        <v>5258</v>
      </c>
      <c r="D201"/>
      <c r="E201"/>
    </row>
    <row r="202" spans="1:5" x14ac:dyDescent="0.2">
      <c r="A202" t="s">
        <v>5258</v>
      </c>
      <c r="D202"/>
      <c r="E202"/>
    </row>
    <row r="203" spans="1:5" x14ac:dyDescent="0.2">
      <c r="A203" t="s">
        <v>5258</v>
      </c>
      <c r="D203"/>
      <c r="E203"/>
    </row>
    <row r="204" spans="1:5" x14ac:dyDescent="0.2">
      <c r="A204" t="s">
        <v>5258</v>
      </c>
      <c r="D204"/>
      <c r="E204"/>
    </row>
    <row r="205" spans="1:5" x14ac:dyDescent="0.2">
      <c r="A205" t="s">
        <v>5258</v>
      </c>
      <c r="D205"/>
      <c r="E205"/>
    </row>
    <row r="206" spans="1:5" x14ac:dyDescent="0.2">
      <c r="A206" t="s">
        <v>5258</v>
      </c>
      <c r="D206"/>
      <c r="E206"/>
    </row>
    <row r="207" spans="1:5" x14ac:dyDescent="0.2">
      <c r="A207" t="s">
        <v>5258</v>
      </c>
      <c r="D207"/>
      <c r="E207"/>
    </row>
    <row r="208" spans="1:5" x14ac:dyDescent="0.2">
      <c r="A208" t="s">
        <v>5258</v>
      </c>
      <c r="D208"/>
      <c r="E208"/>
    </row>
    <row r="209" spans="1:5" x14ac:dyDescent="0.2">
      <c r="A209" t="s">
        <v>5258</v>
      </c>
      <c r="D209"/>
      <c r="E209"/>
    </row>
    <row r="210" spans="1:5" x14ac:dyDescent="0.2">
      <c r="A210" t="s">
        <v>5258</v>
      </c>
      <c r="D210"/>
      <c r="E210"/>
    </row>
    <row r="211" spans="1:5" x14ac:dyDescent="0.2">
      <c r="A211" t="s">
        <v>5258</v>
      </c>
      <c r="D211"/>
      <c r="E211"/>
    </row>
    <row r="212" spans="1:5" x14ac:dyDescent="0.2">
      <c r="A212" t="s">
        <v>5258</v>
      </c>
      <c r="D212"/>
      <c r="E212"/>
    </row>
    <row r="213" spans="1:5" x14ac:dyDescent="0.2">
      <c r="A213" t="s">
        <v>5258</v>
      </c>
      <c r="D213"/>
      <c r="E213"/>
    </row>
    <row r="214" spans="1:5" x14ac:dyDescent="0.2">
      <c r="A214" t="s">
        <v>5258</v>
      </c>
      <c r="D214"/>
      <c r="E214"/>
    </row>
    <row r="215" spans="1:5" x14ac:dyDescent="0.2">
      <c r="A215" t="s">
        <v>5258</v>
      </c>
      <c r="D215"/>
      <c r="E215"/>
    </row>
    <row r="216" spans="1:5" x14ac:dyDescent="0.2">
      <c r="A216" t="s">
        <v>5258</v>
      </c>
      <c r="D216"/>
      <c r="E216"/>
    </row>
    <row r="217" spans="1:5" x14ac:dyDescent="0.2">
      <c r="A217" t="s">
        <v>5258</v>
      </c>
      <c r="D217"/>
      <c r="E217"/>
    </row>
    <row r="218" spans="1:5" x14ac:dyDescent="0.2">
      <c r="A218" t="s">
        <v>5258</v>
      </c>
      <c r="D218"/>
      <c r="E218"/>
    </row>
    <row r="219" spans="1:5" x14ac:dyDescent="0.2">
      <c r="A219" t="s">
        <v>5258</v>
      </c>
      <c r="D219"/>
      <c r="E219"/>
    </row>
    <row r="220" spans="1:5" x14ac:dyDescent="0.2">
      <c r="A220" t="s">
        <v>5258</v>
      </c>
      <c r="D220"/>
      <c r="E220"/>
    </row>
    <row r="221" spans="1:5" x14ac:dyDescent="0.2">
      <c r="A221" t="s">
        <v>5258</v>
      </c>
      <c r="D221"/>
      <c r="E221"/>
    </row>
    <row r="222" spans="1:5" x14ac:dyDescent="0.2">
      <c r="A222" t="s">
        <v>5258</v>
      </c>
      <c r="D222"/>
      <c r="E222"/>
    </row>
    <row r="223" spans="1:5" x14ac:dyDescent="0.2">
      <c r="A223" t="s">
        <v>5258</v>
      </c>
      <c r="D223"/>
      <c r="E223"/>
    </row>
    <row r="224" spans="1:5" x14ac:dyDescent="0.2">
      <c r="A224" t="s">
        <v>5258</v>
      </c>
      <c r="D224"/>
      <c r="E224"/>
    </row>
    <row r="225" spans="1:5" x14ac:dyDescent="0.2">
      <c r="A225" t="s">
        <v>5258</v>
      </c>
      <c r="D225"/>
      <c r="E225"/>
    </row>
    <row r="226" spans="1:5" x14ac:dyDescent="0.2">
      <c r="A226" t="s">
        <v>5258</v>
      </c>
      <c r="D226"/>
      <c r="E226"/>
    </row>
    <row r="227" spans="1:5" x14ac:dyDescent="0.2">
      <c r="A227" t="s">
        <v>5258</v>
      </c>
      <c r="D227"/>
      <c r="E227"/>
    </row>
    <row r="228" spans="1:5" x14ac:dyDescent="0.2">
      <c r="A228" t="s">
        <v>5258</v>
      </c>
      <c r="D228"/>
      <c r="E228"/>
    </row>
    <row r="229" spans="1:5" x14ac:dyDescent="0.2">
      <c r="A229" t="s">
        <v>5258</v>
      </c>
      <c r="D229"/>
      <c r="E229"/>
    </row>
    <row r="230" spans="1:5" x14ac:dyDescent="0.2">
      <c r="A230" t="s">
        <v>5258</v>
      </c>
      <c r="D230"/>
      <c r="E230"/>
    </row>
    <row r="231" spans="1:5" x14ac:dyDescent="0.2">
      <c r="A231" t="s">
        <v>5258</v>
      </c>
      <c r="D231"/>
      <c r="E231"/>
    </row>
    <row r="232" spans="1:5" x14ac:dyDescent="0.2">
      <c r="A232" t="s">
        <v>5258</v>
      </c>
      <c r="D232"/>
      <c r="E232"/>
    </row>
    <row r="233" spans="1:5" x14ac:dyDescent="0.2">
      <c r="A233" t="s">
        <v>5258</v>
      </c>
      <c r="D233"/>
      <c r="E233"/>
    </row>
    <row r="234" spans="1:5" x14ac:dyDescent="0.2">
      <c r="A234" t="s">
        <v>5258</v>
      </c>
      <c r="D234"/>
      <c r="E234"/>
    </row>
    <row r="235" spans="1:5" x14ac:dyDescent="0.2">
      <c r="A235" t="s">
        <v>5258</v>
      </c>
      <c r="D235"/>
      <c r="E235"/>
    </row>
    <row r="236" spans="1:5" x14ac:dyDescent="0.2">
      <c r="A236" t="s">
        <v>5258</v>
      </c>
      <c r="D236"/>
      <c r="E236"/>
    </row>
    <row r="237" spans="1:5" x14ac:dyDescent="0.2">
      <c r="A237" t="s">
        <v>5258</v>
      </c>
      <c r="D237"/>
      <c r="E237"/>
    </row>
    <row r="238" spans="1:5" x14ac:dyDescent="0.2">
      <c r="A238" t="s">
        <v>5258</v>
      </c>
      <c r="D238"/>
      <c r="E238"/>
    </row>
    <row r="239" spans="1:5" x14ac:dyDescent="0.2">
      <c r="A239" t="s">
        <v>5258</v>
      </c>
      <c r="D239"/>
      <c r="E239"/>
    </row>
    <row r="240" spans="1:5" x14ac:dyDescent="0.2">
      <c r="A240" t="s">
        <v>5258</v>
      </c>
      <c r="D240"/>
      <c r="E240"/>
    </row>
    <row r="241" spans="1:5" x14ac:dyDescent="0.2">
      <c r="A241" t="s">
        <v>5258</v>
      </c>
      <c r="D241"/>
      <c r="E241"/>
    </row>
    <row r="242" spans="1:5" x14ac:dyDescent="0.2">
      <c r="A242" t="s">
        <v>5258</v>
      </c>
      <c r="D242"/>
      <c r="E242"/>
    </row>
    <row r="243" spans="1:5" x14ac:dyDescent="0.2">
      <c r="A243" t="s">
        <v>5258</v>
      </c>
      <c r="D243"/>
      <c r="E243"/>
    </row>
    <row r="244" spans="1:5" x14ac:dyDescent="0.2">
      <c r="A244" t="s">
        <v>5258</v>
      </c>
      <c r="D244"/>
      <c r="E244"/>
    </row>
    <row r="245" spans="1:5" x14ac:dyDescent="0.2">
      <c r="A245" t="s">
        <v>5258</v>
      </c>
      <c r="D245"/>
      <c r="E245"/>
    </row>
    <row r="246" spans="1:5" x14ac:dyDescent="0.2">
      <c r="A246" t="s">
        <v>5258</v>
      </c>
      <c r="D246"/>
      <c r="E246"/>
    </row>
    <row r="247" spans="1:5" x14ac:dyDescent="0.2">
      <c r="A247" t="s">
        <v>5258</v>
      </c>
      <c r="D247"/>
      <c r="E247"/>
    </row>
    <row r="248" spans="1:5" x14ac:dyDescent="0.2">
      <c r="A248" t="s">
        <v>5258</v>
      </c>
      <c r="D248"/>
      <c r="E248"/>
    </row>
    <row r="249" spans="1:5" x14ac:dyDescent="0.2">
      <c r="A249" t="s">
        <v>5258</v>
      </c>
      <c r="D249"/>
      <c r="E249"/>
    </row>
    <row r="250" spans="1:5" x14ac:dyDescent="0.2">
      <c r="A250" t="s">
        <v>5258</v>
      </c>
      <c r="D250"/>
      <c r="E250"/>
    </row>
    <row r="251" spans="1:5" x14ac:dyDescent="0.2">
      <c r="A251" t="s">
        <v>5258</v>
      </c>
      <c r="D251"/>
      <c r="E251"/>
    </row>
    <row r="252" spans="1:5" x14ac:dyDescent="0.2">
      <c r="A252" t="s">
        <v>5258</v>
      </c>
      <c r="D252"/>
      <c r="E252"/>
    </row>
    <row r="253" spans="1:5" x14ac:dyDescent="0.2">
      <c r="A253" t="s">
        <v>5258</v>
      </c>
      <c r="D253"/>
      <c r="E253"/>
    </row>
    <row r="254" spans="1:5" x14ac:dyDescent="0.2">
      <c r="A254" t="s">
        <v>5258</v>
      </c>
      <c r="D254"/>
      <c r="E254"/>
    </row>
    <row r="255" spans="1:5" x14ac:dyDescent="0.2">
      <c r="A255" t="s">
        <v>5258</v>
      </c>
      <c r="D255"/>
      <c r="E255"/>
    </row>
    <row r="256" spans="1:5" x14ac:dyDescent="0.2">
      <c r="A256" t="s">
        <v>5258</v>
      </c>
      <c r="D256"/>
      <c r="E256"/>
    </row>
    <row r="257" spans="1:5" x14ac:dyDescent="0.2">
      <c r="A257" t="s">
        <v>5258</v>
      </c>
      <c r="D257"/>
      <c r="E257"/>
    </row>
    <row r="258" spans="1:5" x14ac:dyDescent="0.2">
      <c r="A258" t="s">
        <v>5258</v>
      </c>
      <c r="D258"/>
      <c r="E258"/>
    </row>
    <row r="259" spans="1:5" x14ac:dyDescent="0.2">
      <c r="A259" t="s">
        <v>5258</v>
      </c>
      <c r="D259"/>
      <c r="E259"/>
    </row>
    <row r="260" spans="1:5" x14ac:dyDescent="0.2">
      <c r="A260" t="s">
        <v>5258</v>
      </c>
      <c r="D260"/>
      <c r="E260"/>
    </row>
    <row r="261" spans="1:5" x14ac:dyDescent="0.2">
      <c r="A261" t="s">
        <v>5258</v>
      </c>
      <c r="D261"/>
      <c r="E261"/>
    </row>
    <row r="262" spans="1:5" x14ac:dyDescent="0.2">
      <c r="A262" t="s">
        <v>5258</v>
      </c>
      <c r="D262"/>
      <c r="E262"/>
    </row>
    <row r="263" spans="1:5" x14ac:dyDescent="0.2">
      <c r="A263" t="s">
        <v>5258</v>
      </c>
      <c r="D263"/>
      <c r="E263"/>
    </row>
    <row r="264" spans="1:5" x14ac:dyDescent="0.2">
      <c r="A264" t="s">
        <v>5258</v>
      </c>
      <c r="D264"/>
      <c r="E264"/>
    </row>
    <row r="265" spans="1:5" x14ac:dyDescent="0.2">
      <c r="A265" t="s">
        <v>5258</v>
      </c>
      <c r="D265"/>
      <c r="E265"/>
    </row>
    <row r="266" spans="1:5" x14ac:dyDescent="0.2">
      <c r="A266" t="s">
        <v>5258</v>
      </c>
      <c r="D266"/>
      <c r="E266"/>
    </row>
    <row r="267" spans="1:5" x14ac:dyDescent="0.2">
      <c r="A267" t="s">
        <v>5258</v>
      </c>
      <c r="D267"/>
      <c r="E267"/>
    </row>
    <row r="268" spans="1:5" x14ac:dyDescent="0.2">
      <c r="A268" t="s">
        <v>5258</v>
      </c>
      <c r="D268"/>
      <c r="E268"/>
    </row>
    <row r="269" spans="1:5" x14ac:dyDescent="0.2">
      <c r="A269" t="s">
        <v>5258</v>
      </c>
      <c r="D269"/>
      <c r="E269"/>
    </row>
    <row r="270" spans="1:5" x14ac:dyDescent="0.2">
      <c r="A270" t="s">
        <v>5258</v>
      </c>
      <c r="D270"/>
      <c r="E270"/>
    </row>
    <row r="271" spans="1:5" x14ac:dyDescent="0.2">
      <c r="A271" t="s">
        <v>5258</v>
      </c>
      <c r="D271"/>
      <c r="E271"/>
    </row>
    <row r="272" spans="1:5" x14ac:dyDescent="0.2">
      <c r="A272" t="s">
        <v>5258</v>
      </c>
      <c r="D272"/>
      <c r="E272"/>
    </row>
    <row r="273" spans="1:5" x14ac:dyDescent="0.2">
      <c r="A273" t="s">
        <v>5258</v>
      </c>
      <c r="D273"/>
      <c r="E273"/>
    </row>
    <row r="274" spans="1:5" x14ac:dyDescent="0.2">
      <c r="A274" t="s">
        <v>5258</v>
      </c>
      <c r="D274"/>
      <c r="E274"/>
    </row>
    <row r="275" spans="1:5" x14ac:dyDescent="0.2">
      <c r="A275" t="s">
        <v>5258</v>
      </c>
      <c r="D275"/>
      <c r="E275"/>
    </row>
    <row r="276" spans="1:5" x14ac:dyDescent="0.2">
      <c r="A276" t="s">
        <v>5258</v>
      </c>
      <c r="D276"/>
      <c r="E276"/>
    </row>
    <row r="277" spans="1:5" x14ac:dyDescent="0.2">
      <c r="A277" t="s">
        <v>5258</v>
      </c>
      <c r="D277"/>
      <c r="E277"/>
    </row>
    <row r="278" spans="1:5" x14ac:dyDescent="0.2">
      <c r="A278" t="s">
        <v>5258</v>
      </c>
      <c r="D278"/>
      <c r="E278"/>
    </row>
    <row r="279" spans="1:5" x14ac:dyDescent="0.2">
      <c r="A279" t="s">
        <v>5258</v>
      </c>
      <c r="D279"/>
      <c r="E279"/>
    </row>
    <row r="280" spans="1:5" x14ac:dyDescent="0.2">
      <c r="A280" t="s">
        <v>5258</v>
      </c>
      <c r="D280"/>
      <c r="E280"/>
    </row>
    <row r="281" spans="1:5" x14ac:dyDescent="0.2">
      <c r="A281" t="s">
        <v>5258</v>
      </c>
      <c r="D281"/>
      <c r="E281"/>
    </row>
    <row r="282" spans="1:5" x14ac:dyDescent="0.2">
      <c r="A282" t="s">
        <v>5258</v>
      </c>
      <c r="D282"/>
      <c r="E282"/>
    </row>
    <row r="283" spans="1:5" x14ac:dyDescent="0.2">
      <c r="A283" t="s">
        <v>5258</v>
      </c>
      <c r="D283"/>
      <c r="E283"/>
    </row>
    <row r="284" spans="1:5" x14ac:dyDescent="0.2">
      <c r="A284" t="s">
        <v>5258</v>
      </c>
      <c r="D284"/>
      <c r="E284"/>
    </row>
    <row r="285" spans="1:5" x14ac:dyDescent="0.2">
      <c r="A285" t="s">
        <v>5258</v>
      </c>
      <c r="D285"/>
      <c r="E285"/>
    </row>
    <row r="286" spans="1:5" x14ac:dyDescent="0.2">
      <c r="A286" t="s">
        <v>5258</v>
      </c>
      <c r="D286"/>
      <c r="E286"/>
    </row>
    <row r="287" spans="1:5" x14ac:dyDescent="0.2">
      <c r="A287" t="s">
        <v>5258</v>
      </c>
      <c r="D287"/>
      <c r="E287"/>
    </row>
    <row r="288" spans="1:5" x14ac:dyDescent="0.2">
      <c r="A288" t="s">
        <v>5258</v>
      </c>
      <c r="D288"/>
      <c r="E288"/>
    </row>
    <row r="289" spans="1:5" x14ac:dyDescent="0.2">
      <c r="A289" t="s">
        <v>5258</v>
      </c>
      <c r="D289"/>
      <c r="E289"/>
    </row>
    <row r="290" spans="1:5" x14ac:dyDescent="0.2">
      <c r="A290" t="s">
        <v>5258</v>
      </c>
      <c r="D290"/>
      <c r="E290"/>
    </row>
    <row r="291" spans="1:5" x14ac:dyDescent="0.2">
      <c r="A291" t="s">
        <v>5258</v>
      </c>
      <c r="D291"/>
      <c r="E291"/>
    </row>
    <row r="292" spans="1:5" x14ac:dyDescent="0.2">
      <c r="A292" t="s">
        <v>5258</v>
      </c>
      <c r="D292"/>
      <c r="E292"/>
    </row>
    <row r="293" spans="1:5" x14ac:dyDescent="0.2">
      <c r="A293" t="s">
        <v>5258</v>
      </c>
      <c r="D293"/>
      <c r="E293"/>
    </row>
    <row r="294" spans="1:5" x14ac:dyDescent="0.2">
      <c r="A294" t="s">
        <v>5258</v>
      </c>
      <c r="D294"/>
      <c r="E294"/>
    </row>
    <row r="295" spans="1:5" x14ac:dyDescent="0.2">
      <c r="A295" t="s">
        <v>5258</v>
      </c>
      <c r="D295"/>
      <c r="E295"/>
    </row>
    <row r="296" spans="1:5" x14ac:dyDescent="0.2">
      <c r="A296" t="s">
        <v>5258</v>
      </c>
      <c r="D296"/>
      <c r="E296"/>
    </row>
    <row r="297" spans="1:5" x14ac:dyDescent="0.2">
      <c r="A297" t="s">
        <v>5258</v>
      </c>
      <c r="D297"/>
      <c r="E297"/>
    </row>
    <row r="298" spans="1:5" x14ac:dyDescent="0.2">
      <c r="A298" t="s">
        <v>5258</v>
      </c>
      <c r="D298"/>
      <c r="E298"/>
    </row>
    <row r="299" spans="1:5" x14ac:dyDescent="0.2">
      <c r="A299" t="s">
        <v>5258</v>
      </c>
      <c r="D299"/>
      <c r="E299"/>
    </row>
    <row r="300" spans="1:5" x14ac:dyDescent="0.2">
      <c r="A300" t="s">
        <v>5258</v>
      </c>
      <c r="D300"/>
      <c r="E300"/>
    </row>
    <row r="301" spans="1:5" x14ac:dyDescent="0.2">
      <c r="A301" t="s">
        <v>5258</v>
      </c>
      <c r="D301"/>
      <c r="E301"/>
    </row>
    <row r="302" spans="1:5" x14ac:dyDescent="0.2">
      <c r="A302" t="s">
        <v>5258</v>
      </c>
      <c r="D302"/>
      <c r="E302"/>
    </row>
    <row r="303" spans="1:5" x14ac:dyDescent="0.2">
      <c r="A303" t="s">
        <v>5258</v>
      </c>
      <c r="D303"/>
      <c r="E303"/>
    </row>
    <row r="304" spans="1:5" x14ac:dyDescent="0.2">
      <c r="A304" t="s">
        <v>5258</v>
      </c>
      <c r="D304"/>
      <c r="E304"/>
    </row>
    <row r="305" spans="1:5" x14ac:dyDescent="0.2">
      <c r="A305" t="s">
        <v>5258</v>
      </c>
      <c r="D305"/>
      <c r="E305"/>
    </row>
    <row r="306" spans="1:5" x14ac:dyDescent="0.2">
      <c r="A306" t="s">
        <v>5258</v>
      </c>
      <c r="D306"/>
      <c r="E306"/>
    </row>
    <row r="307" spans="1:5" x14ac:dyDescent="0.2">
      <c r="A307" t="s">
        <v>5258</v>
      </c>
      <c r="D307"/>
      <c r="E307"/>
    </row>
    <row r="308" spans="1:5" x14ac:dyDescent="0.2">
      <c r="A308" t="s">
        <v>5258</v>
      </c>
      <c r="D308"/>
      <c r="E308"/>
    </row>
    <row r="309" spans="1:5" x14ac:dyDescent="0.2">
      <c r="A309" t="s">
        <v>5258</v>
      </c>
      <c r="D309"/>
      <c r="E309"/>
    </row>
    <row r="310" spans="1:5" x14ac:dyDescent="0.2">
      <c r="A310" t="s">
        <v>5258</v>
      </c>
      <c r="D310"/>
      <c r="E310"/>
    </row>
    <row r="311" spans="1:5" x14ac:dyDescent="0.2">
      <c r="A311" t="s">
        <v>5258</v>
      </c>
      <c r="D311"/>
      <c r="E311"/>
    </row>
    <row r="312" spans="1:5" x14ac:dyDescent="0.2">
      <c r="A312" t="s">
        <v>5258</v>
      </c>
      <c r="D312"/>
      <c r="E312"/>
    </row>
    <row r="313" spans="1:5" x14ac:dyDescent="0.2">
      <c r="A313" t="s">
        <v>5258</v>
      </c>
      <c r="D313"/>
      <c r="E313"/>
    </row>
    <row r="314" spans="1:5" x14ac:dyDescent="0.2">
      <c r="A314" t="s">
        <v>5258</v>
      </c>
      <c r="D314"/>
      <c r="E314"/>
    </row>
    <row r="315" spans="1:5" x14ac:dyDescent="0.2">
      <c r="A315" t="s">
        <v>5258</v>
      </c>
      <c r="D315"/>
      <c r="E315"/>
    </row>
    <row r="316" spans="1:5" x14ac:dyDescent="0.2">
      <c r="A316" t="s">
        <v>5258</v>
      </c>
      <c r="D316"/>
      <c r="E316"/>
    </row>
    <row r="317" spans="1:5" x14ac:dyDescent="0.2">
      <c r="A317" t="s">
        <v>5258</v>
      </c>
      <c r="D317"/>
      <c r="E317"/>
    </row>
    <row r="318" spans="1:5" x14ac:dyDescent="0.2">
      <c r="A318" t="s">
        <v>5258</v>
      </c>
      <c r="D318"/>
      <c r="E318"/>
    </row>
    <row r="319" spans="1:5" x14ac:dyDescent="0.2">
      <c r="A319" t="s">
        <v>5258</v>
      </c>
      <c r="D319"/>
      <c r="E319"/>
    </row>
    <row r="320" spans="1:5" x14ac:dyDescent="0.2">
      <c r="A320" t="s">
        <v>5258</v>
      </c>
      <c r="D320"/>
      <c r="E320"/>
    </row>
    <row r="321" spans="1:5" x14ac:dyDescent="0.2">
      <c r="A321" t="s">
        <v>5258</v>
      </c>
      <c r="D321"/>
      <c r="E321"/>
    </row>
    <row r="322" spans="1:5" x14ac:dyDescent="0.2">
      <c r="A322" t="s">
        <v>5258</v>
      </c>
      <c r="D322"/>
      <c r="E322"/>
    </row>
    <row r="323" spans="1:5" x14ac:dyDescent="0.2">
      <c r="A323" t="s">
        <v>5258</v>
      </c>
      <c r="D323"/>
      <c r="E323"/>
    </row>
    <row r="324" spans="1:5" x14ac:dyDescent="0.2">
      <c r="A324" t="s">
        <v>5258</v>
      </c>
      <c r="D324"/>
      <c r="E324"/>
    </row>
    <row r="325" spans="1:5" x14ac:dyDescent="0.2">
      <c r="A325" t="s">
        <v>5258</v>
      </c>
      <c r="D325"/>
      <c r="E325"/>
    </row>
    <row r="326" spans="1:5" x14ac:dyDescent="0.2">
      <c r="A326" t="s">
        <v>5258</v>
      </c>
      <c r="D326"/>
      <c r="E326"/>
    </row>
    <row r="327" spans="1:5" x14ac:dyDescent="0.2">
      <c r="A327" t="s">
        <v>5258</v>
      </c>
      <c r="D327"/>
      <c r="E327"/>
    </row>
    <row r="328" spans="1:5" x14ac:dyDescent="0.2">
      <c r="A328" t="s">
        <v>5258</v>
      </c>
      <c r="D328"/>
      <c r="E328"/>
    </row>
    <row r="329" spans="1:5" x14ac:dyDescent="0.2">
      <c r="A329" t="s">
        <v>5258</v>
      </c>
      <c r="D329"/>
      <c r="E329"/>
    </row>
    <row r="330" spans="1:5" x14ac:dyDescent="0.2">
      <c r="A330" t="s">
        <v>5258</v>
      </c>
      <c r="D330"/>
      <c r="E330"/>
    </row>
    <row r="331" spans="1:5" x14ac:dyDescent="0.2">
      <c r="A331" t="s">
        <v>5258</v>
      </c>
      <c r="D331"/>
      <c r="E331"/>
    </row>
    <row r="332" spans="1:5" x14ac:dyDescent="0.2">
      <c r="A332" t="s">
        <v>5258</v>
      </c>
      <c r="D332"/>
      <c r="E332"/>
    </row>
    <row r="333" spans="1:5" x14ac:dyDescent="0.2">
      <c r="A333" t="s">
        <v>5258</v>
      </c>
      <c r="D333"/>
      <c r="E333"/>
    </row>
    <row r="334" spans="1:5" x14ac:dyDescent="0.2">
      <c r="A334" t="s">
        <v>5258</v>
      </c>
      <c r="D334"/>
      <c r="E334"/>
    </row>
    <row r="335" spans="1:5" x14ac:dyDescent="0.2">
      <c r="A335" t="s">
        <v>5258</v>
      </c>
      <c r="D335"/>
      <c r="E335"/>
    </row>
    <row r="336" spans="1:5" x14ac:dyDescent="0.2">
      <c r="A336" t="s">
        <v>5258</v>
      </c>
      <c r="D336"/>
      <c r="E336"/>
    </row>
    <row r="337" spans="1:5" x14ac:dyDescent="0.2">
      <c r="A337" t="s">
        <v>5258</v>
      </c>
      <c r="D337"/>
      <c r="E337"/>
    </row>
    <row r="338" spans="1:5" x14ac:dyDescent="0.2">
      <c r="A338" t="s">
        <v>5258</v>
      </c>
      <c r="D338"/>
      <c r="E338"/>
    </row>
    <row r="339" spans="1:5" x14ac:dyDescent="0.2">
      <c r="A339" t="s">
        <v>5258</v>
      </c>
      <c r="D339"/>
      <c r="E339"/>
    </row>
    <row r="340" spans="1:5" x14ac:dyDescent="0.2">
      <c r="A340" t="s">
        <v>5258</v>
      </c>
      <c r="D340"/>
      <c r="E340"/>
    </row>
    <row r="341" spans="1:5" x14ac:dyDescent="0.2">
      <c r="A341" t="s">
        <v>5258</v>
      </c>
      <c r="D341"/>
      <c r="E341"/>
    </row>
    <row r="342" spans="1:5" x14ac:dyDescent="0.2">
      <c r="A342" t="s">
        <v>5258</v>
      </c>
      <c r="D342"/>
      <c r="E342"/>
    </row>
    <row r="343" spans="1:5" x14ac:dyDescent="0.2">
      <c r="A343" t="s">
        <v>5258</v>
      </c>
      <c r="D343"/>
      <c r="E343"/>
    </row>
    <row r="344" spans="1:5" x14ac:dyDescent="0.2">
      <c r="A344" t="s">
        <v>5258</v>
      </c>
      <c r="D344"/>
      <c r="E344"/>
    </row>
    <row r="345" spans="1:5" x14ac:dyDescent="0.2">
      <c r="A345" t="s">
        <v>5258</v>
      </c>
      <c r="D345"/>
      <c r="E345"/>
    </row>
    <row r="346" spans="1:5" x14ac:dyDescent="0.2">
      <c r="A346" t="s">
        <v>5258</v>
      </c>
      <c r="D346"/>
      <c r="E346"/>
    </row>
    <row r="347" spans="1:5" x14ac:dyDescent="0.2">
      <c r="A347" t="s">
        <v>5258</v>
      </c>
      <c r="D347"/>
      <c r="E347"/>
    </row>
    <row r="348" spans="1:5" x14ac:dyDescent="0.2">
      <c r="A348" t="s">
        <v>5258</v>
      </c>
      <c r="D348"/>
      <c r="E348"/>
    </row>
    <row r="349" spans="1:5" x14ac:dyDescent="0.2">
      <c r="A349" t="s">
        <v>5258</v>
      </c>
      <c r="D349"/>
      <c r="E349"/>
    </row>
    <row r="350" spans="1:5" x14ac:dyDescent="0.2">
      <c r="A350" t="s">
        <v>5258</v>
      </c>
      <c r="D350"/>
      <c r="E350"/>
    </row>
    <row r="351" spans="1:5" x14ac:dyDescent="0.2">
      <c r="A351" t="s">
        <v>5258</v>
      </c>
      <c r="D351"/>
      <c r="E351"/>
    </row>
    <row r="352" spans="1:5" x14ac:dyDescent="0.2">
      <c r="A352" t="s">
        <v>5258</v>
      </c>
      <c r="D352"/>
      <c r="E352"/>
    </row>
    <row r="353" spans="1:5" x14ac:dyDescent="0.2">
      <c r="A353" t="s">
        <v>5258</v>
      </c>
      <c r="D353"/>
      <c r="E353"/>
    </row>
    <row r="354" spans="1:5" x14ac:dyDescent="0.2">
      <c r="A354" t="s">
        <v>5258</v>
      </c>
      <c r="D354"/>
      <c r="E354"/>
    </row>
    <row r="355" spans="1:5" x14ac:dyDescent="0.2">
      <c r="A355" t="s">
        <v>5258</v>
      </c>
      <c r="D355"/>
      <c r="E355"/>
    </row>
    <row r="356" spans="1:5" x14ac:dyDescent="0.2">
      <c r="A356" t="s">
        <v>5258</v>
      </c>
      <c r="D356"/>
      <c r="E356"/>
    </row>
    <row r="357" spans="1:5" x14ac:dyDescent="0.2">
      <c r="A357" t="s">
        <v>5258</v>
      </c>
      <c r="D357"/>
      <c r="E357"/>
    </row>
    <row r="358" spans="1:5" x14ac:dyDescent="0.2">
      <c r="A358" t="s">
        <v>5258</v>
      </c>
      <c r="D358"/>
      <c r="E358"/>
    </row>
    <row r="359" spans="1:5" x14ac:dyDescent="0.2">
      <c r="A359" t="s">
        <v>5258</v>
      </c>
      <c r="D359"/>
      <c r="E359"/>
    </row>
    <row r="360" spans="1:5" x14ac:dyDescent="0.2">
      <c r="A360" t="s">
        <v>5258</v>
      </c>
      <c r="D360"/>
      <c r="E360"/>
    </row>
    <row r="361" spans="1:5" x14ac:dyDescent="0.2">
      <c r="A361" t="s">
        <v>5258</v>
      </c>
      <c r="D361"/>
      <c r="E361"/>
    </row>
    <row r="362" spans="1:5" x14ac:dyDescent="0.2">
      <c r="A362" t="s">
        <v>5258</v>
      </c>
      <c r="D362"/>
      <c r="E362"/>
    </row>
    <row r="363" spans="1:5" x14ac:dyDescent="0.2">
      <c r="A363" t="s">
        <v>5258</v>
      </c>
      <c r="D363"/>
      <c r="E363"/>
    </row>
    <row r="364" spans="1:5" x14ac:dyDescent="0.2">
      <c r="A364" t="s">
        <v>5258</v>
      </c>
      <c r="D364"/>
      <c r="E364"/>
    </row>
    <row r="365" spans="1:5" x14ac:dyDescent="0.2">
      <c r="A365" t="s">
        <v>5258</v>
      </c>
      <c r="D365"/>
      <c r="E365"/>
    </row>
    <row r="366" spans="1:5" x14ac:dyDescent="0.2">
      <c r="A366" t="s">
        <v>5258</v>
      </c>
      <c r="D366"/>
      <c r="E366"/>
    </row>
    <row r="367" spans="1:5" x14ac:dyDescent="0.2">
      <c r="A367" t="s">
        <v>5258</v>
      </c>
      <c r="D367"/>
      <c r="E367"/>
    </row>
    <row r="368" spans="1:5" x14ac:dyDescent="0.2">
      <c r="A368" t="s">
        <v>5258</v>
      </c>
      <c r="D368"/>
      <c r="E368"/>
    </row>
    <row r="369" spans="1:5" x14ac:dyDescent="0.2">
      <c r="A369" t="s">
        <v>5258</v>
      </c>
      <c r="D369"/>
      <c r="E369"/>
    </row>
    <row r="370" spans="1:5" x14ac:dyDescent="0.2">
      <c r="A370" t="s">
        <v>5258</v>
      </c>
      <c r="D370"/>
      <c r="E370"/>
    </row>
    <row r="371" spans="1:5" x14ac:dyDescent="0.2">
      <c r="A371" t="s">
        <v>5258</v>
      </c>
      <c r="D371"/>
      <c r="E371"/>
    </row>
    <row r="372" spans="1:5" x14ac:dyDescent="0.2">
      <c r="A372" t="s">
        <v>5258</v>
      </c>
      <c r="D372"/>
      <c r="E372"/>
    </row>
    <row r="373" spans="1:5" x14ac:dyDescent="0.2">
      <c r="A373" t="s">
        <v>5258</v>
      </c>
      <c r="D373"/>
      <c r="E373"/>
    </row>
    <row r="374" spans="1:5" x14ac:dyDescent="0.2">
      <c r="A374" t="s">
        <v>5258</v>
      </c>
      <c r="D374"/>
      <c r="E374"/>
    </row>
    <row r="375" spans="1:5" x14ac:dyDescent="0.2">
      <c r="A375" t="s">
        <v>5258</v>
      </c>
      <c r="D375"/>
      <c r="E375"/>
    </row>
    <row r="376" spans="1:5" x14ac:dyDescent="0.2">
      <c r="A376" t="s">
        <v>5258</v>
      </c>
      <c r="D376"/>
      <c r="E376"/>
    </row>
    <row r="377" spans="1:5" x14ac:dyDescent="0.2">
      <c r="A377" t="s">
        <v>5258</v>
      </c>
      <c r="D377"/>
      <c r="E377"/>
    </row>
    <row r="378" spans="1:5" x14ac:dyDescent="0.2">
      <c r="A378" t="s">
        <v>5258</v>
      </c>
      <c r="D378"/>
      <c r="E378"/>
    </row>
    <row r="379" spans="1:5" x14ac:dyDescent="0.2">
      <c r="A379" t="s">
        <v>5258</v>
      </c>
      <c r="D379"/>
      <c r="E379"/>
    </row>
    <row r="380" spans="1:5" x14ac:dyDescent="0.2">
      <c r="A380" t="s">
        <v>5258</v>
      </c>
      <c r="D380"/>
      <c r="E380"/>
    </row>
    <row r="381" spans="1:5" x14ac:dyDescent="0.2">
      <c r="A381" t="s">
        <v>5258</v>
      </c>
      <c r="D381"/>
      <c r="E381"/>
    </row>
    <row r="382" spans="1:5" x14ac:dyDescent="0.2">
      <c r="A382" t="s">
        <v>5258</v>
      </c>
      <c r="D382"/>
      <c r="E382"/>
    </row>
    <row r="383" spans="1:5" x14ac:dyDescent="0.2">
      <c r="A383" t="s">
        <v>5258</v>
      </c>
      <c r="D383"/>
      <c r="E383"/>
    </row>
    <row r="384" spans="1:5" x14ac:dyDescent="0.2">
      <c r="A384" t="s">
        <v>5258</v>
      </c>
      <c r="D384"/>
      <c r="E384"/>
    </row>
    <row r="385" spans="1:5" x14ac:dyDescent="0.2">
      <c r="A385" t="s">
        <v>5258</v>
      </c>
      <c r="D385"/>
      <c r="E385"/>
    </row>
    <row r="386" spans="1:5" x14ac:dyDescent="0.2">
      <c r="A386" t="s">
        <v>5258</v>
      </c>
      <c r="D386"/>
      <c r="E386"/>
    </row>
    <row r="387" spans="1:5" x14ac:dyDescent="0.2">
      <c r="A387" t="s">
        <v>5258</v>
      </c>
      <c r="D387"/>
      <c r="E387"/>
    </row>
    <row r="388" spans="1:5" x14ac:dyDescent="0.2">
      <c r="A388" t="s">
        <v>5258</v>
      </c>
      <c r="D388"/>
      <c r="E388"/>
    </row>
    <row r="389" spans="1:5" x14ac:dyDescent="0.2">
      <c r="A389" t="s">
        <v>5258</v>
      </c>
      <c r="D389"/>
      <c r="E389"/>
    </row>
    <row r="390" spans="1:5" x14ac:dyDescent="0.2">
      <c r="A390" t="s">
        <v>5258</v>
      </c>
      <c r="D390"/>
      <c r="E390"/>
    </row>
    <row r="391" spans="1:5" x14ac:dyDescent="0.2">
      <c r="A391" t="s">
        <v>5258</v>
      </c>
      <c r="D391"/>
      <c r="E391"/>
    </row>
    <row r="392" spans="1:5" x14ac:dyDescent="0.2">
      <c r="A392" t="s">
        <v>5258</v>
      </c>
      <c r="D392"/>
      <c r="E392"/>
    </row>
    <row r="393" spans="1:5" x14ac:dyDescent="0.2">
      <c r="A393" t="s">
        <v>5258</v>
      </c>
      <c r="D393"/>
      <c r="E393"/>
    </row>
    <row r="394" spans="1:5" x14ac:dyDescent="0.2">
      <c r="A394" t="s">
        <v>5258</v>
      </c>
      <c r="D394"/>
      <c r="E394"/>
    </row>
    <row r="395" spans="1:5" x14ac:dyDescent="0.2">
      <c r="A395" t="s">
        <v>5258</v>
      </c>
      <c r="D395"/>
      <c r="E395"/>
    </row>
    <row r="396" spans="1:5" x14ac:dyDescent="0.2">
      <c r="A396" t="s">
        <v>5258</v>
      </c>
      <c r="D396"/>
      <c r="E396"/>
    </row>
    <row r="397" spans="1:5" x14ac:dyDescent="0.2">
      <c r="A397" t="s">
        <v>5258</v>
      </c>
      <c r="D397"/>
      <c r="E397"/>
    </row>
    <row r="398" spans="1:5" x14ac:dyDescent="0.2">
      <c r="A398" t="s">
        <v>5258</v>
      </c>
      <c r="D398"/>
      <c r="E398"/>
    </row>
    <row r="399" spans="1:5" x14ac:dyDescent="0.2">
      <c r="A399" t="s">
        <v>5258</v>
      </c>
      <c r="D399"/>
      <c r="E399"/>
    </row>
    <row r="400" spans="1:5" x14ac:dyDescent="0.2">
      <c r="A400" t="s">
        <v>5258</v>
      </c>
      <c r="D400"/>
      <c r="E400"/>
    </row>
    <row r="401" spans="1:5" x14ac:dyDescent="0.2">
      <c r="A401" t="s">
        <v>5258</v>
      </c>
      <c r="D401"/>
      <c r="E401"/>
    </row>
    <row r="402" spans="1:5" x14ac:dyDescent="0.2">
      <c r="A402" t="s">
        <v>5258</v>
      </c>
      <c r="D402"/>
      <c r="E402"/>
    </row>
    <row r="403" spans="1:5" x14ac:dyDescent="0.2">
      <c r="A403" t="s">
        <v>5258</v>
      </c>
      <c r="D403"/>
      <c r="E403"/>
    </row>
    <row r="404" spans="1:5" x14ac:dyDescent="0.2">
      <c r="A404" t="s">
        <v>5258</v>
      </c>
      <c r="D404"/>
      <c r="E404"/>
    </row>
    <row r="405" spans="1:5" x14ac:dyDescent="0.2">
      <c r="A405" t="s">
        <v>5258</v>
      </c>
      <c r="D405"/>
      <c r="E405"/>
    </row>
    <row r="406" spans="1:5" x14ac:dyDescent="0.2">
      <c r="A406" t="s">
        <v>5258</v>
      </c>
      <c r="D406"/>
      <c r="E406"/>
    </row>
    <row r="407" spans="1:5" x14ac:dyDescent="0.2">
      <c r="A407" t="s">
        <v>5258</v>
      </c>
      <c r="D407"/>
      <c r="E407"/>
    </row>
    <row r="408" spans="1:5" x14ac:dyDescent="0.2">
      <c r="A408" t="s">
        <v>5258</v>
      </c>
      <c r="D408"/>
      <c r="E408"/>
    </row>
    <row r="409" spans="1:5" x14ac:dyDescent="0.2">
      <c r="A409" t="s">
        <v>5258</v>
      </c>
      <c r="D409"/>
      <c r="E409"/>
    </row>
    <row r="410" spans="1:5" x14ac:dyDescent="0.2">
      <c r="A410" t="s">
        <v>5258</v>
      </c>
      <c r="D410"/>
      <c r="E410"/>
    </row>
    <row r="411" spans="1:5" x14ac:dyDescent="0.2">
      <c r="A411" t="s">
        <v>5258</v>
      </c>
      <c r="D411"/>
      <c r="E411"/>
    </row>
    <row r="412" spans="1:5" x14ac:dyDescent="0.2">
      <c r="A412" t="s">
        <v>5258</v>
      </c>
      <c r="D412"/>
      <c r="E412"/>
    </row>
    <row r="413" spans="1:5" x14ac:dyDescent="0.2">
      <c r="A413" t="s">
        <v>5258</v>
      </c>
      <c r="D413"/>
      <c r="E413"/>
    </row>
    <row r="414" spans="1:5" x14ac:dyDescent="0.2">
      <c r="A414" t="s">
        <v>5258</v>
      </c>
      <c r="D414"/>
      <c r="E414"/>
    </row>
    <row r="415" spans="1:5" x14ac:dyDescent="0.2">
      <c r="A415" t="s">
        <v>5258</v>
      </c>
      <c r="D415"/>
      <c r="E415"/>
    </row>
    <row r="416" spans="1:5" x14ac:dyDescent="0.2">
      <c r="A416" t="s">
        <v>5258</v>
      </c>
      <c r="D416"/>
      <c r="E416"/>
    </row>
    <row r="417" spans="1:5" x14ac:dyDescent="0.2">
      <c r="A417" t="s">
        <v>5258</v>
      </c>
      <c r="D417"/>
      <c r="E417"/>
    </row>
    <row r="418" spans="1:5" x14ac:dyDescent="0.2">
      <c r="A418" t="s">
        <v>5258</v>
      </c>
      <c r="D418"/>
      <c r="E418"/>
    </row>
    <row r="419" spans="1:5" x14ac:dyDescent="0.2">
      <c r="A419" t="s">
        <v>5258</v>
      </c>
      <c r="D419"/>
      <c r="E419"/>
    </row>
    <row r="420" spans="1:5" x14ac:dyDescent="0.2">
      <c r="A420" t="s">
        <v>5258</v>
      </c>
      <c r="D420"/>
      <c r="E420"/>
    </row>
    <row r="421" spans="1:5" x14ac:dyDescent="0.2">
      <c r="A421" t="s">
        <v>5258</v>
      </c>
      <c r="D421"/>
      <c r="E421"/>
    </row>
    <row r="422" spans="1:5" x14ac:dyDescent="0.2">
      <c r="A422" t="s">
        <v>5258</v>
      </c>
      <c r="D422"/>
      <c r="E422"/>
    </row>
    <row r="423" spans="1:5" x14ac:dyDescent="0.2">
      <c r="A423" t="s">
        <v>5258</v>
      </c>
      <c r="D423"/>
      <c r="E423"/>
    </row>
    <row r="424" spans="1:5" x14ac:dyDescent="0.2">
      <c r="A424" t="s">
        <v>5258</v>
      </c>
      <c r="D424"/>
      <c r="E424"/>
    </row>
    <row r="425" spans="1:5" x14ac:dyDescent="0.2">
      <c r="A425" t="s">
        <v>5258</v>
      </c>
      <c r="D425"/>
      <c r="E425"/>
    </row>
    <row r="426" spans="1:5" x14ac:dyDescent="0.2">
      <c r="A426" t="s">
        <v>5258</v>
      </c>
      <c r="D426"/>
      <c r="E426"/>
    </row>
    <row r="427" spans="1:5" x14ac:dyDescent="0.2">
      <c r="A427" t="s">
        <v>5258</v>
      </c>
      <c r="D427"/>
      <c r="E427"/>
    </row>
    <row r="428" spans="1:5" x14ac:dyDescent="0.2">
      <c r="A428" t="s">
        <v>5258</v>
      </c>
      <c r="D428"/>
      <c r="E428"/>
    </row>
    <row r="429" spans="1:5" x14ac:dyDescent="0.2">
      <c r="A429" t="s">
        <v>5258</v>
      </c>
      <c r="D429"/>
      <c r="E429"/>
    </row>
    <row r="430" spans="1:5" x14ac:dyDescent="0.2">
      <c r="A430" t="s">
        <v>5258</v>
      </c>
      <c r="D430"/>
      <c r="E430"/>
    </row>
    <row r="431" spans="1:5" x14ac:dyDescent="0.2">
      <c r="A431" t="s">
        <v>5258</v>
      </c>
      <c r="D431"/>
      <c r="E431"/>
    </row>
    <row r="432" spans="1:5" x14ac:dyDescent="0.2">
      <c r="A432" t="s">
        <v>5258</v>
      </c>
      <c r="D432"/>
      <c r="E432"/>
    </row>
    <row r="433" spans="1:5" x14ac:dyDescent="0.2">
      <c r="A433" t="s">
        <v>5258</v>
      </c>
      <c r="D433"/>
      <c r="E433"/>
    </row>
    <row r="434" spans="1:5" x14ac:dyDescent="0.2">
      <c r="A434" t="s">
        <v>5258</v>
      </c>
      <c r="D434"/>
      <c r="E434"/>
    </row>
    <row r="435" spans="1:5" x14ac:dyDescent="0.2">
      <c r="A435" t="s">
        <v>5258</v>
      </c>
      <c r="D435"/>
      <c r="E435"/>
    </row>
    <row r="436" spans="1:5" x14ac:dyDescent="0.2">
      <c r="A436" t="s">
        <v>5258</v>
      </c>
      <c r="D436"/>
      <c r="E436"/>
    </row>
    <row r="437" spans="1:5" x14ac:dyDescent="0.2">
      <c r="A437" t="s">
        <v>5258</v>
      </c>
      <c r="D437"/>
      <c r="E437"/>
    </row>
    <row r="438" spans="1:5" x14ac:dyDescent="0.2">
      <c r="A438" t="s">
        <v>5258</v>
      </c>
      <c r="D438"/>
      <c r="E438"/>
    </row>
    <row r="439" spans="1:5" x14ac:dyDescent="0.2">
      <c r="A439" t="s">
        <v>5258</v>
      </c>
      <c r="D439"/>
      <c r="E439"/>
    </row>
    <row r="440" spans="1:5" x14ac:dyDescent="0.2">
      <c r="A440" t="s">
        <v>5258</v>
      </c>
      <c r="D440"/>
      <c r="E440"/>
    </row>
    <row r="441" spans="1:5" x14ac:dyDescent="0.2">
      <c r="A441" t="s">
        <v>5258</v>
      </c>
      <c r="D441"/>
      <c r="E441"/>
    </row>
    <row r="442" spans="1:5" x14ac:dyDescent="0.2">
      <c r="A442" t="s">
        <v>5258</v>
      </c>
      <c r="D442"/>
      <c r="E442"/>
    </row>
    <row r="443" spans="1:5" x14ac:dyDescent="0.2">
      <c r="A443" t="s">
        <v>5258</v>
      </c>
      <c r="D443"/>
      <c r="E443"/>
    </row>
    <row r="444" spans="1:5" x14ac:dyDescent="0.2">
      <c r="A444" t="s">
        <v>5258</v>
      </c>
      <c r="D444"/>
      <c r="E444"/>
    </row>
    <row r="445" spans="1:5" x14ac:dyDescent="0.2">
      <c r="A445" t="s">
        <v>5258</v>
      </c>
      <c r="D445"/>
      <c r="E445"/>
    </row>
    <row r="446" spans="1:5" x14ac:dyDescent="0.2">
      <c r="A446" t="s">
        <v>5258</v>
      </c>
      <c r="D446"/>
      <c r="E446"/>
    </row>
    <row r="447" spans="1:5" x14ac:dyDescent="0.2">
      <c r="A447" t="s">
        <v>5258</v>
      </c>
      <c r="D447"/>
      <c r="E447"/>
    </row>
    <row r="448" spans="1:5" x14ac:dyDescent="0.2">
      <c r="A448" t="s">
        <v>5258</v>
      </c>
      <c r="D448"/>
      <c r="E448"/>
    </row>
    <row r="449" spans="1:5" x14ac:dyDescent="0.2">
      <c r="A449" t="s">
        <v>5258</v>
      </c>
      <c r="D449"/>
      <c r="E449"/>
    </row>
    <row r="450" spans="1:5" x14ac:dyDescent="0.2">
      <c r="A450" t="s">
        <v>5258</v>
      </c>
      <c r="D450"/>
      <c r="E450"/>
    </row>
    <row r="451" spans="1:5" x14ac:dyDescent="0.2">
      <c r="A451" t="s">
        <v>5258</v>
      </c>
      <c r="D451"/>
      <c r="E451"/>
    </row>
    <row r="452" spans="1:5" x14ac:dyDescent="0.2">
      <c r="A452" t="s">
        <v>5258</v>
      </c>
      <c r="D452"/>
      <c r="E452"/>
    </row>
    <row r="453" spans="1:5" x14ac:dyDescent="0.2">
      <c r="A453" t="s">
        <v>5258</v>
      </c>
      <c r="D453"/>
      <c r="E453"/>
    </row>
    <row r="454" spans="1:5" x14ac:dyDescent="0.2">
      <c r="A454" t="s">
        <v>5258</v>
      </c>
      <c r="D454"/>
      <c r="E454"/>
    </row>
    <row r="455" spans="1:5" x14ac:dyDescent="0.2">
      <c r="A455" t="s">
        <v>5258</v>
      </c>
      <c r="D455"/>
      <c r="E455"/>
    </row>
    <row r="456" spans="1:5" x14ac:dyDescent="0.2">
      <c r="A456" t="s">
        <v>5258</v>
      </c>
      <c r="D456"/>
      <c r="E456"/>
    </row>
    <row r="457" spans="1:5" x14ac:dyDescent="0.2">
      <c r="A457" t="s">
        <v>5258</v>
      </c>
      <c r="D457"/>
      <c r="E457"/>
    </row>
    <row r="458" spans="1:5" x14ac:dyDescent="0.2">
      <c r="A458" t="s">
        <v>5258</v>
      </c>
      <c r="D458"/>
      <c r="E458"/>
    </row>
    <row r="459" spans="1:5" x14ac:dyDescent="0.2">
      <c r="A459" t="s">
        <v>5258</v>
      </c>
      <c r="D459"/>
      <c r="E459"/>
    </row>
    <row r="460" spans="1:5" x14ac:dyDescent="0.2">
      <c r="A460" t="s">
        <v>5258</v>
      </c>
      <c r="D460"/>
      <c r="E460"/>
    </row>
    <row r="461" spans="1:5" x14ac:dyDescent="0.2">
      <c r="A461" t="s">
        <v>5258</v>
      </c>
      <c r="D461"/>
      <c r="E461"/>
    </row>
    <row r="462" spans="1:5" x14ac:dyDescent="0.2">
      <c r="A462" t="s">
        <v>5258</v>
      </c>
      <c r="D462"/>
      <c r="E462"/>
    </row>
    <row r="463" spans="1:5" x14ac:dyDescent="0.2">
      <c r="A463" t="s">
        <v>5258</v>
      </c>
      <c r="D463"/>
      <c r="E463"/>
    </row>
    <row r="464" spans="1:5" x14ac:dyDescent="0.2">
      <c r="A464" t="s">
        <v>5258</v>
      </c>
      <c r="D464"/>
      <c r="E464"/>
    </row>
    <row r="465" spans="1:5" x14ac:dyDescent="0.2">
      <c r="A465" t="s">
        <v>5258</v>
      </c>
      <c r="D465"/>
      <c r="E465"/>
    </row>
    <row r="466" spans="1:5" x14ac:dyDescent="0.2">
      <c r="A466" t="s">
        <v>5258</v>
      </c>
      <c r="D466"/>
      <c r="E466"/>
    </row>
    <row r="467" spans="1:5" x14ac:dyDescent="0.2">
      <c r="A467" t="s">
        <v>5258</v>
      </c>
      <c r="D467"/>
      <c r="E467"/>
    </row>
    <row r="468" spans="1:5" x14ac:dyDescent="0.2">
      <c r="A468" t="s">
        <v>5258</v>
      </c>
      <c r="D468"/>
      <c r="E468"/>
    </row>
    <row r="469" spans="1:5" x14ac:dyDescent="0.2">
      <c r="A469" t="s">
        <v>5258</v>
      </c>
      <c r="D469"/>
      <c r="E469"/>
    </row>
    <row r="470" spans="1:5" x14ac:dyDescent="0.2">
      <c r="A470" t="s">
        <v>5258</v>
      </c>
      <c r="D470"/>
      <c r="E470"/>
    </row>
    <row r="471" spans="1:5" x14ac:dyDescent="0.2">
      <c r="A471" t="s">
        <v>5258</v>
      </c>
      <c r="D471"/>
      <c r="E471"/>
    </row>
    <row r="472" spans="1:5" x14ac:dyDescent="0.2">
      <c r="A472" t="s">
        <v>5258</v>
      </c>
      <c r="D472"/>
      <c r="E472"/>
    </row>
    <row r="473" spans="1:5" x14ac:dyDescent="0.2">
      <c r="A473" t="s">
        <v>5258</v>
      </c>
      <c r="D473"/>
      <c r="E473"/>
    </row>
    <row r="474" spans="1:5" x14ac:dyDescent="0.2">
      <c r="A474" t="s">
        <v>5258</v>
      </c>
      <c r="D474"/>
      <c r="E474"/>
    </row>
    <row r="475" spans="1:5" x14ac:dyDescent="0.2">
      <c r="A475" t="s">
        <v>5258</v>
      </c>
      <c r="D475"/>
      <c r="E475"/>
    </row>
    <row r="476" spans="1:5" x14ac:dyDescent="0.2">
      <c r="A476" t="s">
        <v>5258</v>
      </c>
      <c r="D476"/>
      <c r="E476"/>
    </row>
    <row r="477" spans="1:5" x14ac:dyDescent="0.2">
      <c r="A477" t="s">
        <v>5258</v>
      </c>
      <c r="D477"/>
      <c r="E477"/>
    </row>
    <row r="478" spans="1:5" x14ac:dyDescent="0.2">
      <c r="A478" t="s">
        <v>5258</v>
      </c>
      <c r="D478"/>
      <c r="E478"/>
    </row>
    <row r="479" spans="1:5" x14ac:dyDescent="0.2">
      <c r="A479" t="s">
        <v>5258</v>
      </c>
      <c r="D479"/>
      <c r="E479"/>
    </row>
    <row r="480" spans="1:5" x14ac:dyDescent="0.2">
      <c r="A480" t="s">
        <v>5258</v>
      </c>
      <c r="D480"/>
      <c r="E480"/>
    </row>
    <row r="481" spans="1:5" x14ac:dyDescent="0.2">
      <c r="A481" t="s">
        <v>5258</v>
      </c>
      <c r="D481"/>
      <c r="E481"/>
    </row>
    <row r="482" spans="1:5" x14ac:dyDescent="0.2">
      <c r="A482" t="s">
        <v>5258</v>
      </c>
      <c r="D482"/>
      <c r="E482"/>
    </row>
    <row r="483" spans="1:5" x14ac:dyDescent="0.2">
      <c r="A483" t="s">
        <v>5258</v>
      </c>
      <c r="D483"/>
      <c r="E483"/>
    </row>
    <row r="484" spans="1:5" x14ac:dyDescent="0.2">
      <c r="A484" t="s">
        <v>5258</v>
      </c>
      <c r="D484"/>
      <c r="E484"/>
    </row>
    <row r="485" spans="1:5" x14ac:dyDescent="0.2">
      <c r="A485" t="s">
        <v>5258</v>
      </c>
      <c r="D485"/>
      <c r="E485"/>
    </row>
    <row r="486" spans="1:5" x14ac:dyDescent="0.2">
      <c r="A486" t="s">
        <v>5258</v>
      </c>
      <c r="D486"/>
      <c r="E486"/>
    </row>
    <row r="487" spans="1:5" x14ac:dyDescent="0.2">
      <c r="A487" t="s">
        <v>5258</v>
      </c>
      <c r="D487"/>
      <c r="E487"/>
    </row>
    <row r="488" spans="1:5" x14ac:dyDescent="0.2">
      <c r="A488" t="s">
        <v>5258</v>
      </c>
      <c r="D488"/>
      <c r="E488"/>
    </row>
    <row r="489" spans="1:5" x14ac:dyDescent="0.2">
      <c r="A489" t="s">
        <v>5258</v>
      </c>
      <c r="D489"/>
      <c r="E489"/>
    </row>
    <row r="490" spans="1:5" x14ac:dyDescent="0.2">
      <c r="A490" t="s">
        <v>5258</v>
      </c>
      <c r="D490"/>
      <c r="E490"/>
    </row>
    <row r="491" spans="1:5" x14ac:dyDescent="0.2">
      <c r="A491" t="s">
        <v>5258</v>
      </c>
      <c r="D491"/>
      <c r="E491"/>
    </row>
    <row r="492" spans="1:5" x14ac:dyDescent="0.2">
      <c r="A492" t="s">
        <v>5258</v>
      </c>
      <c r="D492"/>
      <c r="E492"/>
    </row>
    <row r="493" spans="1:5" x14ac:dyDescent="0.2">
      <c r="A493" t="s">
        <v>5258</v>
      </c>
      <c r="D493"/>
      <c r="E493"/>
    </row>
    <row r="494" spans="1:5" x14ac:dyDescent="0.2">
      <c r="A494" t="s">
        <v>5258</v>
      </c>
      <c r="D494"/>
      <c r="E494"/>
    </row>
    <row r="495" spans="1:5" x14ac:dyDescent="0.2">
      <c r="A495" t="s">
        <v>5258</v>
      </c>
      <c r="D495"/>
      <c r="E495"/>
    </row>
    <row r="496" spans="1:5" x14ac:dyDescent="0.2">
      <c r="A496" t="s">
        <v>5258</v>
      </c>
      <c r="D496"/>
      <c r="E496"/>
    </row>
    <row r="497" spans="1:5" x14ac:dyDescent="0.2">
      <c r="A497" t="s">
        <v>5258</v>
      </c>
      <c r="D497"/>
      <c r="E497"/>
    </row>
    <row r="498" spans="1:5" x14ac:dyDescent="0.2">
      <c r="A498" t="s">
        <v>5258</v>
      </c>
      <c r="D498"/>
      <c r="E498"/>
    </row>
    <row r="499" spans="1:5" x14ac:dyDescent="0.2">
      <c r="A499" t="s">
        <v>5258</v>
      </c>
      <c r="D499"/>
      <c r="E499"/>
    </row>
    <row r="500" spans="1:5" x14ac:dyDescent="0.2">
      <c r="A500" t="s">
        <v>5258</v>
      </c>
      <c r="D500"/>
      <c r="E500"/>
    </row>
    <row r="501" spans="1:5" x14ac:dyDescent="0.2">
      <c r="A501" t="s">
        <v>5258</v>
      </c>
      <c r="D501"/>
      <c r="E501"/>
    </row>
    <row r="502" spans="1:5" x14ac:dyDescent="0.2">
      <c r="A502" t="s">
        <v>5258</v>
      </c>
      <c r="D502"/>
      <c r="E502"/>
    </row>
    <row r="503" spans="1:5" x14ac:dyDescent="0.2">
      <c r="A503" t="s">
        <v>5258</v>
      </c>
      <c r="D503"/>
      <c r="E503"/>
    </row>
    <row r="504" spans="1:5" x14ac:dyDescent="0.2">
      <c r="A504" t="s">
        <v>5258</v>
      </c>
      <c r="D504"/>
      <c r="E504"/>
    </row>
    <row r="505" spans="1:5" x14ac:dyDescent="0.2">
      <c r="A505" t="s">
        <v>5258</v>
      </c>
      <c r="D505"/>
      <c r="E505"/>
    </row>
    <row r="506" spans="1:5" x14ac:dyDescent="0.2">
      <c r="A506" t="s">
        <v>5258</v>
      </c>
      <c r="D506"/>
      <c r="E506"/>
    </row>
    <row r="507" spans="1:5" x14ac:dyDescent="0.2">
      <c r="A507" t="s">
        <v>5258</v>
      </c>
      <c r="D507"/>
      <c r="E507"/>
    </row>
    <row r="508" spans="1:5" x14ac:dyDescent="0.2">
      <c r="A508" t="s">
        <v>5258</v>
      </c>
      <c r="D508"/>
      <c r="E508"/>
    </row>
    <row r="509" spans="1:5" x14ac:dyDescent="0.2">
      <c r="A509" t="s">
        <v>5258</v>
      </c>
      <c r="D509"/>
      <c r="E509"/>
    </row>
    <row r="510" spans="1:5" x14ac:dyDescent="0.2">
      <c r="A510" t="s">
        <v>5258</v>
      </c>
      <c r="D510"/>
      <c r="E510"/>
    </row>
    <row r="511" spans="1:5" x14ac:dyDescent="0.2">
      <c r="A511" t="s">
        <v>5258</v>
      </c>
      <c r="D511"/>
      <c r="E511"/>
    </row>
    <row r="512" spans="1:5" x14ac:dyDescent="0.2">
      <c r="A512" t="s">
        <v>5258</v>
      </c>
      <c r="D512"/>
      <c r="E512"/>
    </row>
    <row r="513" spans="1:5" x14ac:dyDescent="0.2">
      <c r="A513" t="s">
        <v>5258</v>
      </c>
      <c r="D513"/>
      <c r="E513"/>
    </row>
    <row r="514" spans="1:5" x14ac:dyDescent="0.2">
      <c r="A514" t="s">
        <v>5258</v>
      </c>
      <c r="D514"/>
      <c r="E514"/>
    </row>
    <row r="515" spans="1:5" x14ac:dyDescent="0.2">
      <c r="A515" t="s">
        <v>5258</v>
      </c>
      <c r="D515"/>
      <c r="E515"/>
    </row>
    <row r="516" spans="1:5" x14ac:dyDescent="0.2">
      <c r="A516" t="s">
        <v>5258</v>
      </c>
      <c r="D516"/>
      <c r="E516"/>
    </row>
    <row r="517" spans="1:5" x14ac:dyDescent="0.2">
      <c r="A517" t="s">
        <v>5258</v>
      </c>
      <c r="D517"/>
      <c r="E517"/>
    </row>
    <row r="518" spans="1:5" x14ac:dyDescent="0.2">
      <c r="A518" t="s">
        <v>5258</v>
      </c>
      <c r="D518"/>
      <c r="E518"/>
    </row>
    <row r="519" spans="1:5" x14ac:dyDescent="0.2">
      <c r="A519" t="s">
        <v>5258</v>
      </c>
      <c r="D519"/>
      <c r="E519"/>
    </row>
    <row r="520" spans="1:5" x14ac:dyDescent="0.2">
      <c r="A520" t="s">
        <v>5258</v>
      </c>
      <c r="D520"/>
      <c r="E520"/>
    </row>
    <row r="521" spans="1:5" x14ac:dyDescent="0.2">
      <c r="A521" t="s">
        <v>5258</v>
      </c>
      <c r="D521"/>
      <c r="E521"/>
    </row>
    <row r="522" spans="1:5" x14ac:dyDescent="0.2">
      <c r="A522" t="s">
        <v>5258</v>
      </c>
      <c r="D522"/>
      <c r="E522"/>
    </row>
    <row r="523" spans="1:5" x14ac:dyDescent="0.2">
      <c r="A523" t="s">
        <v>5258</v>
      </c>
      <c r="D523"/>
      <c r="E523"/>
    </row>
    <row r="524" spans="1:5" x14ac:dyDescent="0.2">
      <c r="A524" t="s">
        <v>5258</v>
      </c>
      <c r="D524"/>
      <c r="E524"/>
    </row>
    <row r="525" spans="1:5" x14ac:dyDescent="0.2">
      <c r="A525" t="s">
        <v>5258</v>
      </c>
      <c r="D525"/>
      <c r="E525"/>
    </row>
    <row r="526" spans="1:5" x14ac:dyDescent="0.2">
      <c r="A526" t="s">
        <v>5258</v>
      </c>
      <c r="D526"/>
      <c r="E526"/>
    </row>
    <row r="527" spans="1:5" x14ac:dyDescent="0.2">
      <c r="A527" t="s">
        <v>5258</v>
      </c>
      <c r="D527"/>
      <c r="E527"/>
    </row>
    <row r="528" spans="1:5" x14ac:dyDescent="0.2">
      <c r="A528" t="s">
        <v>5258</v>
      </c>
      <c r="D528"/>
      <c r="E528"/>
    </row>
    <row r="529" spans="1:5" x14ac:dyDescent="0.2">
      <c r="A529" t="s">
        <v>5258</v>
      </c>
      <c r="D529"/>
      <c r="E529"/>
    </row>
    <row r="530" spans="1:5" x14ac:dyDescent="0.2">
      <c r="A530" t="s">
        <v>5258</v>
      </c>
      <c r="D530"/>
      <c r="E530"/>
    </row>
    <row r="531" spans="1:5" x14ac:dyDescent="0.2">
      <c r="A531" t="s">
        <v>5258</v>
      </c>
      <c r="D531"/>
      <c r="E531"/>
    </row>
    <row r="532" spans="1:5" x14ac:dyDescent="0.2">
      <c r="A532" t="s">
        <v>5258</v>
      </c>
      <c r="D532"/>
      <c r="E532"/>
    </row>
    <row r="533" spans="1:5" x14ac:dyDescent="0.2">
      <c r="A533" t="s">
        <v>5258</v>
      </c>
      <c r="D533"/>
      <c r="E533"/>
    </row>
    <row r="534" spans="1:5" x14ac:dyDescent="0.2">
      <c r="A534" t="s">
        <v>5258</v>
      </c>
      <c r="D534"/>
      <c r="E534"/>
    </row>
    <row r="535" spans="1:5" x14ac:dyDescent="0.2">
      <c r="A535" t="s">
        <v>5258</v>
      </c>
      <c r="D535"/>
      <c r="E535"/>
    </row>
    <row r="536" spans="1:5" x14ac:dyDescent="0.2">
      <c r="A536" t="s">
        <v>5258</v>
      </c>
      <c r="D536"/>
      <c r="E536"/>
    </row>
    <row r="537" spans="1:5" x14ac:dyDescent="0.2">
      <c r="A537" t="s">
        <v>5258</v>
      </c>
      <c r="D537"/>
      <c r="E537"/>
    </row>
    <row r="538" spans="1:5" x14ac:dyDescent="0.2">
      <c r="A538" t="s">
        <v>5258</v>
      </c>
      <c r="D538"/>
      <c r="E538"/>
    </row>
    <row r="539" spans="1:5" x14ac:dyDescent="0.2">
      <c r="A539" t="s">
        <v>5258</v>
      </c>
      <c r="D539"/>
      <c r="E539"/>
    </row>
    <row r="540" spans="1:5" x14ac:dyDescent="0.2">
      <c r="A540" t="s">
        <v>5258</v>
      </c>
      <c r="D540"/>
      <c r="E540"/>
    </row>
    <row r="541" spans="1:5" x14ac:dyDescent="0.2">
      <c r="A541" t="s">
        <v>5258</v>
      </c>
      <c r="D541"/>
      <c r="E541"/>
    </row>
    <row r="542" spans="1:5" x14ac:dyDescent="0.2">
      <c r="A542" t="s">
        <v>5258</v>
      </c>
      <c r="D542"/>
      <c r="E542"/>
    </row>
    <row r="543" spans="1:5" x14ac:dyDescent="0.2">
      <c r="A543" t="s">
        <v>5258</v>
      </c>
      <c r="D543"/>
      <c r="E543"/>
    </row>
    <row r="544" spans="1:5" x14ac:dyDescent="0.2">
      <c r="A544" t="s">
        <v>5258</v>
      </c>
      <c r="D544"/>
      <c r="E544"/>
    </row>
    <row r="545" spans="1:5" x14ac:dyDescent="0.2">
      <c r="A545" t="s">
        <v>5258</v>
      </c>
      <c r="D545"/>
      <c r="E545"/>
    </row>
    <row r="546" spans="1:5" x14ac:dyDescent="0.2">
      <c r="A546" t="s">
        <v>5258</v>
      </c>
      <c r="D546"/>
      <c r="E546"/>
    </row>
    <row r="547" spans="1:5" x14ac:dyDescent="0.2">
      <c r="A547" t="s">
        <v>5258</v>
      </c>
      <c r="D547"/>
      <c r="E547"/>
    </row>
    <row r="548" spans="1:5" x14ac:dyDescent="0.2">
      <c r="A548" t="s">
        <v>5258</v>
      </c>
      <c r="D548"/>
      <c r="E548"/>
    </row>
    <row r="549" spans="1:5" x14ac:dyDescent="0.2">
      <c r="A549" t="s">
        <v>5258</v>
      </c>
      <c r="D549"/>
      <c r="E549"/>
    </row>
    <row r="550" spans="1:5" x14ac:dyDescent="0.2">
      <c r="A550" t="s">
        <v>5258</v>
      </c>
      <c r="D550"/>
      <c r="E550"/>
    </row>
    <row r="551" spans="1:5" x14ac:dyDescent="0.2">
      <c r="A551" t="s">
        <v>5258</v>
      </c>
      <c r="D551"/>
      <c r="E551"/>
    </row>
    <row r="552" spans="1:5" x14ac:dyDescent="0.2">
      <c r="A552" t="s">
        <v>5258</v>
      </c>
      <c r="D552"/>
      <c r="E552"/>
    </row>
    <row r="553" spans="1:5" x14ac:dyDescent="0.2">
      <c r="A553" t="s">
        <v>5258</v>
      </c>
      <c r="D553"/>
      <c r="E553"/>
    </row>
    <row r="554" spans="1:5" x14ac:dyDescent="0.2">
      <c r="A554" t="s">
        <v>5258</v>
      </c>
      <c r="D554"/>
      <c r="E554"/>
    </row>
    <row r="555" spans="1:5" x14ac:dyDescent="0.2">
      <c r="A555" t="s">
        <v>5258</v>
      </c>
      <c r="D555"/>
      <c r="E555"/>
    </row>
    <row r="556" spans="1:5" x14ac:dyDescent="0.2">
      <c r="A556" t="s">
        <v>5258</v>
      </c>
      <c r="D556"/>
      <c r="E556"/>
    </row>
    <row r="557" spans="1:5" x14ac:dyDescent="0.2">
      <c r="A557" t="s">
        <v>5258</v>
      </c>
      <c r="D557"/>
      <c r="E557"/>
    </row>
    <row r="558" spans="1:5" x14ac:dyDescent="0.2">
      <c r="A558" t="s">
        <v>5258</v>
      </c>
      <c r="D558"/>
      <c r="E558"/>
    </row>
    <row r="559" spans="1:5" x14ac:dyDescent="0.2">
      <c r="A559" t="s">
        <v>5258</v>
      </c>
      <c r="D559"/>
      <c r="E559"/>
    </row>
    <row r="560" spans="1:5" x14ac:dyDescent="0.2">
      <c r="A560" t="s">
        <v>5258</v>
      </c>
      <c r="D560"/>
      <c r="E560"/>
    </row>
    <row r="561" spans="1:5" x14ac:dyDescent="0.2">
      <c r="A561" t="s">
        <v>5258</v>
      </c>
      <c r="D561"/>
      <c r="E561"/>
    </row>
    <row r="562" spans="1:5" x14ac:dyDescent="0.2">
      <c r="A562" t="s">
        <v>5258</v>
      </c>
      <c r="D562"/>
      <c r="E562"/>
    </row>
    <row r="563" spans="1:5" x14ac:dyDescent="0.2">
      <c r="A563" t="s">
        <v>5258</v>
      </c>
      <c r="D563"/>
      <c r="E563"/>
    </row>
    <row r="564" spans="1:5" x14ac:dyDescent="0.2">
      <c r="A564" t="s">
        <v>5258</v>
      </c>
      <c r="D564"/>
      <c r="E564"/>
    </row>
    <row r="565" spans="1:5" x14ac:dyDescent="0.2">
      <c r="A565" t="s">
        <v>5258</v>
      </c>
      <c r="D565"/>
      <c r="E565"/>
    </row>
    <row r="566" spans="1:5" x14ac:dyDescent="0.2">
      <c r="A566" t="s">
        <v>5258</v>
      </c>
      <c r="D566"/>
      <c r="E566"/>
    </row>
    <row r="567" spans="1:5" x14ac:dyDescent="0.2">
      <c r="A567" t="s">
        <v>5258</v>
      </c>
      <c r="D567"/>
      <c r="E567"/>
    </row>
    <row r="568" spans="1:5" x14ac:dyDescent="0.2">
      <c r="A568" t="s">
        <v>5258</v>
      </c>
      <c r="D568"/>
      <c r="E568"/>
    </row>
    <row r="569" spans="1:5" x14ac:dyDescent="0.2">
      <c r="A569" t="s">
        <v>5258</v>
      </c>
      <c r="D569"/>
      <c r="E569"/>
    </row>
    <row r="570" spans="1:5" x14ac:dyDescent="0.2">
      <c r="A570" t="s">
        <v>5258</v>
      </c>
      <c r="D570"/>
      <c r="E570"/>
    </row>
    <row r="571" spans="1:5" x14ac:dyDescent="0.2">
      <c r="A571" t="s">
        <v>5258</v>
      </c>
      <c r="D571"/>
      <c r="E571"/>
    </row>
    <row r="572" spans="1:5" x14ac:dyDescent="0.2">
      <c r="A572" t="s">
        <v>5258</v>
      </c>
      <c r="D572"/>
      <c r="E572"/>
    </row>
    <row r="573" spans="1:5" x14ac:dyDescent="0.2">
      <c r="A573" t="s">
        <v>5258</v>
      </c>
      <c r="D573"/>
      <c r="E573"/>
    </row>
    <row r="574" spans="1:5" x14ac:dyDescent="0.2">
      <c r="A574" t="s">
        <v>5258</v>
      </c>
      <c r="D574"/>
      <c r="E574"/>
    </row>
    <row r="575" spans="1:5" x14ac:dyDescent="0.2">
      <c r="A575" t="s">
        <v>5258</v>
      </c>
      <c r="D575"/>
      <c r="E575"/>
    </row>
  </sheetData>
  <mergeCells count="2">
    <mergeCell ref="E1:J1"/>
    <mergeCell ref="K1:X1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V575"/>
  <sheetViews>
    <sheetView zoomScaleNormal="100" workbookViewId="0">
      <pane xSplit="1" topLeftCell="B1" activePane="topRight" state="frozen"/>
      <selection pane="topRight"/>
    </sheetView>
  </sheetViews>
  <sheetFormatPr defaultColWidth="19" defaultRowHeight="12.75" x14ac:dyDescent="0.2"/>
  <cols>
    <col min="1" max="1" width="83.7109375" bestFit="1" customWidth="1"/>
    <col min="2" max="2" width="14.28515625" style="5" bestFit="1" customWidth="1"/>
    <col min="3" max="3" width="15.42578125" style="5" bestFit="1" customWidth="1"/>
    <col min="4" max="4" width="36.5703125" style="7" bestFit="1" customWidth="1"/>
    <col min="5" max="5" width="16.28515625" style="10" bestFit="1" customWidth="1"/>
    <col min="6" max="6" width="15.7109375" bestFit="1" customWidth="1"/>
    <col min="7" max="13" width="15.7109375" customWidth="1"/>
    <col min="14" max="14" width="12.5703125" bestFit="1" customWidth="1"/>
    <col min="15" max="19" width="17.28515625" bestFit="1" customWidth="1"/>
    <col min="20" max="21" width="16.42578125" bestFit="1" customWidth="1"/>
    <col min="22" max="22" width="16.42578125" customWidth="1"/>
    <col min="23" max="23" width="18.42578125" bestFit="1" customWidth="1"/>
    <col min="24" max="28" width="18.28515625" bestFit="1" customWidth="1"/>
    <col min="29" max="29" width="14" bestFit="1" customWidth="1"/>
    <col min="33" max="36" width="17.85546875" bestFit="1" customWidth="1"/>
    <col min="37" max="37" width="14.85546875" bestFit="1" customWidth="1"/>
  </cols>
  <sheetData>
    <row r="1" spans="1:48" ht="18" customHeight="1" x14ac:dyDescent="0.2">
      <c r="E1" s="40" t="s">
        <v>5644</v>
      </c>
      <c r="F1" s="40"/>
      <c r="G1" s="40"/>
      <c r="H1" s="40"/>
      <c r="I1" s="40"/>
      <c r="J1" s="40"/>
      <c r="K1" s="40"/>
      <c r="L1" s="40"/>
      <c r="M1" s="41" t="s">
        <v>5645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4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2462</v>
      </c>
      <c r="G2" s="14" t="s">
        <v>5546</v>
      </c>
      <c r="H2" s="14" t="s">
        <v>5546</v>
      </c>
      <c r="I2" s="14" t="s">
        <v>5546</v>
      </c>
      <c r="J2" s="14" t="s">
        <v>5546</v>
      </c>
      <c r="K2" s="14" t="s">
        <v>5546</v>
      </c>
      <c r="L2" s="14" t="s">
        <v>5546</v>
      </c>
      <c r="M2" s="14" t="s">
        <v>2462</v>
      </c>
      <c r="N2" s="14" t="s">
        <v>2463</v>
      </c>
      <c r="O2" s="14" t="s">
        <v>5547</v>
      </c>
      <c r="P2" s="14" t="s">
        <v>5547</v>
      </c>
      <c r="Q2" s="14" t="s">
        <v>5547</v>
      </c>
      <c r="R2" s="14" t="s">
        <v>5547</v>
      </c>
      <c r="S2" s="14" t="s">
        <v>5548</v>
      </c>
      <c r="T2" s="14" t="s">
        <v>5549</v>
      </c>
      <c r="U2" s="14" t="s">
        <v>5551</v>
      </c>
      <c r="V2" s="14" t="s">
        <v>5550</v>
      </c>
      <c r="W2" s="14" t="s">
        <v>5546</v>
      </c>
      <c r="X2" s="14" t="s">
        <v>5553</v>
      </c>
      <c r="Y2" s="14" t="s">
        <v>5553</v>
      </c>
      <c r="Z2" s="14" t="s">
        <v>5553</v>
      </c>
      <c r="AA2" s="14" t="s">
        <v>5553</v>
      </c>
      <c r="AB2" s="14" t="s">
        <v>5554</v>
      </c>
      <c r="AC2" s="14" t="s">
        <v>5555</v>
      </c>
      <c r="AD2" s="14" t="s">
        <v>5556</v>
      </c>
      <c r="AE2" s="14" t="s">
        <v>5561</v>
      </c>
      <c r="AF2" s="14" t="s">
        <v>5562</v>
      </c>
      <c r="AG2" s="14" t="s">
        <v>5563</v>
      </c>
      <c r="AH2" s="14" t="s">
        <v>5564</v>
      </c>
      <c r="AI2" s="14" t="s">
        <v>5565</v>
      </c>
      <c r="AJ2" s="14" t="s">
        <v>5566</v>
      </c>
      <c r="AK2" s="14" t="s">
        <v>5567</v>
      </c>
    </row>
    <row r="3" spans="1:48" x14ac:dyDescent="0.2">
      <c r="A3" t="s">
        <v>1017</v>
      </c>
      <c r="B3" s="17">
        <v>41030</v>
      </c>
      <c r="C3" s="17">
        <v>41030</v>
      </c>
      <c r="D3" s="7" t="s">
        <v>2276</v>
      </c>
      <c r="E3" s="21">
        <v>293.70999999999998</v>
      </c>
      <c r="F3" s="23">
        <v>1.7487999999999999</v>
      </c>
      <c r="G3" s="23"/>
      <c r="H3" s="23"/>
      <c r="I3" s="23"/>
      <c r="J3" s="23"/>
      <c r="K3" s="23"/>
      <c r="L3" s="23"/>
      <c r="M3" s="23"/>
      <c r="N3" s="23"/>
      <c r="O3" s="23">
        <v>0</v>
      </c>
      <c r="P3" s="23"/>
      <c r="Q3" s="23"/>
      <c r="R3" s="23"/>
      <c r="S3" s="23"/>
      <c r="T3" s="23">
        <v>-3.0700000000000002E-2</v>
      </c>
      <c r="U3" s="23"/>
      <c r="V3" s="23"/>
      <c r="W3" s="23"/>
      <c r="X3" s="23"/>
      <c r="Y3" s="23"/>
      <c r="Z3" s="23"/>
      <c r="AA3" s="23"/>
      <c r="AB3" s="23"/>
      <c r="AC3" s="23">
        <v>2.4601000000000002</v>
      </c>
      <c r="AD3" s="23">
        <v>1.6397999999999999</v>
      </c>
      <c r="AE3" s="23"/>
      <c r="AF3" s="23"/>
      <c r="AG3" s="23">
        <v>1.042</v>
      </c>
      <c r="AH3" s="23"/>
      <c r="AI3" s="23">
        <v>1.0316000000000001</v>
      </c>
      <c r="AJ3" s="23"/>
      <c r="AK3" s="23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x14ac:dyDescent="0.2">
      <c r="A4" t="s">
        <v>1019</v>
      </c>
      <c r="B4" s="18">
        <v>41395</v>
      </c>
      <c r="C4" s="18">
        <v>41395</v>
      </c>
      <c r="D4" s="7" t="s">
        <v>5531</v>
      </c>
      <c r="E4" s="21" t="s">
        <v>5635</v>
      </c>
      <c r="F4" s="23">
        <v>0.97789999999999999</v>
      </c>
      <c r="G4" s="23"/>
      <c r="H4" s="23"/>
      <c r="I4" s="23"/>
      <c r="J4" s="23"/>
      <c r="K4" s="23"/>
      <c r="L4" s="23"/>
      <c r="M4" s="23"/>
      <c r="N4" s="23" t="s">
        <v>5635</v>
      </c>
      <c r="O4" s="23">
        <v>0.16689999999999999</v>
      </c>
      <c r="P4" s="23" t="s">
        <v>5635</v>
      </c>
      <c r="Q4" s="23" t="s">
        <v>5635</v>
      </c>
      <c r="R4" s="23" t="s">
        <v>5635</v>
      </c>
      <c r="S4" s="23" t="s">
        <v>5635</v>
      </c>
      <c r="T4" s="23">
        <v>-3.8999999999999998E-3</v>
      </c>
      <c r="U4" s="23" t="s">
        <v>5635</v>
      </c>
      <c r="V4" s="23"/>
      <c r="W4" s="23" t="s">
        <v>5635</v>
      </c>
      <c r="X4" s="23" t="s">
        <v>5635</v>
      </c>
      <c r="Y4" s="23" t="s">
        <v>5635</v>
      </c>
      <c r="Z4" s="23" t="s">
        <v>5635</v>
      </c>
      <c r="AA4" s="23" t="s">
        <v>5635</v>
      </c>
      <c r="AB4" s="23" t="s">
        <v>5635</v>
      </c>
      <c r="AC4" s="23">
        <v>2.5278999999999998</v>
      </c>
      <c r="AD4" s="23">
        <v>1.6586000000000001</v>
      </c>
      <c r="AE4" s="23"/>
      <c r="AF4" s="23"/>
      <c r="AG4" s="23" t="s">
        <v>5635</v>
      </c>
      <c r="AH4" s="23" t="s">
        <v>5635</v>
      </c>
      <c r="AI4" s="23" t="s">
        <v>5635</v>
      </c>
      <c r="AJ4" s="23" t="s">
        <v>5635</v>
      </c>
      <c r="AK4" s="23" t="s">
        <v>5635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x14ac:dyDescent="0.2">
      <c r="A5" t="s">
        <v>1019</v>
      </c>
      <c r="B5" s="18">
        <v>41395</v>
      </c>
      <c r="C5" s="18">
        <v>41395</v>
      </c>
      <c r="D5" s="7" t="s">
        <v>5532</v>
      </c>
      <c r="E5" s="21" t="s">
        <v>5635</v>
      </c>
      <c r="F5" s="23">
        <v>0.91569999999999996</v>
      </c>
      <c r="G5" s="23"/>
      <c r="H5" s="23"/>
      <c r="I5" s="23"/>
      <c r="J5" s="23"/>
      <c r="K5" s="23"/>
      <c r="L5" s="23"/>
      <c r="M5" s="23"/>
      <c r="N5" s="23" t="s">
        <v>5635</v>
      </c>
      <c r="O5" s="23">
        <v>0.16689999999999999</v>
      </c>
      <c r="P5" s="23" t="s">
        <v>5635</v>
      </c>
      <c r="Q5" s="23" t="s">
        <v>5635</v>
      </c>
      <c r="R5" s="23" t="s">
        <v>5635</v>
      </c>
      <c r="S5" s="23" t="s">
        <v>5635</v>
      </c>
      <c r="T5" s="23">
        <v>-4.1999999999999997E-3</v>
      </c>
      <c r="U5" s="23" t="s">
        <v>5635</v>
      </c>
      <c r="V5" s="23"/>
      <c r="W5" s="23" t="s">
        <v>5635</v>
      </c>
      <c r="X5" s="23" t="s">
        <v>5635</v>
      </c>
      <c r="Y5" s="23" t="s">
        <v>5635</v>
      </c>
      <c r="Z5" s="23" t="s">
        <v>5635</v>
      </c>
      <c r="AA5" s="23" t="s">
        <v>5635</v>
      </c>
      <c r="AB5" s="23" t="s">
        <v>5635</v>
      </c>
      <c r="AC5" s="23">
        <v>2.5278999999999998</v>
      </c>
      <c r="AD5" s="23">
        <v>1.6586000000000001</v>
      </c>
      <c r="AE5" s="23"/>
      <c r="AF5" s="23"/>
      <c r="AG5" s="23" t="s">
        <v>5635</v>
      </c>
      <c r="AH5" s="23" t="s">
        <v>5635</v>
      </c>
      <c r="AI5" s="23" t="s">
        <v>5635</v>
      </c>
      <c r="AJ5" s="23" t="s">
        <v>5635</v>
      </c>
      <c r="AK5" s="23" t="s">
        <v>5635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x14ac:dyDescent="0.2">
      <c r="A6" t="s">
        <v>818</v>
      </c>
      <c r="B6" s="18">
        <v>41395</v>
      </c>
      <c r="C6" s="18">
        <v>41395</v>
      </c>
      <c r="D6" s="7" t="s">
        <v>2276</v>
      </c>
      <c r="E6" s="21">
        <v>2473.48</v>
      </c>
      <c r="F6" s="23">
        <v>0.3679</v>
      </c>
      <c r="G6" s="23"/>
      <c r="H6" s="23"/>
      <c r="I6" s="23"/>
      <c r="J6" s="23"/>
      <c r="K6" s="23"/>
      <c r="L6" s="23"/>
      <c r="M6" s="23"/>
      <c r="N6" s="23">
        <v>0.43319999999999997</v>
      </c>
      <c r="O6" s="23">
        <v>-3.7534000000000001</v>
      </c>
      <c r="P6" s="23" t="s">
        <v>5635</v>
      </c>
      <c r="Q6" s="23" t="s">
        <v>5635</v>
      </c>
      <c r="R6" s="23" t="s">
        <v>5635</v>
      </c>
      <c r="S6" s="23">
        <v>-2.12E-2</v>
      </c>
      <c r="T6" s="23" t="s">
        <v>5635</v>
      </c>
      <c r="U6" s="23" t="s">
        <v>5635</v>
      </c>
      <c r="V6" s="23"/>
      <c r="W6" s="23" t="s">
        <v>5635</v>
      </c>
      <c r="X6" s="23">
        <v>6.1767000000000003</v>
      </c>
      <c r="Y6" s="23" t="s">
        <v>5635</v>
      </c>
      <c r="Z6" s="23" t="s">
        <v>5635</v>
      </c>
      <c r="AA6" s="23" t="s">
        <v>5635</v>
      </c>
      <c r="AB6" s="23" t="s">
        <v>5635</v>
      </c>
      <c r="AC6" s="23">
        <v>2.1566999999999998</v>
      </c>
      <c r="AD6" s="23">
        <v>1.6580999999999999</v>
      </c>
      <c r="AE6" s="23"/>
      <c r="AF6" s="23"/>
      <c r="AG6" s="23">
        <v>1.081</v>
      </c>
      <c r="AH6" s="23" t="s">
        <v>5635</v>
      </c>
      <c r="AI6" s="23">
        <v>1.0703</v>
      </c>
      <c r="AJ6" s="23" t="s">
        <v>5635</v>
      </c>
      <c r="AK6" s="23" t="s">
        <v>5635</v>
      </c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2">
      <c r="A7" t="s">
        <v>1030</v>
      </c>
      <c r="B7" s="18">
        <v>41395</v>
      </c>
      <c r="C7" s="18">
        <v>41395</v>
      </c>
      <c r="D7" s="7" t="s">
        <v>2276</v>
      </c>
      <c r="E7" s="21">
        <v>2226.06</v>
      </c>
      <c r="F7" s="23">
        <v>3.8292999999999999</v>
      </c>
      <c r="G7" s="23"/>
      <c r="H7" s="23"/>
      <c r="I7" s="23"/>
      <c r="J7" s="23"/>
      <c r="K7" s="23"/>
      <c r="L7" s="23"/>
      <c r="M7" s="23"/>
      <c r="N7" s="23" t="s">
        <v>5635</v>
      </c>
      <c r="O7" s="23">
        <v>-0.61750000000000005</v>
      </c>
      <c r="P7" s="23" t="s">
        <v>5635</v>
      </c>
      <c r="Q7" s="23" t="s">
        <v>5635</v>
      </c>
      <c r="R7" s="23" t="s">
        <v>5635</v>
      </c>
      <c r="S7" s="23" t="s">
        <v>5635</v>
      </c>
      <c r="T7" s="23">
        <v>-2.2000000000000001E-3</v>
      </c>
      <c r="U7" s="23">
        <v>0.21529999999999999</v>
      </c>
      <c r="V7" s="23"/>
      <c r="W7" s="23" t="s">
        <v>5635</v>
      </c>
      <c r="X7" s="23">
        <v>2.7806000000000002</v>
      </c>
      <c r="Y7" s="23" t="s">
        <v>5635</v>
      </c>
      <c r="Z7" s="23" t="s">
        <v>5635</v>
      </c>
      <c r="AA7" s="23" t="s">
        <v>5635</v>
      </c>
      <c r="AB7" s="23" t="s">
        <v>5635</v>
      </c>
      <c r="AC7" s="23">
        <v>3.4245000000000001</v>
      </c>
      <c r="AD7" s="23">
        <v>1.6749000000000001</v>
      </c>
      <c r="AE7" s="23"/>
      <c r="AF7" s="23"/>
      <c r="AG7" s="23" t="s">
        <v>5635</v>
      </c>
      <c r="AH7" s="23" t="s">
        <v>5635</v>
      </c>
      <c r="AI7" s="23" t="s">
        <v>5635</v>
      </c>
      <c r="AJ7" s="23" t="s">
        <v>5635</v>
      </c>
      <c r="AK7" s="23" t="s">
        <v>5635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x14ac:dyDescent="0.2">
      <c r="A8" s="7" t="s">
        <v>5570</v>
      </c>
      <c r="B8" s="18">
        <v>41395</v>
      </c>
      <c r="C8" s="18">
        <v>41395</v>
      </c>
      <c r="D8" s="7" t="s">
        <v>2276</v>
      </c>
      <c r="E8" s="21">
        <v>2226.08</v>
      </c>
      <c r="F8" s="23">
        <v>3.8292999999999999</v>
      </c>
      <c r="G8" s="23"/>
      <c r="H8" s="23"/>
      <c r="I8" s="23"/>
      <c r="J8" s="23"/>
      <c r="K8" s="23"/>
      <c r="L8" s="23"/>
      <c r="M8" s="23"/>
      <c r="N8" s="23" t="s">
        <v>5635</v>
      </c>
      <c r="O8" s="23" t="s">
        <v>5635</v>
      </c>
      <c r="P8" s="23" t="s">
        <v>5635</v>
      </c>
      <c r="Q8" s="23" t="s">
        <v>5635</v>
      </c>
      <c r="R8" s="23" t="s">
        <v>5635</v>
      </c>
      <c r="S8" s="23" t="s">
        <v>5635</v>
      </c>
      <c r="T8" s="23">
        <v>-2.2000000000000001E-3</v>
      </c>
      <c r="U8" s="23" t="s">
        <v>5635</v>
      </c>
      <c r="V8" s="23"/>
      <c r="W8" s="23" t="s">
        <v>5635</v>
      </c>
      <c r="X8" s="23" t="s">
        <v>5635</v>
      </c>
      <c r="Y8" s="23" t="s">
        <v>5635</v>
      </c>
      <c r="Z8" s="23" t="s">
        <v>5635</v>
      </c>
      <c r="AA8" s="23" t="s">
        <v>5635</v>
      </c>
      <c r="AB8" s="23" t="s">
        <v>5635</v>
      </c>
      <c r="AC8" s="23">
        <v>3.4245000000000001</v>
      </c>
      <c r="AD8" s="23">
        <v>1.6749000000000001</v>
      </c>
      <c r="AE8" s="23"/>
      <c r="AF8" s="23"/>
      <c r="AG8" s="23" t="s">
        <v>5635</v>
      </c>
      <c r="AH8" s="23" t="s">
        <v>5635</v>
      </c>
      <c r="AI8" s="23" t="s">
        <v>5635</v>
      </c>
      <c r="AJ8" s="23" t="s">
        <v>5635</v>
      </c>
      <c r="AK8" s="23" t="s">
        <v>5635</v>
      </c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x14ac:dyDescent="0.2">
      <c r="A9" t="s">
        <v>1036</v>
      </c>
      <c r="B9" s="18">
        <v>41395</v>
      </c>
      <c r="C9" s="18">
        <v>41395</v>
      </c>
      <c r="D9" s="7" t="s">
        <v>5532</v>
      </c>
      <c r="E9" s="21">
        <v>184.32</v>
      </c>
      <c r="F9" s="23">
        <v>0.56799999999999995</v>
      </c>
      <c r="G9" s="23"/>
      <c r="H9" s="23"/>
      <c r="I9" s="23"/>
      <c r="J9" s="23"/>
      <c r="K9" s="23"/>
      <c r="L9" s="23"/>
      <c r="M9" s="23"/>
      <c r="N9" s="23" t="s">
        <v>5635</v>
      </c>
      <c r="O9" s="23">
        <v>-0.68930000000000002</v>
      </c>
      <c r="P9" s="23" t="s">
        <v>5635</v>
      </c>
      <c r="Q9" s="23" t="s">
        <v>5635</v>
      </c>
      <c r="R9" s="23" t="s">
        <v>5635</v>
      </c>
      <c r="S9" s="23" t="s">
        <v>5635</v>
      </c>
      <c r="T9" s="23" t="s">
        <v>5635</v>
      </c>
      <c r="U9" s="23" t="s">
        <v>5635</v>
      </c>
      <c r="V9" s="23"/>
      <c r="W9" s="23" t="s">
        <v>5635</v>
      </c>
      <c r="X9" s="23">
        <v>0.14879999999999999</v>
      </c>
      <c r="Y9" s="23" t="s">
        <v>5635</v>
      </c>
      <c r="Z9" s="23" t="s">
        <v>5635</v>
      </c>
      <c r="AA9" s="23" t="s">
        <v>5635</v>
      </c>
      <c r="AB9" s="23" t="s">
        <v>5635</v>
      </c>
      <c r="AC9" s="23">
        <v>2.5638000000000001</v>
      </c>
      <c r="AD9" s="23">
        <v>2.3365</v>
      </c>
      <c r="AE9" s="23"/>
      <c r="AF9" s="23"/>
      <c r="AG9" s="23">
        <v>1.0680000000000001</v>
      </c>
      <c r="AH9" s="23" t="s">
        <v>5635</v>
      </c>
      <c r="AI9" s="23">
        <v>1.0572999999999999</v>
      </c>
      <c r="AJ9" s="23" t="s">
        <v>5635</v>
      </c>
      <c r="AK9" s="23">
        <v>1.0305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x14ac:dyDescent="0.2">
      <c r="A10" t="s">
        <v>822</v>
      </c>
      <c r="B10" s="18">
        <v>41395</v>
      </c>
      <c r="C10" s="18">
        <v>41395</v>
      </c>
      <c r="D10" s="7" t="s">
        <v>2276</v>
      </c>
      <c r="E10" s="21" t="s">
        <v>5635</v>
      </c>
      <c r="F10" s="23">
        <v>6.25E-2</v>
      </c>
      <c r="G10" s="23"/>
      <c r="H10" s="23"/>
      <c r="I10" s="23"/>
      <c r="J10" s="23"/>
      <c r="K10" s="23"/>
      <c r="L10" s="23"/>
      <c r="M10" s="23"/>
      <c r="N10" s="23" t="s">
        <v>5635</v>
      </c>
      <c r="O10" s="23" t="s">
        <v>5635</v>
      </c>
      <c r="P10" s="23" t="s">
        <v>5635</v>
      </c>
      <c r="Q10" s="23" t="s">
        <v>5635</v>
      </c>
      <c r="R10" s="23" t="s">
        <v>5635</v>
      </c>
      <c r="S10" s="23" t="s">
        <v>5635</v>
      </c>
      <c r="T10" s="23" t="s">
        <v>5635</v>
      </c>
      <c r="U10" s="23" t="s">
        <v>5635</v>
      </c>
      <c r="V10" s="23"/>
      <c r="W10" s="23" t="s">
        <v>5635</v>
      </c>
      <c r="X10" s="23" t="s">
        <v>5635</v>
      </c>
      <c r="Y10" s="23" t="s">
        <v>5635</v>
      </c>
      <c r="Z10" s="23" t="s">
        <v>5635</v>
      </c>
      <c r="AA10" s="23" t="s">
        <v>5635</v>
      </c>
      <c r="AB10" s="23" t="s">
        <v>5635</v>
      </c>
      <c r="AC10" s="23" t="s">
        <v>5635</v>
      </c>
      <c r="AD10" s="23" t="s">
        <v>5635</v>
      </c>
      <c r="AE10" s="23"/>
      <c r="AF10" s="23"/>
      <c r="AG10" s="23" t="s">
        <v>5635</v>
      </c>
      <c r="AH10" s="23" t="s">
        <v>5635</v>
      </c>
      <c r="AI10" s="23" t="s">
        <v>5635</v>
      </c>
      <c r="AJ10" s="23" t="s">
        <v>5635</v>
      </c>
      <c r="AK10" s="23" t="s">
        <v>5635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x14ac:dyDescent="0.2">
      <c r="A11" s="36" t="s">
        <v>5614</v>
      </c>
      <c r="B11" s="37">
        <v>41275</v>
      </c>
      <c r="C11" s="37">
        <v>41275</v>
      </c>
      <c r="D11" s="38" t="s">
        <v>5622</v>
      </c>
      <c r="E11" s="24">
        <v>291.76</v>
      </c>
      <c r="F11" s="25">
        <v>3.92</v>
      </c>
      <c r="G11" s="25">
        <v>471.17</v>
      </c>
      <c r="H11" s="25">
        <v>640.12</v>
      </c>
      <c r="I11" s="25">
        <v>496.09</v>
      </c>
      <c r="J11" s="39">
        <v>1.6140000000000001</v>
      </c>
      <c r="K11" s="39">
        <v>3.5790000000000002</v>
      </c>
      <c r="L11" s="39">
        <v>1.9650000000000001</v>
      </c>
      <c r="M11" s="26">
        <v>0.67500000000000004</v>
      </c>
      <c r="N11" s="23" t="s">
        <v>5635</v>
      </c>
      <c r="O11" s="26">
        <v>0.27500000000000002</v>
      </c>
      <c r="P11" s="26">
        <v>-0.627</v>
      </c>
      <c r="Q11" s="23" t="s">
        <v>5635</v>
      </c>
      <c r="R11" s="23" t="s">
        <v>5635</v>
      </c>
      <c r="S11" s="23" t="s">
        <v>5635</v>
      </c>
      <c r="T11" s="26">
        <v>-1E-3</v>
      </c>
      <c r="V11" s="26">
        <v>0.01</v>
      </c>
      <c r="W11" s="26">
        <v>8.0000000000000002E-3</v>
      </c>
      <c r="X11" s="26">
        <v>-5.0000000000000001E-4</v>
      </c>
      <c r="Y11" s="5"/>
      <c r="Z11" s="5"/>
      <c r="AA11" s="5"/>
      <c r="AB11" s="5"/>
      <c r="AC11" s="26">
        <v>3.18</v>
      </c>
      <c r="AD11" s="5"/>
      <c r="AE11" s="26">
        <v>0.7</v>
      </c>
      <c r="AF11" s="26">
        <v>1.63</v>
      </c>
      <c r="AG11" s="26">
        <v>1.034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x14ac:dyDescent="0.2">
      <c r="A12" t="s">
        <v>791</v>
      </c>
      <c r="B12" s="18">
        <v>41395</v>
      </c>
      <c r="C12" s="18">
        <v>41395</v>
      </c>
      <c r="D12" s="7" t="s">
        <v>5629</v>
      </c>
      <c r="E12" s="21" t="s">
        <v>5635</v>
      </c>
      <c r="F12" s="23">
        <v>1.466</v>
      </c>
      <c r="G12" s="23"/>
      <c r="H12" s="23"/>
      <c r="I12" s="23"/>
      <c r="J12" s="23"/>
      <c r="K12" s="23"/>
      <c r="L12" s="23"/>
      <c r="M12" s="23"/>
      <c r="N12" s="23" t="s">
        <v>5635</v>
      </c>
      <c r="O12" s="23" t="s">
        <v>5635</v>
      </c>
      <c r="P12" s="23" t="s">
        <v>5635</v>
      </c>
      <c r="Q12" s="23" t="s">
        <v>5635</v>
      </c>
      <c r="R12" s="23" t="s">
        <v>5635</v>
      </c>
      <c r="S12" s="23" t="s">
        <v>5635</v>
      </c>
      <c r="T12" s="23">
        <v>-1.8700000000000001E-2</v>
      </c>
      <c r="U12" s="23" t="s">
        <v>5635</v>
      </c>
      <c r="V12" s="23"/>
      <c r="W12" s="23" t="s">
        <v>5635</v>
      </c>
      <c r="X12" s="23" t="s">
        <v>5635</v>
      </c>
      <c r="Y12" s="23" t="s">
        <v>5635</v>
      </c>
      <c r="Z12" s="23" t="s">
        <v>5635</v>
      </c>
      <c r="AA12" s="23" t="s">
        <v>5635</v>
      </c>
      <c r="AB12" s="23" t="s">
        <v>5635</v>
      </c>
      <c r="AC12" s="23">
        <v>2.8965000000000001</v>
      </c>
      <c r="AD12" s="23">
        <v>0.63560000000000005</v>
      </c>
      <c r="AE12" s="23"/>
      <c r="AF12" s="23"/>
      <c r="AG12" s="23">
        <v>1.032</v>
      </c>
      <c r="AH12" s="23">
        <v>1.0154000000000001</v>
      </c>
      <c r="AI12" s="23">
        <v>1.0226</v>
      </c>
      <c r="AJ12" s="23">
        <v>1.0053000000000001</v>
      </c>
      <c r="AK12" s="23" t="s">
        <v>5635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x14ac:dyDescent="0.2">
      <c r="A13" t="s">
        <v>791</v>
      </c>
      <c r="B13" s="18">
        <v>41395</v>
      </c>
      <c r="C13" s="18">
        <v>41395</v>
      </c>
      <c r="D13" s="7" t="s">
        <v>5630</v>
      </c>
      <c r="E13" s="21" t="s">
        <v>5635</v>
      </c>
      <c r="F13" s="23">
        <v>0.14199999999999999</v>
      </c>
      <c r="G13" s="23"/>
      <c r="H13" s="23"/>
      <c r="I13" s="23"/>
      <c r="J13" s="23"/>
      <c r="K13" s="23"/>
      <c r="L13" s="23"/>
      <c r="M13" s="23"/>
      <c r="N13" s="23" t="s">
        <v>5635</v>
      </c>
      <c r="O13" s="23" t="s">
        <v>5635</v>
      </c>
      <c r="P13" s="23" t="s">
        <v>5635</v>
      </c>
      <c r="Q13" s="23" t="s">
        <v>5635</v>
      </c>
      <c r="R13" s="23" t="s">
        <v>5635</v>
      </c>
      <c r="S13" s="23" t="s">
        <v>5635</v>
      </c>
      <c r="T13" s="23">
        <v>-1.8E-3</v>
      </c>
      <c r="U13" s="23" t="s">
        <v>5635</v>
      </c>
      <c r="V13" s="23"/>
      <c r="W13" s="23" t="s">
        <v>5635</v>
      </c>
      <c r="X13" s="23" t="s">
        <v>5635</v>
      </c>
      <c r="Y13" s="23" t="s">
        <v>5635</v>
      </c>
      <c r="Z13" s="23" t="s">
        <v>5635</v>
      </c>
      <c r="AA13" s="23" t="s">
        <v>5635</v>
      </c>
      <c r="AB13" s="23" t="s">
        <v>5635</v>
      </c>
      <c r="AC13" s="23">
        <v>2.8965000000000001</v>
      </c>
      <c r="AD13" s="23">
        <v>0.63560000000000005</v>
      </c>
      <c r="AE13" s="23"/>
      <c r="AF13" s="23"/>
      <c r="AG13" s="23">
        <v>1.032</v>
      </c>
      <c r="AH13" s="23">
        <v>1.0154000000000001</v>
      </c>
      <c r="AI13" s="23">
        <v>1.0226</v>
      </c>
      <c r="AJ13" s="23">
        <v>1.0053000000000001</v>
      </c>
      <c r="AK13" s="23" t="s">
        <v>5635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x14ac:dyDescent="0.2">
      <c r="A14" t="s">
        <v>1014</v>
      </c>
      <c r="B14" s="18">
        <v>41395</v>
      </c>
      <c r="C14" s="18">
        <v>41395</v>
      </c>
      <c r="D14" s="7" t="s">
        <v>2276</v>
      </c>
      <c r="E14" s="21">
        <v>616.86</v>
      </c>
      <c r="F14" s="23" t="s">
        <v>5635</v>
      </c>
      <c r="G14" s="23"/>
      <c r="H14" s="23"/>
      <c r="I14" s="23"/>
      <c r="J14" s="23"/>
      <c r="K14" s="23"/>
      <c r="L14" s="23"/>
      <c r="M14" s="23"/>
      <c r="N14" s="23" t="s">
        <v>5635</v>
      </c>
      <c r="O14" s="23">
        <v>-8.9999999999999998E-4</v>
      </c>
      <c r="P14" s="23" t="s">
        <v>5635</v>
      </c>
      <c r="Q14" s="23" t="s">
        <v>5635</v>
      </c>
      <c r="R14" s="23" t="s">
        <v>5635</v>
      </c>
      <c r="S14" s="23" t="s">
        <v>5635</v>
      </c>
      <c r="T14" s="23" t="s">
        <v>5635</v>
      </c>
      <c r="U14" s="23" t="s">
        <v>5635</v>
      </c>
      <c r="V14" s="23"/>
      <c r="W14" s="23" t="s">
        <v>5635</v>
      </c>
      <c r="X14" s="23" t="s">
        <v>5635</v>
      </c>
      <c r="Y14" s="23" t="s">
        <v>5635</v>
      </c>
      <c r="Z14" s="23" t="s">
        <v>5635</v>
      </c>
      <c r="AA14" s="23" t="s">
        <v>5635</v>
      </c>
      <c r="AB14" s="23">
        <v>-1.6999999999999999E-3</v>
      </c>
      <c r="AC14" s="23" t="s">
        <v>5635</v>
      </c>
      <c r="AD14" s="23" t="s">
        <v>5635</v>
      </c>
      <c r="AE14" s="23"/>
      <c r="AF14" s="23"/>
      <c r="AG14" s="23">
        <v>1.0564</v>
      </c>
      <c r="AH14" s="23" t="s">
        <v>5635</v>
      </c>
      <c r="AI14" s="23">
        <v>1.0464</v>
      </c>
      <c r="AJ14" s="23" t="s">
        <v>5635</v>
      </c>
      <c r="AK14" s="23" t="s">
        <v>5635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x14ac:dyDescent="0.2">
      <c r="A15" t="s">
        <v>831</v>
      </c>
      <c r="B15" s="18">
        <v>41395</v>
      </c>
      <c r="C15" s="18">
        <v>41395</v>
      </c>
      <c r="D15" s="7" t="s">
        <v>2276</v>
      </c>
      <c r="E15" s="21" t="s">
        <v>5635</v>
      </c>
      <c r="F15" s="23">
        <v>1.2200000000000001E-2</v>
      </c>
      <c r="G15" s="23"/>
      <c r="H15" s="23"/>
      <c r="I15" s="23"/>
      <c r="J15" s="23"/>
      <c r="K15" s="23"/>
      <c r="L15" s="23"/>
      <c r="M15" s="23"/>
      <c r="N15" s="23" t="s">
        <v>5635</v>
      </c>
      <c r="O15" s="23">
        <v>-1.1063000000000001</v>
      </c>
      <c r="P15" s="27">
        <v>-6.4740000000000006E-2</v>
      </c>
      <c r="Q15" s="23">
        <v>-0.39660000000000001</v>
      </c>
      <c r="R15" s="23">
        <v>-0.63829999999999998</v>
      </c>
      <c r="S15" s="23" t="s">
        <v>5635</v>
      </c>
      <c r="T15" s="23" t="s">
        <v>5635</v>
      </c>
      <c r="U15" s="23" t="s">
        <v>5635</v>
      </c>
      <c r="V15" s="23"/>
      <c r="W15" s="23">
        <v>-2.0000000000000001E-4</v>
      </c>
      <c r="X15" s="23">
        <v>0.12970000000000001</v>
      </c>
      <c r="Y15" s="27">
        <v>0.27955999999999998</v>
      </c>
      <c r="Z15" s="23">
        <v>-5.6399999999999999E-2</v>
      </c>
      <c r="AA15" s="23">
        <v>0.1822</v>
      </c>
      <c r="AB15" s="23" t="s">
        <v>5635</v>
      </c>
      <c r="AC15" s="23" t="s">
        <v>5635</v>
      </c>
      <c r="AD15" s="23" t="s">
        <v>5635</v>
      </c>
      <c r="AE15" s="23"/>
      <c r="AF15" s="23"/>
      <c r="AG15" s="23">
        <v>1.0404</v>
      </c>
      <c r="AH15" s="23">
        <v>1.0149999999999999</v>
      </c>
      <c r="AI15" s="23">
        <v>1.03</v>
      </c>
      <c r="AJ15" s="23">
        <v>1.0049999999999999</v>
      </c>
      <c r="AK15" s="23" t="s">
        <v>5635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x14ac:dyDescent="0.2">
      <c r="B16" s="17"/>
      <c r="C16" s="17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x14ac:dyDescent="0.2">
      <c r="A17" t="s">
        <v>5258</v>
      </c>
      <c r="B17" s="17"/>
      <c r="C17" s="17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x14ac:dyDescent="0.2">
      <c r="A18" t="s">
        <v>5258</v>
      </c>
      <c r="B18" s="17"/>
      <c r="C18" s="17"/>
      <c r="D1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s="7" customFormat="1" x14ac:dyDescent="0.2"/>
    <row r="20" spans="1:48" s="11" customFormat="1" x14ac:dyDescent="0.2"/>
    <row r="21" spans="1:48" x14ac:dyDescent="0.2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x14ac:dyDescent="0.2">
      <c r="A22" t="s">
        <v>5258</v>
      </c>
      <c r="B22" s="19"/>
      <c r="C22" s="19"/>
      <c r="D2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x14ac:dyDescent="0.2">
      <c r="A23" t="s">
        <v>5258</v>
      </c>
      <c r="B23" s="19"/>
      <c r="C23" s="19"/>
      <c r="D2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t="s">
        <v>5258</v>
      </c>
      <c r="AD23" s="17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x14ac:dyDescent="0.2">
      <c r="A24" t="s">
        <v>5258</v>
      </c>
      <c r="B24" s="19"/>
      <c r="C24" s="19"/>
      <c r="D24"/>
      <c r="E24" s="5"/>
      <c r="N24" s="5"/>
      <c r="O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x14ac:dyDescent="0.2">
      <c r="A25" t="s">
        <v>5258</v>
      </c>
      <c r="B25" s="19"/>
      <c r="C25" s="19"/>
      <c r="D25"/>
      <c r="E25" s="5"/>
      <c r="N25" s="5"/>
      <c r="O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x14ac:dyDescent="0.2">
      <c r="A26" t="s">
        <v>5258</v>
      </c>
      <c r="B26" s="19"/>
      <c r="C26" s="19"/>
      <c r="D26"/>
      <c r="E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x14ac:dyDescent="0.2">
      <c r="A27" t="s">
        <v>5258</v>
      </c>
      <c r="B27" s="19"/>
      <c r="C27" s="19"/>
      <c r="D27"/>
      <c r="E27" s="5"/>
      <c r="N27" s="5"/>
      <c r="O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x14ac:dyDescent="0.2">
      <c r="A28" t="s">
        <v>5258</v>
      </c>
      <c r="B28" s="19"/>
      <c r="C28" s="19"/>
      <c r="D28"/>
      <c r="E28" s="5"/>
      <c r="N28" s="5"/>
      <c r="O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x14ac:dyDescent="0.2">
      <c r="A29" t="s">
        <v>5258</v>
      </c>
      <c r="B29" s="19"/>
      <c r="C29" s="19"/>
      <c r="D29"/>
      <c r="E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x14ac:dyDescent="0.2">
      <c r="A30" t="s">
        <v>5258</v>
      </c>
      <c r="B30" s="19"/>
      <c r="C30" s="19"/>
      <c r="D30"/>
      <c r="E30" s="5"/>
      <c r="N30" s="5"/>
      <c r="O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x14ac:dyDescent="0.2">
      <c r="A31" t="s">
        <v>5258</v>
      </c>
      <c r="B31" s="19"/>
      <c r="C31" s="19"/>
      <c r="D31"/>
      <c r="E31" s="5"/>
      <c r="N31" s="5"/>
      <c r="O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x14ac:dyDescent="0.2">
      <c r="A32" t="s">
        <v>5258</v>
      </c>
      <c r="B32" s="19"/>
      <c r="C32" s="19"/>
      <c r="D32"/>
      <c r="E32" s="5"/>
      <c r="N32" s="5"/>
      <c r="O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x14ac:dyDescent="0.2">
      <c r="A33" t="s">
        <v>5258</v>
      </c>
      <c r="B33" s="19"/>
      <c r="C33" s="19"/>
      <c r="D33"/>
      <c r="E33" s="5"/>
      <c r="N33" s="5"/>
      <c r="O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x14ac:dyDescent="0.2">
      <c r="A34" t="s">
        <v>5258</v>
      </c>
      <c r="B34" s="19"/>
      <c r="C34" s="19"/>
      <c r="D34"/>
      <c r="E34" s="5"/>
      <c r="N34" s="5"/>
      <c r="O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x14ac:dyDescent="0.2">
      <c r="A35" t="s">
        <v>5258</v>
      </c>
      <c r="B35" s="19"/>
      <c r="C35" s="19"/>
      <c r="D35"/>
      <c r="E35" s="5"/>
      <c r="N35" s="5"/>
      <c r="O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x14ac:dyDescent="0.2">
      <c r="A36" t="s">
        <v>5258</v>
      </c>
      <c r="B36" s="19"/>
      <c r="C36" s="19"/>
      <c r="D36"/>
      <c r="E36" s="5"/>
      <c r="N36" s="5"/>
      <c r="O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x14ac:dyDescent="0.2">
      <c r="A37" t="s">
        <v>5258</v>
      </c>
      <c r="B37" s="19"/>
      <c r="C37" s="19"/>
      <c r="D37"/>
      <c r="E37" s="5"/>
      <c r="N37" s="5"/>
      <c r="O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x14ac:dyDescent="0.2">
      <c r="A38" t="s">
        <v>5258</v>
      </c>
      <c r="B38" s="19"/>
      <c r="C38" s="19"/>
      <c r="D38"/>
      <c r="E38" s="5"/>
      <c r="N38" s="5"/>
      <c r="O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x14ac:dyDescent="0.2">
      <c r="A39" t="s">
        <v>5258</v>
      </c>
      <c r="B39" s="19"/>
      <c r="C39" s="19"/>
      <c r="D39"/>
      <c r="E39" s="5"/>
      <c r="N39" s="5"/>
      <c r="O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x14ac:dyDescent="0.2">
      <c r="A40" t="s">
        <v>5258</v>
      </c>
      <c r="B40" s="19"/>
      <c r="C40" s="19"/>
      <c r="D40"/>
      <c r="E40" s="5"/>
      <c r="N40" s="5"/>
      <c r="O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x14ac:dyDescent="0.2">
      <c r="A41" t="s">
        <v>5258</v>
      </c>
      <c r="B41" s="19"/>
      <c r="C41" s="19"/>
      <c r="D41"/>
      <c r="E41" s="5"/>
      <c r="N41" s="5"/>
      <c r="O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x14ac:dyDescent="0.2">
      <c r="A42" t="s">
        <v>5258</v>
      </c>
      <c r="B42" s="19"/>
      <c r="C42" s="19"/>
      <c r="D42"/>
      <c r="E42" s="5"/>
      <c r="N42" s="5"/>
      <c r="O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x14ac:dyDescent="0.2">
      <c r="A43" t="s">
        <v>5258</v>
      </c>
      <c r="B43" s="19"/>
      <c r="C43" s="19"/>
      <c r="D43"/>
      <c r="E43" s="5"/>
      <c r="N43" s="5"/>
      <c r="O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x14ac:dyDescent="0.2">
      <c r="A44" t="s">
        <v>5258</v>
      </c>
      <c r="B44" s="19"/>
      <c r="C44" s="19"/>
      <c r="D44"/>
      <c r="E44" s="5"/>
      <c r="N44" s="5"/>
      <c r="O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x14ac:dyDescent="0.2">
      <c r="A45" t="s">
        <v>5258</v>
      </c>
      <c r="B45" s="19"/>
      <c r="C45" s="19"/>
      <c r="D45"/>
      <c r="E45" s="5"/>
      <c r="N45" s="5"/>
      <c r="O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x14ac:dyDescent="0.2">
      <c r="A46" t="s">
        <v>5258</v>
      </c>
      <c r="B46" s="19"/>
      <c r="C46" s="19"/>
      <c r="D46"/>
      <c r="E46" s="5"/>
      <c r="N46" s="5"/>
      <c r="O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x14ac:dyDescent="0.2">
      <c r="A47" t="s">
        <v>5258</v>
      </c>
      <c r="B47" s="19"/>
      <c r="C47" s="19"/>
      <c r="D47"/>
      <c r="E47" s="5"/>
      <c r="N47" s="5"/>
      <c r="O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x14ac:dyDescent="0.2">
      <c r="A48" t="s">
        <v>5258</v>
      </c>
      <c r="B48" s="19"/>
      <c r="C48" s="19"/>
      <c r="D48"/>
      <c r="E48" s="5"/>
      <c r="N48" s="5"/>
      <c r="O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x14ac:dyDescent="0.2">
      <c r="A49" t="s">
        <v>5258</v>
      </c>
      <c r="B49" s="19"/>
      <c r="C49" s="19"/>
      <c r="D49"/>
      <c r="E49" s="5"/>
      <c r="N49" s="5"/>
      <c r="O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x14ac:dyDescent="0.2">
      <c r="A50" t="s">
        <v>5258</v>
      </c>
      <c r="B50" s="19"/>
      <c r="C50" s="19"/>
      <c r="D50"/>
      <c r="E50" s="5"/>
      <c r="N50" s="5"/>
      <c r="O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x14ac:dyDescent="0.2">
      <c r="A51" t="s">
        <v>5258</v>
      </c>
      <c r="B51" s="19"/>
      <c r="C51" s="19"/>
      <c r="D51"/>
      <c r="E51" s="5"/>
      <c r="N51" s="5"/>
      <c r="O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x14ac:dyDescent="0.2">
      <c r="A52" t="s">
        <v>5258</v>
      </c>
      <c r="B52" s="19"/>
      <c r="C52" s="19"/>
      <c r="D52"/>
      <c r="E52" s="5"/>
      <c r="N52" s="5"/>
      <c r="O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x14ac:dyDescent="0.2">
      <c r="A53" t="s">
        <v>5258</v>
      </c>
      <c r="B53" s="19"/>
      <c r="C53" s="19"/>
      <c r="D53"/>
      <c r="E53" s="5"/>
      <c r="N53" s="5"/>
      <c r="O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x14ac:dyDescent="0.2">
      <c r="A54" t="s">
        <v>5258</v>
      </c>
      <c r="B54" s="19"/>
      <c r="C54" s="19"/>
      <c r="D54"/>
      <c r="E54" s="5"/>
      <c r="N54" s="5"/>
      <c r="O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x14ac:dyDescent="0.2">
      <c r="A55" t="s">
        <v>5258</v>
      </c>
      <c r="B55" s="19"/>
      <c r="C55" s="19"/>
      <c r="D55"/>
      <c r="E55" s="5"/>
      <c r="N55" s="5"/>
      <c r="O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x14ac:dyDescent="0.2">
      <c r="A56" t="s">
        <v>5258</v>
      </c>
      <c r="B56" s="20"/>
      <c r="C56" s="20"/>
      <c r="D56"/>
      <c r="E56" s="5"/>
      <c r="N56" s="5"/>
      <c r="O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x14ac:dyDescent="0.2">
      <c r="A57" t="s">
        <v>5258</v>
      </c>
      <c r="B57" s="19"/>
      <c r="C57" s="19"/>
      <c r="D57"/>
      <c r="E57" s="5"/>
      <c r="N57" s="5"/>
      <c r="O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x14ac:dyDescent="0.2">
      <c r="A58" t="s">
        <v>5258</v>
      </c>
      <c r="B58" s="19"/>
      <c r="C58" s="19"/>
      <c r="D58"/>
      <c r="E58" s="5"/>
      <c r="N58" s="5"/>
      <c r="O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x14ac:dyDescent="0.2">
      <c r="A59" t="s">
        <v>5258</v>
      </c>
      <c r="B59" s="19"/>
      <c r="C59" s="19"/>
      <c r="D59"/>
      <c r="E59" s="5"/>
      <c r="N59" s="5"/>
      <c r="O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x14ac:dyDescent="0.2">
      <c r="A60" t="s">
        <v>5258</v>
      </c>
      <c r="B60" s="19"/>
      <c r="C60" s="19"/>
      <c r="D60"/>
      <c r="E60" s="5"/>
      <c r="N60" s="5"/>
      <c r="O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x14ac:dyDescent="0.2">
      <c r="A61" t="s">
        <v>5258</v>
      </c>
      <c r="B61" s="19"/>
      <c r="C61" s="19"/>
      <c r="D61"/>
      <c r="E61" s="5"/>
      <c r="N61" s="5"/>
      <c r="O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x14ac:dyDescent="0.2">
      <c r="A62" t="s">
        <v>5258</v>
      </c>
      <c r="B62" s="19"/>
      <c r="C62" s="19"/>
      <c r="D62"/>
      <c r="E62" s="5"/>
      <c r="N62" s="5"/>
      <c r="O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x14ac:dyDescent="0.2">
      <c r="A63" t="s">
        <v>5258</v>
      </c>
      <c r="B63" s="19"/>
      <c r="C63" s="19"/>
      <c r="D63"/>
      <c r="E63" s="5"/>
      <c r="N63" s="5"/>
      <c r="O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x14ac:dyDescent="0.2">
      <c r="A64" t="s">
        <v>5258</v>
      </c>
      <c r="B64" s="19"/>
      <c r="C64" s="19"/>
      <c r="D64"/>
      <c r="E64" s="5"/>
      <c r="N64" s="5"/>
      <c r="O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 x14ac:dyDescent="0.2">
      <c r="A65" t="s">
        <v>5258</v>
      </c>
      <c r="B65" s="19"/>
      <c r="C65" s="19"/>
      <c r="D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x14ac:dyDescent="0.2">
      <c r="A66" t="s">
        <v>5258</v>
      </c>
      <c r="B66" s="19"/>
      <c r="C66" s="19"/>
      <c r="D6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x14ac:dyDescent="0.2">
      <c r="A67" t="s">
        <v>5258</v>
      </c>
      <c r="B67" s="19"/>
      <c r="C67" s="19"/>
      <c r="D6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 x14ac:dyDescent="0.2">
      <c r="A68" t="s">
        <v>5258</v>
      </c>
      <c r="B68" s="19"/>
      <c r="C68" s="19"/>
      <c r="D6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 x14ac:dyDescent="0.2">
      <c r="A69" t="s">
        <v>5258</v>
      </c>
      <c r="B69" s="19"/>
      <c r="C69" s="19"/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x14ac:dyDescent="0.2">
      <c r="A70" t="s">
        <v>5258</v>
      </c>
      <c r="B70" s="19"/>
      <c r="C70" s="19"/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x14ac:dyDescent="0.2">
      <c r="A71" t="s">
        <v>5258</v>
      </c>
      <c r="B71" s="19"/>
      <c r="C71" s="19"/>
      <c r="D7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x14ac:dyDescent="0.2">
      <c r="A72" t="s">
        <v>5258</v>
      </c>
      <c r="B72" s="19"/>
      <c r="C72" s="19"/>
      <c r="D7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x14ac:dyDescent="0.2">
      <c r="A73" t="s">
        <v>5258</v>
      </c>
      <c r="B73" s="19"/>
      <c r="C73" s="19"/>
      <c r="D7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x14ac:dyDescent="0.2">
      <c r="A74" t="s">
        <v>5258</v>
      </c>
      <c r="B74" s="19"/>
      <c r="C74" s="19"/>
      <c r="D7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x14ac:dyDescent="0.2">
      <c r="A75" t="s">
        <v>5258</v>
      </c>
      <c r="B75" s="19"/>
      <c r="C75" s="19"/>
      <c r="D7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x14ac:dyDescent="0.2">
      <c r="A76" t="s">
        <v>5258</v>
      </c>
      <c r="B76" s="19"/>
      <c r="C76" s="19"/>
      <c r="D7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x14ac:dyDescent="0.2">
      <c r="A77" t="s">
        <v>5258</v>
      </c>
      <c r="B77" s="19"/>
      <c r="C77" s="19"/>
      <c r="D7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x14ac:dyDescent="0.2">
      <c r="A78" t="s">
        <v>5258</v>
      </c>
      <c r="B78" s="19"/>
      <c r="C78" s="19"/>
      <c r="D7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x14ac:dyDescent="0.2">
      <c r="A79" t="s">
        <v>5258</v>
      </c>
      <c r="B79" s="19"/>
      <c r="C79" s="19"/>
      <c r="D7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x14ac:dyDescent="0.2">
      <c r="A80" t="s">
        <v>5258</v>
      </c>
      <c r="B80" s="19"/>
      <c r="C80" s="19"/>
      <c r="D8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x14ac:dyDescent="0.2">
      <c r="A81" t="s">
        <v>5258</v>
      </c>
      <c r="B81" s="19"/>
      <c r="C81" s="19"/>
      <c r="D8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x14ac:dyDescent="0.2">
      <c r="A82" t="s">
        <v>5258</v>
      </c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x14ac:dyDescent="0.2">
      <c r="A83" t="s">
        <v>5258</v>
      </c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x14ac:dyDescent="0.2">
      <c r="A84" t="s">
        <v>5258</v>
      </c>
      <c r="B84" s="19"/>
      <c r="C84" s="19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x14ac:dyDescent="0.2">
      <c r="A85" t="s">
        <v>5258</v>
      </c>
      <c r="B85" s="19"/>
      <c r="C85" s="19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x14ac:dyDescent="0.2">
      <c r="A86" t="s">
        <v>5258</v>
      </c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x14ac:dyDescent="0.2">
      <c r="A87" t="s">
        <v>5258</v>
      </c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x14ac:dyDescent="0.2">
      <c r="A88" t="s">
        <v>5258</v>
      </c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x14ac:dyDescent="0.2">
      <c r="A89" t="s">
        <v>5258</v>
      </c>
      <c r="B89" s="20"/>
      <c r="C89" s="20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x14ac:dyDescent="0.2">
      <c r="A90" t="s">
        <v>5258</v>
      </c>
      <c r="B90" s="19"/>
      <c r="C90" s="19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x14ac:dyDescent="0.2">
      <c r="A91" t="s">
        <v>5258</v>
      </c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x14ac:dyDescent="0.2">
      <c r="A92" t="s">
        <v>5258</v>
      </c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x14ac:dyDescent="0.2">
      <c r="A93" t="s">
        <v>5258</v>
      </c>
      <c r="B93" s="19"/>
      <c r="C93" s="19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x14ac:dyDescent="0.2">
      <c r="A94" t="s">
        <v>5258</v>
      </c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x14ac:dyDescent="0.2">
      <c r="A95" t="s">
        <v>5258</v>
      </c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x14ac:dyDescent="0.2">
      <c r="A96" t="s">
        <v>5258</v>
      </c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x14ac:dyDescent="0.2">
      <c r="A97" t="s">
        <v>5258</v>
      </c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 x14ac:dyDescent="0.2">
      <c r="A98" t="s">
        <v>5258</v>
      </c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x14ac:dyDescent="0.2">
      <c r="A99" t="s">
        <v>5258</v>
      </c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x14ac:dyDescent="0.2">
      <c r="A100" t="s">
        <v>5258</v>
      </c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x14ac:dyDescent="0.2">
      <c r="A101" t="s">
        <v>5258</v>
      </c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x14ac:dyDescent="0.2">
      <c r="A102" t="s">
        <v>5258</v>
      </c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x14ac:dyDescent="0.2">
      <c r="A103" t="s">
        <v>5258</v>
      </c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x14ac:dyDescent="0.2">
      <c r="A104" t="s">
        <v>5258</v>
      </c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x14ac:dyDescent="0.2">
      <c r="A105" t="s">
        <v>5258</v>
      </c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x14ac:dyDescent="0.2">
      <c r="A106" t="s">
        <v>5258</v>
      </c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x14ac:dyDescent="0.2">
      <c r="A107" t="s">
        <v>5258</v>
      </c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x14ac:dyDescent="0.2">
      <c r="A108" t="s">
        <v>5258</v>
      </c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x14ac:dyDescent="0.2">
      <c r="A109" t="s">
        <v>5258</v>
      </c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2">
      <c r="A110" t="s">
        <v>5258</v>
      </c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x14ac:dyDescent="0.2">
      <c r="A111" t="s">
        <v>5258</v>
      </c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x14ac:dyDescent="0.2">
      <c r="A112" t="s">
        <v>5258</v>
      </c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x14ac:dyDescent="0.2">
      <c r="A113" t="s">
        <v>5258</v>
      </c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 x14ac:dyDescent="0.2">
      <c r="A114" t="s">
        <v>5258</v>
      </c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 x14ac:dyDescent="0.2">
      <c r="A115" t="s">
        <v>5258</v>
      </c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x14ac:dyDescent="0.2">
      <c r="A116" t="s">
        <v>5258</v>
      </c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 x14ac:dyDescent="0.2">
      <c r="A117" t="s">
        <v>5258</v>
      </c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x14ac:dyDescent="0.2">
      <c r="A118" t="s">
        <v>5258</v>
      </c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x14ac:dyDescent="0.2">
      <c r="A119" t="s">
        <v>5258</v>
      </c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x14ac:dyDescent="0.2">
      <c r="A120" t="s">
        <v>5258</v>
      </c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x14ac:dyDescent="0.2">
      <c r="A121" t="s">
        <v>5258</v>
      </c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x14ac:dyDescent="0.2">
      <c r="A122" t="s">
        <v>5258</v>
      </c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x14ac:dyDescent="0.2">
      <c r="A123" t="s">
        <v>5258</v>
      </c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x14ac:dyDescent="0.2">
      <c r="A124" t="s">
        <v>5258</v>
      </c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x14ac:dyDescent="0.2">
      <c r="A125" t="s">
        <v>5258</v>
      </c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x14ac:dyDescent="0.2">
      <c r="A126" t="s">
        <v>5258</v>
      </c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x14ac:dyDescent="0.2">
      <c r="A127" t="s">
        <v>5258</v>
      </c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x14ac:dyDescent="0.2">
      <c r="A128" t="s">
        <v>5258</v>
      </c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x14ac:dyDescent="0.2">
      <c r="A129" t="s">
        <v>5258</v>
      </c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x14ac:dyDescent="0.2">
      <c r="A130" t="s">
        <v>5258</v>
      </c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x14ac:dyDescent="0.2">
      <c r="A131" t="s">
        <v>5258</v>
      </c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x14ac:dyDescent="0.2">
      <c r="A132" t="s">
        <v>5258</v>
      </c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x14ac:dyDescent="0.2">
      <c r="A133" t="s">
        <v>5258</v>
      </c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x14ac:dyDescent="0.2">
      <c r="A134" t="s">
        <v>5258</v>
      </c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x14ac:dyDescent="0.2">
      <c r="A135" t="s">
        <v>5258</v>
      </c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x14ac:dyDescent="0.2">
      <c r="A136" t="s">
        <v>5258</v>
      </c>
      <c r="B136" s="19"/>
      <c r="C136" s="19"/>
      <c r="D136"/>
      <c r="E136"/>
    </row>
    <row r="137" spans="1:48" x14ac:dyDescent="0.2">
      <c r="A137" t="s">
        <v>5258</v>
      </c>
      <c r="B137" s="19"/>
      <c r="C137" s="19"/>
      <c r="D137"/>
      <c r="E137"/>
    </row>
    <row r="138" spans="1:48" x14ac:dyDescent="0.2">
      <c r="A138" t="s">
        <v>5258</v>
      </c>
      <c r="B138" s="19"/>
      <c r="C138" s="19"/>
      <c r="D138"/>
      <c r="E138"/>
    </row>
    <row r="139" spans="1:48" x14ac:dyDescent="0.2">
      <c r="A139" t="s">
        <v>5258</v>
      </c>
      <c r="B139" s="19"/>
      <c r="C139" s="19"/>
      <c r="D139"/>
      <c r="E139"/>
    </row>
    <row r="140" spans="1:48" x14ac:dyDescent="0.2">
      <c r="A140" t="s">
        <v>5258</v>
      </c>
      <c r="B140" s="19"/>
      <c r="C140" s="19"/>
      <c r="D140"/>
      <c r="E140"/>
    </row>
    <row r="141" spans="1:48" x14ac:dyDescent="0.2">
      <c r="A141" t="s">
        <v>5258</v>
      </c>
      <c r="B141" s="19"/>
      <c r="C141" s="19"/>
      <c r="D141"/>
      <c r="E141"/>
    </row>
    <row r="142" spans="1:48" x14ac:dyDescent="0.2">
      <c r="A142" t="s">
        <v>5258</v>
      </c>
      <c r="B142" s="19"/>
      <c r="C142" s="19"/>
      <c r="D142"/>
      <c r="E142"/>
    </row>
    <row r="143" spans="1:48" x14ac:dyDescent="0.2">
      <c r="A143" t="s">
        <v>5258</v>
      </c>
      <c r="B143" s="19"/>
      <c r="C143" s="19"/>
      <c r="D143"/>
      <c r="E143"/>
    </row>
    <row r="144" spans="1:48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</row>
    <row r="167" spans="1:5" x14ac:dyDescent="0.2">
      <c r="A167" t="s">
        <v>5258</v>
      </c>
      <c r="B167" s="19"/>
      <c r="C167" s="19"/>
    </row>
    <row r="168" spans="1:5" x14ac:dyDescent="0.2">
      <c r="A168" t="s">
        <v>5258</v>
      </c>
      <c r="B168" s="19"/>
      <c r="C168" s="19"/>
    </row>
    <row r="169" spans="1:5" x14ac:dyDescent="0.2">
      <c r="A169" t="s">
        <v>5258</v>
      </c>
      <c r="B169" s="19"/>
      <c r="C169" s="19"/>
    </row>
    <row r="170" spans="1:5" x14ac:dyDescent="0.2">
      <c r="A170" t="s">
        <v>5258</v>
      </c>
      <c r="B170" s="19"/>
      <c r="C170" s="19"/>
    </row>
    <row r="171" spans="1:5" x14ac:dyDescent="0.2">
      <c r="A171" t="s">
        <v>5258</v>
      </c>
      <c r="B171" s="19"/>
      <c r="C171" s="19"/>
    </row>
    <row r="172" spans="1:5" x14ac:dyDescent="0.2">
      <c r="A172" t="s">
        <v>5258</v>
      </c>
      <c r="B172" s="19"/>
      <c r="C172" s="19"/>
    </row>
    <row r="173" spans="1:5" x14ac:dyDescent="0.2">
      <c r="A173" t="s">
        <v>5258</v>
      </c>
      <c r="B173" s="19"/>
      <c r="C173" s="19"/>
    </row>
    <row r="174" spans="1:5" x14ac:dyDescent="0.2">
      <c r="A174" t="s">
        <v>5258</v>
      </c>
      <c r="B174" s="19"/>
      <c r="C174" s="19"/>
    </row>
    <row r="175" spans="1:5" x14ac:dyDescent="0.2">
      <c r="A175" t="s">
        <v>5258</v>
      </c>
      <c r="B175" s="19"/>
      <c r="C175" s="19"/>
    </row>
    <row r="176" spans="1:5" x14ac:dyDescent="0.2">
      <c r="A176" t="s">
        <v>5258</v>
      </c>
      <c r="B176" s="19"/>
      <c r="C176" s="19"/>
    </row>
    <row r="177" spans="1:3" x14ac:dyDescent="0.2">
      <c r="A177" t="s">
        <v>5258</v>
      </c>
      <c r="B177" s="19"/>
      <c r="C177" s="19"/>
    </row>
    <row r="178" spans="1:3" x14ac:dyDescent="0.2">
      <c r="A178" t="s">
        <v>5258</v>
      </c>
      <c r="B178" s="19"/>
      <c r="C178" s="19"/>
    </row>
    <row r="179" spans="1:3" x14ac:dyDescent="0.2">
      <c r="A179" t="s">
        <v>5258</v>
      </c>
      <c r="B179" s="19"/>
      <c r="C179" s="19"/>
    </row>
    <row r="180" spans="1:3" x14ac:dyDescent="0.2">
      <c r="A180" t="s">
        <v>5258</v>
      </c>
      <c r="B180" s="19"/>
      <c r="C180" s="19"/>
    </row>
    <row r="181" spans="1:3" x14ac:dyDescent="0.2">
      <c r="A181" t="s">
        <v>5258</v>
      </c>
      <c r="B181" s="19"/>
      <c r="C181" s="19"/>
    </row>
    <row r="182" spans="1:3" x14ac:dyDescent="0.2">
      <c r="A182" t="s">
        <v>5258</v>
      </c>
      <c r="B182" s="19"/>
      <c r="C182" s="19"/>
    </row>
    <row r="183" spans="1:3" x14ac:dyDescent="0.2">
      <c r="A183" t="s">
        <v>5258</v>
      </c>
      <c r="B183" s="19"/>
      <c r="C183" s="19"/>
    </row>
    <row r="184" spans="1:3" x14ac:dyDescent="0.2">
      <c r="A184" t="s">
        <v>5258</v>
      </c>
      <c r="B184" s="19"/>
      <c r="C184" s="19"/>
    </row>
    <row r="185" spans="1:3" x14ac:dyDescent="0.2">
      <c r="A185" t="s">
        <v>5258</v>
      </c>
      <c r="B185" s="19"/>
      <c r="C185" s="19"/>
    </row>
    <row r="186" spans="1:3" x14ac:dyDescent="0.2">
      <c r="A186" t="s">
        <v>5258</v>
      </c>
    </row>
    <row r="187" spans="1:3" x14ac:dyDescent="0.2">
      <c r="A187" t="s">
        <v>5258</v>
      </c>
    </row>
    <row r="188" spans="1:3" x14ac:dyDescent="0.2">
      <c r="A188" t="s">
        <v>5258</v>
      </c>
    </row>
    <row r="189" spans="1:3" x14ac:dyDescent="0.2">
      <c r="A189" t="s">
        <v>5258</v>
      </c>
    </row>
    <row r="190" spans="1:3" x14ac:dyDescent="0.2">
      <c r="A190" t="s">
        <v>5258</v>
      </c>
    </row>
    <row r="191" spans="1:3" x14ac:dyDescent="0.2">
      <c r="A191" t="s">
        <v>5258</v>
      </c>
    </row>
    <row r="192" spans="1:3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  <row r="517" spans="1:1" x14ac:dyDescent="0.2">
      <c r="A517" t="s">
        <v>5258</v>
      </c>
    </row>
    <row r="518" spans="1:1" x14ac:dyDescent="0.2">
      <c r="A518" t="s">
        <v>5258</v>
      </c>
    </row>
    <row r="519" spans="1:1" x14ac:dyDescent="0.2">
      <c r="A519" t="s">
        <v>5258</v>
      </c>
    </row>
    <row r="520" spans="1:1" x14ac:dyDescent="0.2">
      <c r="A520" t="s">
        <v>5258</v>
      </c>
    </row>
    <row r="521" spans="1:1" x14ac:dyDescent="0.2">
      <c r="A521" t="s">
        <v>5258</v>
      </c>
    </row>
    <row r="522" spans="1:1" x14ac:dyDescent="0.2">
      <c r="A522" t="s">
        <v>5258</v>
      </c>
    </row>
    <row r="523" spans="1:1" x14ac:dyDescent="0.2">
      <c r="A523" t="s">
        <v>5258</v>
      </c>
    </row>
    <row r="524" spans="1:1" x14ac:dyDescent="0.2">
      <c r="A524" t="s">
        <v>5258</v>
      </c>
    </row>
    <row r="525" spans="1:1" x14ac:dyDescent="0.2">
      <c r="A525" t="s">
        <v>5258</v>
      </c>
    </row>
    <row r="526" spans="1:1" x14ac:dyDescent="0.2">
      <c r="A526" t="s">
        <v>5258</v>
      </c>
    </row>
    <row r="527" spans="1:1" x14ac:dyDescent="0.2">
      <c r="A527" t="s">
        <v>5258</v>
      </c>
    </row>
    <row r="528" spans="1:1" x14ac:dyDescent="0.2">
      <c r="A528" t="s">
        <v>5258</v>
      </c>
    </row>
    <row r="529" spans="1:1" x14ac:dyDescent="0.2">
      <c r="A529" t="s">
        <v>5258</v>
      </c>
    </row>
    <row r="530" spans="1:1" x14ac:dyDescent="0.2">
      <c r="A530" t="s">
        <v>5258</v>
      </c>
    </row>
    <row r="531" spans="1:1" x14ac:dyDescent="0.2">
      <c r="A531" t="s">
        <v>5258</v>
      </c>
    </row>
    <row r="532" spans="1:1" x14ac:dyDescent="0.2">
      <c r="A532" t="s">
        <v>5258</v>
      </c>
    </row>
    <row r="533" spans="1:1" x14ac:dyDescent="0.2">
      <c r="A533" t="s">
        <v>5258</v>
      </c>
    </row>
    <row r="534" spans="1:1" x14ac:dyDescent="0.2">
      <c r="A534" t="s">
        <v>5258</v>
      </c>
    </row>
    <row r="535" spans="1:1" x14ac:dyDescent="0.2">
      <c r="A535" t="s">
        <v>5258</v>
      </c>
    </row>
    <row r="536" spans="1:1" x14ac:dyDescent="0.2">
      <c r="A536" t="s">
        <v>5258</v>
      </c>
    </row>
    <row r="537" spans="1:1" x14ac:dyDescent="0.2">
      <c r="A537" t="s">
        <v>5258</v>
      </c>
    </row>
    <row r="538" spans="1:1" x14ac:dyDescent="0.2">
      <c r="A538" t="s">
        <v>5258</v>
      </c>
    </row>
    <row r="539" spans="1:1" x14ac:dyDescent="0.2">
      <c r="A539" t="s">
        <v>5258</v>
      </c>
    </row>
    <row r="540" spans="1:1" x14ac:dyDescent="0.2">
      <c r="A540" t="s">
        <v>5258</v>
      </c>
    </row>
    <row r="541" spans="1:1" x14ac:dyDescent="0.2">
      <c r="A541" t="s">
        <v>5258</v>
      </c>
    </row>
    <row r="542" spans="1:1" x14ac:dyDescent="0.2">
      <c r="A542" t="s">
        <v>5258</v>
      </c>
    </row>
    <row r="543" spans="1:1" x14ac:dyDescent="0.2">
      <c r="A543" t="s">
        <v>5258</v>
      </c>
    </row>
    <row r="544" spans="1:1" x14ac:dyDescent="0.2">
      <c r="A544" t="s">
        <v>5258</v>
      </c>
    </row>
    <row r="545" spans="1:1" x14ac:dyDescent="0.2">
      <c r="A545" t="s">
        <v>5258</v>
      </c>
    </row>
    <row r="546" spans="1:1" x14ac:dyDescent="0.2">
      <c r="A546" t="s">
        <v>5258</v>
      </c>
    </row>
    <row r="547" spans="1:1" x14ac:dyDescent="0.2">
      <c r="A547" t="s">
        <v>5258</v>
      </c>
    </row>
    <row r="548" spans="1:1" x14ac:dyDescent="0.2">
      <c r="A548" t="s">
        <v>5258</v>
      </c>
    </row>
    <row r="549" spans="1:1" x14ac:dyDescent="0.2">
      <c r="A549" t="s">
        <v>5258</v>
      </c>
    </row>
    <row r="550" spans="1:1" x14ac:dyDescent="0.2">
      <c r="A550" t="s">
        <v>5258</v>
      </c>
    </row>
    <row r="551" spans="1:1" x14ac:dyDescent="0.2">
      <c r="A551" t="s">
        <v>5258</v>
      </c>
    </row>
    <row r="552" spans="1:1" x14ac:dyDescent="0.2">
      <c r="A552" t="s">
        <v>5258</v>
      </c>
    </row>
    <row r="553" spans="1:1" x14ac:dyDescent="0.2">
      <c r="A553" t="s">
        <v>5258</v>
      </c>
    </row>
    <row r="554" spans="1:1" x14ac:dyDescent="0.2">
      <c r="A554" t="s">
        <v>5258</v>
      </c>
    </row>
    <row r="555" spans="1:1" x14ac:dyDescent="0.2">
      <c r="A555" t="s">
        <v>5258</v>
      </c>
    </row>
    <row r="556" spans="1:1" x14ac:dyDescent="0.2">
      <c r="A556" t="s">
        <v>5258</v>
      </c>
    </row>
    <row r="557" spans="1:1" x14ac:dyDescent="0.2">
      <c r="A557" t="s">
        <v>5258</v>
      </c>
    </row>
    <row r="558" spans="1:1" x14ac:dyDescent="0.2">
      <c r="A558" t="s">
        <v>5258</v>
      </c>
    </row>
    <row r="559" spans="1:1" x14ac:dyDescent="0.2">
      <c r="A559" t="s">
        <v>5258</v>
      </c>
    </row>
    <row r="560" spans="1:1" x14ac:dyDescent="0.2">
      <c r="A560" t="s">
        <v>5258</v>
      </c>
    </row>
    <row r="561" spans="1:1" x14ac:dyDescent="0.2">
      <c r="A561" t="s">
        <v>5258</v>
      </c>
    </row>
    <row r="562" spans="1:1" x14ac:dyDescent="0.2">
      <c r="A562" t="s">
        <v>5258</v>
      </c>
    </row>
    <row r="563" spans="1:1" x14ac:dyDescent="0.2">
      <c r="A563" t="s">
        <v>5258</v>
      </c>
    </row>
    <row r="564" spans="1:1" x14ac:dyDescent="0.2">
      <c r="A564" t="s">
        <v>5258</v>
      </c>
    </row>
    <row r="565" spans="1:1" x14ac:dyDescent="0.2">
      <c r="A565" t="s">
        <v>5258</v>
      </c>
    </row>
    <row r="566" spans="1:1" x14ac:dyDescent="0.2">
      <c r="A566" t="s">
        <v>5258</v>
      </c>
    </row>
    <row r="567" spans="1:1" x14ac:dyDescent="0.2">
      <c r="A567" t="s">
        <v>5258</v>
      </c>
    </row>
    <row r="568" spans="1:1" x14ac:dyDescent="0.2">
      <c r="A568" t="s">
        <v>5258</v>
      </c>
    </row>
    <row r="569" spans="1:1" x14ac:dyDescent="0.2">
      <c r="A569" t="s">
        <v>5258</v>
      </c>
    </row>
    <row r="570" spans="1:1" x14ac:dyDescent="0.2">
      <c r="A570" t="s">
        <v>5258</v>
      </c>
    </row>
    <row r="571" spans="1:1" x14ac:dyDescent="0.2">
      <c r="A571" t="s">
        <v>5258</v>
      </c>
    </row>
    <row r="572" spans="1:1" x14ac:dyDescent="0.2">
      <c r="A572" t="s">
        <v>5258</v>
      </c>
    </row>
    <row r="573" spans="1:1" x14ac:dyDescent="0.2">
      <c r="A573" t="s">
        <v>5258</v>
      </c>
    </row>
    <row r="574" spans="1:1" x14ac:dyDescent="0.2">
      <c r="A574" t="s">
        <v>5258</v>
      </c>
    </row>
    <row r="575" spans="1:1" x14ac:dyDescent="0.2">
      <c r="A575" t="s">
        <v>5258</v>
      </c>
    </row>
  </sheetData>
  <mergeCells count="2">
    <mergeCell ref="E1:L1"/>
    <mergeCell ref="M1:AF1"/>
  </mergeCells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80"/>
  <sheetViews>
    <sheetView topLeftCell="B554" workbookViewId="0">
      <selection activeCell="C587" sqref="C587"/>
    </sheetView>
  </sheetViews>
  <sheetFormatPr defaultRowHeight="12.75" x14ac:dyDescent="0.2"/>
  <cols>
    <col min="1" max="1" width="77.28515625" bestFit="1" customWidth="1"/>
    <col min="2" max="2" width="55.5703125" bestFit="1" customWidth="1"/>
    <col min="3" max="3" width="54.7109375" bestFit="1" customWidth="1"/>
    <col min="4" max="4" width="17.28515625" customWidth="1"/>
    <col min="5" max="5" width="46.85546875" bestFit="1" customWidth="1"/>
    <col min="6" max="6" width="40.140625" style="4" bestFit="1" customWidth="1"/>
    <col min="7" max="7" width="75.42578125" style="4" bestFit="1" customWidth="1"/>
    <col min="8" max="8" width="48.140625" bestFit="1" customWidth="1"/>
  </cols>
  <sheetData>
    <row r="1" spans="1:7" x14ac:dyDescent="0.2">
      <c r="A1" t="s">
        <v>692</v>
      </c>
      <c r="E1" s="4" t="s">
        <v>2276</v>
      </c>
      <c r="F1" s="4" t="s">
        <v>2276</v>
      </c>
      <c r="G1" s="4" t="s">
        <v>2276</v>
      </c>
    </row>
    <row r="2" spans="1:7" x14ac:dyDescent="0.2">
      <c r="A2" t="s">
        <v>47</v>
      </c>
      <c r="B2" s="5" t="str">
        <f>IF(ISERROR(FIND("micro", A2)), "", A2)</f>
        <v/>
      </c>
      <c r="C2" s="5" t="str">
        <f>IF(ISERROR(FIND("Embedded", A2)), "", A2)</f>
        <v/>
      </c>
      <c r="D2" s="6" t="str">
        <f>IF(ISERROR(FIND("Street", A2)), "", A2)</f>
        <v/>
      </c>
      <c r="E2" s="4" t="s">
        <v>1336</v>
      </c>
      <c r="F2" s="4" t="s">
        <v>697</v>
      </c>
      <c r="G2" s="4" t="s">
        <v>698</v>
      </c>
    </row>
    <row r="3" spans="1:7" x14ac:dyDescent="0.2">
      <c r="A3" t="s">
        <v>1719</v>
      </c>
      <c r="B3" s="5" t="str">
        <f t="shared" ref="B3:B66" si="0">IF(ISERROR(FIND("micro", A3)), "", A3)</f>
        <v/>
      </c>
      <c r="C3" s="5" t="str">
        <f t="shared" ref="C3:C66" si="1">IF(ISERROR(FIND("Embedded", A3)), "", A3)</f>
        <v/>
      </c>
      <c r="D3" s="6" t="str">
        <f t="shared" ref="D3:D66" si="2">IF(ISERROR(FIND("Street", A3)), "", A3)</f>
        <v/>
      </c>
      <c r="E3" s="4" t="s">
        <v>2273</v>
      </c>
      <c r="F3" s="4" t="s">
        <v>697</v>
      </c>
      <c r="G3" s="4" t="s">
        <v>699</v>
      </c>
    </row>
    <row r="4" spans="1:7" x14ac:dyDescent="0.2">
      <c r="A4" t="s">
        <v>1720</v>
      </c>
      <c r="B4" s="5" t="str">
        <f t="shared" si="0"/>
        <v/>
      </c>
      <c r="C4" s="5" t="str">
        <f t="shared" si="1"/>
        <v/>
      </c>
      <c r="D4" s="6" t="str">
        <f t="shared" si="2"/>
        <v/>
      </c>
      <c r="E4" s="4" t="s">
        <v>1337</v>
      </c>
      <c r="F4" s="4" t="s">
        <v>697</v>
      </c>
      <c r="G4" s="4" t="s">
        <v>2274</v>
      </c>
    </row>
    <row r="5" spans="1:7" x14ac:dyDescent="0.2">
      <c r="A5" t="s">
        <v>1721</v>
      </c>
      <c r="B5" s="5" t="str">
        <f t="shared" si="0"/>
        <v/>
      </c>
      <c r="C5" s="5" t="str">
        <f t="shared" si="1"/>
        <v/>
      </c>
      <c r="D5" s="6" t="str">
        <f t="shared" si="2"/>
        <v/>
      </c>
      <c r="E5" s="4" t="s">
        <v>342</v>
      </c>
      <c r="F5" s="4" t="s">
        <v>697</v>
      </c>
      <c r="G5" s="4" t="s">
        <v>693</v>
      </c>
    </row>
    <row r="6" spans="1:7" x14ac:dyDescent="0.2">
      <c r="A6" t="s">
        <v>1722</v>
      </c>
      <c r="B6" s="5" t="str">
        <f t="shared" si="0"/>
        <v/>
      </c>
      <c r="C6" s="5" t="str">
        <f t="shared" si="1"/>
        <v/>
      </c>
      <c r="D6" s="6" t="str">
        <f t="shared" si="2"/>
        <v/>
      </c>
      <c r="E6" s="4" t="s">
        <v>2279</v>
      </c>
      <c r="F6" s="4" t="s">
        <v>697</v>
      </c>
      <c r="G6" s="4" t="s">
        <v>5276</v>
      </c>
    </row>
    <row r="7" spans="1:7" x14ac:dyDescent="0.2">
      <c r="A7" t="s">
        <v>1723</v>
      </c>
      <c r="B7" s="5" t="str">
        <f t="shared" si="0"/>
        <v/>
      </c>
      <c r="C7" s="5" t="str">
        <f t="shared" si="1"/>
        <v/>
      </c>
      <c r="D7" s="6" t="str">
        <f t="shared" si="2"/>
        <v/>
      </c>
      <c r="E7" s="4" t="s">
        <v>1332</v>
      </c>
      <c r="F7" s="4" t="s">
        <v>697</v>
      </c>
      <c r="G7" s="4" t="s">
        <v>694</v>
      </c>
    </row>
    <row r="8" spans="1:7" x14ac:dyDescent="0.2">
      <c r="A8" t="s">
        <v>1724</v>
      </c>
      <c r="B8" s="5" t="str">
        <f t="shared" si="0"/>
        <v/>
      </c>
      <c r="C8" s="5" t="str">
        <f t="shared" si="1"/>
        <v/>
      </c>
      <c r="D8" s="6" t="str">
        <f t="shared" si="2"/>
        <v/>
      </c>
      <c r="E8" s="4" t="s">
        <v>341</v>
      </c>
      <c r="F8" s="4" t="s">
        <v>697</v>
      </c>
      <c r="G8" s="4" t="str">
        <f>F8</f>
        <v>General Service Greater Than 50 kW</v>
      </c>
    </row>
    <row r="9" spans="1:7" x14ac:dyDescent="0.2">
      <c r="A9" t="s">
        <v>1725</v>
      </c>
      <c r="B9" s="5" t="str">
        <f t="shared" si="0"/>
        <v/>
      </c>
      <c r="C9" s="5" t="str">
        <f t="shared" si="1"/>
        <v/>
      </c>
      <c r="D9" s="6" t="str">
        <f t="shared" si="2"/>
        <v/>
      </c>
      <c r="E9" s="4" t="s">
        <v>2278</v>
      </c>
      <c r="F9" s="4" t="s">
        <v>697</v>
      </c>
      <c r="G9" s="4" t="s">
        <v>696</v>
      </c>
    </row>
    <row r="10" spans="1:7" x14ac:dyDescent="0.2">
      <c r="A10" t="s">
        <v>1726</v>
      </c>
      <c r="B10" s="5" t="str">
        <f t="shared" si="0"/>
        <v/>
      </c>
      <c r="C10" s="5" t="str">
        <f t="shared" si="1"/>
        <v/>
      </c>
      <c r="D10" s="6" t="str">
        <f t="shared" si="2"/>
        <v>Horizon Utilities CorporationStreet Lighting</v>
      </c>
      <c r="E10" s="4" t="s">
        <v>5278</v>
      </c>
      <c r="F10" s="4" t="s">
        <v>697</v>
      </c>
      <c r="G10" s="4" t="str">
        <f>F10</f>
        <v>General Service Greater Than 50 kW</v>
      </c>
    </row>
    <row r="11" spans="1:7" x14ac:dyDescent="0.2">
      <c r="A11" t="s">
        <v>1727</v>
      </c>
      <c r="B11" s="5" t="str">
        <f t="shared" si="0"/>
        <v/>
      </c>
      <c r="C11" s="5" t="str">
        <f t="shared" si="1"/>
        <v/>
      </c>
      <c r="D11" s="6" t="str">
        <f t="shared" si="2"/>
        <v/>
      </c>
      <c r="E11" s="4" t="s">
        <v>339</v>
      </c>
      <c r="F11" s="4" t="s">
        <v>697</v>
      </c>
      <c r="G11" s="4" t="s">
        <v>695</v>
      </c>
    </row>
    <row r="12" spans="1:7" x14ac:dyDescent="0.2">
      <c r="A12" t="s">
        <v>1728</v>
      </c>
      <c r="B12" s="5" t="str">
        <f t="shared" si="0"/>
        <v/>
      </c>
      <c r="C12" s="5" t="str">
        <f t="shared" si="1"/>
        <v/>
      </c>
      <c r="D12" s="6" t="str">
        <f t="shared" si="2"/>
        <v/>
      </c>
      <c r="E12" s="4" t="s">
        <v>2271</v>
      </c>
      <c r="F12" s="4" t="s">
        <v>697</v>
      </c>
    </row>
    <row r="13" spans="1:7" x14ac:dyDescent="0.2">
      <c r="A13" t="s">
        <v>1729</v>
      </c>
      <c r="B13" s="5" t="str">
        <f t="shared" si="0"/>
        <v/>
      </c>
      <c r="C13" s="5" t="str">
        <f t="shared" si="1"/>
        <v/>
      </c>
      <c r="D13" s="6" t="str">
        <f t="shared" si="2"/>
        <v/>
      </c>
      <c r="E13" s="4" t="s">
        <v>340</v>
      </c>
      <c r="F13" s="4" t="s">
        <v>697</v>
      </c>
    </row>
    <row r="14" spans="1:7" x14ac:dyDescent="0.2">
      <c r="A14" t="s">
        <v>1730</v>
      </c>
      <c r="B14" s="5" t="str">
        <f t="shared" si="0"/>
        <v/>
      </c>
      <c r="C14" s="5" t="str">
        <f t="shared" si="1"/>
        <v/>
      </c>
      <c r="D14" s="6" t="str">
        <f t="shared" si="2"/>
        <v/>
      </c>
      <c r="E14" s="4" t="s">
        <v>2272</v>
      </c>
      <c r="F14" s="4" t="s">
        <v>697</v>
      </c>
    </row>
    <row r="15" spans="1:7" x14ac:dyDescent="0.2">
      <c r="A15" t="s">
        <v>1731</v>
      </c>
      <c r="B15" s="5" t="str">
        <f t="shared" si="0"/>
        <v/>
      </c>
      <c r="C15" s="5" t="str">
        <f t="shared" si="1"/>
        <v/>
      </c>
      <c r="D15" s="6" t="str">
        <f t="shared" si="2"/>
        <v/>
      </c>
      <c r="E15" s="4" t="s">
        <v>1331</v>
      </c>
      <c r="F15" s="4" t="s">
        <v>697</v>
      </c>
    </row>
    <row r="16" spans="1:7" x14ac:dyDescent="0.2">
      <c r="A16" t="s">
        <v>1732</v>
      </c>
      <c r="B16" s="5" t="str">
        <f t="shared" si="0"/>
        <v/>
      </c>
      <c r="C16" s="5" t="str">
        <f t="shared" si="1"/>
        <v/>
      </c>
      <c r="D16" s="6" t="str">
        <f t="shared" si="2"/>
        <v/>
      </c>
      <c r="E16" s="4" t="s">
        <v>3431</v>
      </c>
      <c r="F16" s="4" t="s">
        <v>697</v>
      </c>
    </row>
    <row r="17" spans="1:6" x14ac:dyDescent="0.2">
      <c r="A17" t="s">
        <v>1733</v>
      </c>
      <c r="B17" s="5" t="str">
        <f t="shared" si="0"/>
        <v/>
      </c>
      <c r="C17" s="5" t="str">
        <f t="shared" si="1"/>
        <v/>
      </c>
      <c r="D17" s="6" t="str">
        <f t="shared" si="2"/>
        <v>Norfolk Power Distribution Inc.Street Lighting</v>
      </c>
      <c r="E17" s="4" t="s">
        <v>335</v>
      </c>
      <c r="F17" s="4" t="s">
        <v>697</v>
      </c>
    </row>
    <row r="18" spans="1:6" x14ac:dyDescent="0.2">
      <c r="A18" t="s">
        <v>1734</v>
      </c>
      <c r="B18" s="5" t="str">
        <f t="shared" si="0"/>
        <v/>
      </c>
      <c r="C18" s="5" t="str">
        <f t="shared" si="1"/>
        <v/>
      </c>
      <c r="D18" s="6" t="str">
        <f t="shared" si="2"/>
        <v/>
      </c>
      <c r="E18" s="4" t="s">
        <v>1338</v>
      </c>
      <c r="F18" s="4" t="s">
        <v>697</v>
      </c>
    </row>
    <row r="19" spans="1:6" x14ac:dyDescent="0.2">
      <c r="A19" t="s">
        <v>1735</v>
      </c>
      <c r="B19" s="5" t="str">
        <f t="shared" si="0"/>
        <v/>
      </c>
      <c r="C19" s="5" t="str">
        <f t="shared" si="1"/>
        <v/>
      </c>
      <c r="D19" s="6" t="str">
        <f t="shared" si="2"/>
        <v/>
      </c>
      <c r="E19" s="4" t="s">
        <v>5277</v>
      </c>
      <c r="F19" s="4" t="s">
        <v>5277</v>
      </c>
    </row>
    <row r="20" spans="1:6" x14ac:dyDescent="0.2">
      <c r="A20" t="s">
        <v>1736</v>
      </c>
      <c r="B20" s="5" t="str">
        <f t="shared" si="0"/>
        <v/>
      </c>
      <c r="C20" s="5" t="str">
        <f t="shared" si="1"/>
        <v/>
      </c>
      <c r="D20" s="6" t="str">
        <f t="shared" si="2"/>
        <v/>
      </c>
      <c r="E20" s="4" t="s">
        <v>1329</v>
      </c>
      <c r="F20" s="4" t="s">
        <v>697</v>
      </c>
    </row>
    <row r="21" spans="1:6" x14ac:dyDescent="0.2">
      <c r="A21" t="s">
        <v>1737</v>
      </c>
      <c r="B21" s="5" t="str">
        <f t="shared" si="0"/>
        <v/>
      </c>
      <c r="C21" s="5" t="str">
        <f t="shared" si="1"/>
        <v/>
      </c>
      <c r="D21" s="6" t="str">
        <f t="shared" si="2"/>
        <v/>
      </c>
      <c r="E21" s="4" t="s">
        <v>2274</v>
      </c>
      <c r="F21" s="4" t="s">
        <v>2274</v>
      </c>
    </row>
    <row r="22" spans="1:6" x14ac:dyDescent="0.2">
      <c r="A22" t="s">
        <v>1738</v>
      </c>
      <c r="B22" s="5" t="str">
        <f t="shared" si="0"/>
        <v/>
      </c>
      <c r="C22" s="5" t="str">
        <f t="shared" si="1"/>
        <v/>
      </c>
      <c r="D22" s="6" t="str">
        <f t="shared" si="2"/>
        <v/>
      </c>
      <c r="E22" s="4" t="s">
        <v>1334</v>
      </c>
      <c r="F22" s="4" t="s">
        <v>2274</v>
      </c>
    </row>
    <row r="23" spans="1:6" x14ac:dyDescent="0.2">
      <c r="A23" t="s">
        <v>1739</v>
      </c>
      <c r="B23" s="5" t="str">
        <f t="shared" si="0"/>
        <v/>
      </c>
      <c r="C23" s="5" t="str">
        <f t="shared" si="1"/>
        <v/>
      </c>
      <c r="D23" s="6" t="str">
        <f t="shared" si="2"/>
        <v/>
      </c>
      <c r="E23" s="4" t="s">
        <v>1335</v>
      </c>
      <c r="F23" s="4" t="s">
        <v>2274</v>
      </c>
    </row>
    <row r="24" spans="1:6" x14ac:dyDescent="0.2">
      <c r="A24" t="s">
        <v>1740</v>
      </c>
      <c r="B24" s="5" t="str">
        <f t="shared" si="0"/>
        <v/>
      </c>
      <c r="C24" s="5" t="str">
        <f t="shared" si="1"/>
        <v/>
      </c>
      <c r="D24" s="6" t="str">
        <f t="shared" si="2"/>
        <v>Atikokan Hydro Inc.Street Lighting</v>
      </c>
      <c r="E24" s="4" t="s">
        <v>1333</v>
      </c>
      <c r="F24" s="4" t="s">
        <v>2274</v>
      </c>
    </row>
    <row r="25" spans="1:6" x14ac:dyDescent="0.2">
      <c r="A25" t="s">
        <v>1741</v>
      </c>
      <c r="B25" s="5" t="str">
        <f t="shared" si="0"/>
        <v/>
      </c>
      <c r="C25" s="5" t="str">
        <f t="shared" si="1"/>
        <v/>
      </c>
      <c r="D25" s="6" t="str">
        <f t="shared" si="2"/>
        <v/>
      </c>
      <c r="E25" s="4" t="s">
        <v>4154</v>
      </c>
      <c r="F25" s="4" t="s">
        <v>693</v>
      </c>
    </row>
    <row r="26" spans="1:6" x14ac:dyDescent="0.2">
      <c r="A26" t="s">
        <v>1742</v>
      </c>
      <c r="B26" s="5" t="str">
        <f t="shared" si="0"/>
        <v/>
      </c>
      <c r="C26" s="5" t="str">
        <f t="shared" si="1"/>
        <v/>
      </c>
      <c r="D26" s="6" t="str">
        <f t="shared" si="2"/>
        <v/>
      </c>
      <c r="E26" s="4" t="s">
        <v>5276</v>
      </c>
      <c r="F26" s="4" t="s">
        <v>5276</v>
      </c>
    </row>
    <row r="27" spans="1:6" x14ac:dyDescent="0.2">
      <c r="A27" t="s">
        <v>1743</v>
      </c>
      <c r="B27" s="5" t="str">
        <f t="shared" si="0"/>
        <v/>
      </c>
      <c r="C27" s="5" t="str">
        <f t="shared" si="1"/>
        <v/>
      </c>
      <c r="D27" s="6" t="str">
        <f t="shared" si="2"/>
        <v/>
      </c>
      <c r="E27" s="4" t="s">
        <v>3715</v>
      </c>
      <c r="F27" s="4" t="s">
        <v>5276</v>
      </c>
    </row>
    <row r="28" spans="1:6" x14ac:dyDescent="0.2">
      <c r="A28" t="s">
        <v>1744</v>
      </c>
      <c r="B28" s="5" t="str">
        <f t="shared" si="0"/>
        <v/>
      </c>
      <c r="C28" s="5" t="str">
        <f t="shared" si="1"/>
        <v/>
      </c>
      <c r="D28" s="6" t="str">
        <f t="shared" si="2"/>
        <v/>
      </c>
      <c r="E28" s="4" t="s">
        <v>3716</v>
      </c>
      <c r="F28" s="4" t="s">
        <v>5276</v>
      </c>
    </row>
    <row r="29" spans="1:6" x14ac:dyDescent="0.2">
      <c r="A29" t="s">
        <v>1745</v>
      </c>
      <c r="B29" s="5" t="str">
        <f t="shared" si="0"/>
        <v/>
      </c>
      <c r="C29" s="5" t="str">
        <f t="shared" si="1"/>
        <v/>
      </c>
      <c r="D29" s="6" t="str">
        <f t="shared" si="2"/>
        <v/>
      </c>
      <c r="E29" s="4" t="s">
        <v>4282</v>
      </c>
      <c r="F29" s="4" t="s">
        <v>5276</v>
      </c>
    </row>
    <row r="30" spans="1:6" x14ac:dyDescent="0.2">
      <c r="A30" t="s">
        <v>1746</v>
      </c>
      <c r="B30" s="5" t="str">
        <f t="shared" si="0"/>
        <v/>
      </c>
      <c r="C30" s="5" t="str">
        <f t="shared" si="1"/>
        <v/>
      </c>
      <c r="D30" s="6" t="str">
        <f t="shared" si="2"/>
        <v/>
      </c>
      <c r="E30" s="4" t="s">
        <v>338</v>
      </c>
      <c r="F30" s="4" t="s">
        <v>5276</v>
      </c>
    </row>
    <row r="31" spans="1:6" x14ac:dyDescent="0.2">
      <c r="A31" t="s">
        <v>1747</v>
      </c>
      <c r="B31" s="5" t="str">
        <f t="shared" si="0"/>
        <v/>
      </c>
      <c r="C31" s="5" t="str">
        <f t="shared" si="1"/>
        <v/>
      </c>
      <c r="D31" s="6" t="str">
        <f t="shared" si="2"/>
        <v/>
      </c>
      <c r="E31" s="4" t="s">
        <v>337</v>
      </c>
      <c r="F31" s="4" t="s">
        <v>5276</v>
      </c>
    </row>
    <row r="32" spans="1:6" x14ac:dyDescent="0.2">
      <c r="A32" t="s">
        <v>1748</v>
      </c>
      <c r="B32" s="5" t="str">
        <f t="shared" si="0"/>
        <v/>
      </c>
      <c r="C32" s="5" t="str">
        <f t="shared" si="1"/>
        <v/>
      </c>
      <c r="D32" s="6" t="str">
        <f t="shared" si="2"/>
        <v/>
      </c>
      <c r="E32" s="4" t="s">
        <v>336</v>
      </c>
      <c r="F32" s="4" t="s">
        <v>5276</v>
      </c>
    </row>
    <row r="33" spans="1:6" x14ac:dyDescent="0.2">
      <c r="A33" t="s">
        <v>1749</v>
      </c>
      <c r="B33" s="5" t="str">
        <f t="shared" si="0"/>
        <v/>
      </c>
      <c r="C33" s="5" t="str">
        <f t="shared" si="1"/>
        <v/>
      </c>
      <c r="D33" s="6" t="str">
        <f t="shared" si="2"/>
        <v>Bluewater Power Distribution CorporationStreet Lighting</v>
      </c>
      <c r="E33" s="4" t="s">
        <v>4659</v>
      </c>
      <c r="F33" s="4" t="s">
        <v>694</v>
      </c>
    </row>
    <row r="34" spans="1:6" x14ac:dyDescent="0.2">
      <c r="A34" t="s">
        <v>1750</v>
      </c>
      <c r="B34" s="5" t="str">
        <f t="shared" si="0"/>
        <v/>
      </c>
      <c r="C34" s="5" t="str">
        <f t="shared" si="1"/>
        <v/>
      </c>
      <c r="D34" s="6" t="str">
        <f t="shared" si="2"/>
        <v/>
      </c>
      <c r="E34" s="4" t="s">
        <v>5280</v>
      </c>
      <c r="F34" s="4" t="str">
        <f>E34</f>
        <v>Sentinel Lighting</v>
      </c>
    </row>
    <row r="35" spans="1:6" x14ac:dyDescent="0.2">
      <c r="A35" t="s">
        <v>1751</v>
      </c>
      <c r="B35" s="5" t="str">
        <f t="shared" si="0"/>
        <v/>
      </c>
      <c r="C35" s="5" t="str">
        <f t="shared" si="1"/>
        <v/>
      </c>
      <c r="D35" s="6" t="str">
        <f t="shared" si="2"/>
        <v/>
      </c>
      <c r="E35" s="4" t="s">
        <v>1330</v>
      </c>
      <c r="F35" s="4" t="s">
        <v>695</v>
      </c>
    </row>
    <row r="36" spans="1:6" x14ac:dyDescent="0.2">
      <c r="A36" t="s">
        <v>1752</v>
      </c>
      <c r="B36" s="5" t="str">
        <f t="shared" si="0"/>
        <v/>
      </c>
      <c r="C36" s="5" t="str">
        <f t="shared" si="1"/>
        <v/>
      </c>
      <c r="D36" s="6" t="str">
        <f t="shared" si="2"/>
        <v/>
      </c>
      <c r="E36" s="4" t="s">
        <v>2277</v>
      </c>
      <c r="F36" s="4" t="s">
        <v>696</v>
      </c>
    </row>
    <row r="37" spans="1:6" x14ac:dyDescent="0.2">
      <c r="A37" t="s">
        <v>1753</v>
      </c>
      <c r="B37" s="5" t="str">
        <f t="shared" si="0"/>
        <v/>
      </c>
      <c r="C37" s="5" t="str">
        <f t="shared" si="1"/>
        <v/>
      </c>
      <c r="D37" s="6" t="str">
        <f t="shared" si="2"/>
        <v/>
      </c>
      <c r="E37" s="4" t="s">
        <v>2275</v>
      </c>
      <c r="F37" s="4" t="s">
        <v>696</v>
      </c>
    </row>
    <row r="38" spans="1:6" x14ac:dyDescent="0.2">
      <c r="A38" t="s">
        <v>1754</v>
      </c>
      <c r="B38" s="5" t="str">
        <f t="shared" si="0"/>
        <v/>
      </c>
      <c r="C38" s="5" t="str">
        <f t="shared" si="1"/>
        <v/>
      </c>
      <c r="D38" s="6" t="str">
        <f t="shared" si="2"/>
        <v/>
      </c>
      <c r="E38" s="4" t="s">
        <v>5281</v>
      </c>
      <c r="F38" s="4" t="str">
        <f>E38</f>
        <v>Street Lighting</v>
      </c>
    </row>
    <row r="39" spans="1:6" x14ac:dyDescent="0.2">
      <c r="A39" t="s">
        <v>1755</v>
      </c>
      <c r="B39" s="5" t="str">
        <f t="shared" si="0"/>
        <v/>
      </c>
      <c r="C39" s="5" t="str">
        <f t="shared" si="1"/>
        <v/>
      </c>
      <c r="D39" s="6" t="str">
        <f t="shared" si="2"/>
        <v/>
      </c>
      <c r="E39" s="4" t="s">
        <v>5279</v>
      </c>
      <c r="F39" s="4" t="s">
        <v>695</v>
      </c>
    </row>
    <row r="40" spans="1:6" x14ac:dyDescent="0.2">
      <c r="A40" t="s">
        <v>1756</v>
      </c>
      <c r="B40" s="5" t="str">
        <f t="shared" si="0"/>
        <v/>
      </c>
      <c r="C40" s="5" t="str">
        <f t="shared" si="1"/>
        <v/>
      </c>
      <c r="D40" s="6" t="str">
        <f t="shared" si="2"/>
        <v/>
      </c>
    </row>
    <row r="41" spans="1:6" x14ac:dyDescent="0.2">
      <c r="A41" t="s">
        <v>235</v>
      </c>
      <c r="B41" s="5" t="str">
        <f t="shared" si="0"/>
        <v/>
      </c>
      <c r="C41" s="5" t="str">
        <f t="shared" si="1"/>
        <v/>
      </c>
      <c r="D41" s="6" t="str">
        <f t="shared" si="2"/>
        <v>Brantford Power Inc.Street Lighting</v>
      </c>
    </row>
    <row r="42" spans="1:6" x14ac:dyDescent="0.2">
      <c r="A42" t="s">
        <v>236</v>
      </c>
      <c r="B42" s="5" t="str">
        <f t="shared" si="0"/>
        <v/>
      </c>
      <c r="C42" s="5" t="str">
        <f t="shared" si="1"/>
        <v>Brantford Power Inc.Embedded Distributor</v>
      </c>
      <c r="D42" s="6" t="str">
        <f t="shared" si="2"/>
        <v/>
      </c>
    </row>
    <row r="43" spans="1:6" x14ac:dyDescent="0.2">
      <c r="A43" t="s">
        <v>237</v>
      </c>
      <c r="B43" s="5" t="str">
        <f t="shared" si="0"/>
        <v/>
      </c>
      <c r="C43" s="5" t="str">
        <f t="shared" si="1"/>
        <v/>
      </c>
      <c r="D43" s="6" t="str">
        <f t="shared" si="2"/>
        <v/>
      </c>
    </row>
    <row r="44" spans="1:6" x14ac:dyDescent="0.2">
      <c r="A44" t="s">
        <v>238</v>
      </c>
      <c r="B44" s="5" t="str">
        <f t="shared" si="0"/>
        <v/>
      </c>
      <c r="C44" s="5" t="str">
        <f t="shared" si="1"/>
        <v/>
      </c>
      <c r="D44" s="6" t="str">
        <f t="shared" si="2"/>
        <v/>
      </c>
    </row>
    <row r="45" spans="1:6" x14ac:dyDescent="0.2">
      <c r="A45" t="s">
        <v>239</v>
      </c>
      <c r="B45" s="5" t="str">
        <f t="shared" si="0"/>
        <v/>
      </c>
      <c r="C45" s="5" t="str">
        <f t="shared" si="1"/>
        <v/>
      </c>
      <c r="D45" s="6" t="str">
        <f t="shared" si="2"/>
        <v/>
      </c>
    </row>
    <row r="46" spans="1:6" x14ac:dyDescent="0.2">
      <c r="A46" t="s">
        <v>240</v>
      </c>
      <c r="B46" s="5" t="str">
        <f t="shared" si="0"/>
        <v/>
      </c>
      <c r="C46" s="5" t="str">
        <f t="shared" si="1"/>
        <v/>
      </c>
      <c r="D46" s="6" t="str">
        <f t="shared" si="2"/>
        <v/>
      </c>
    </row>
    <row r="47" spans="1:6" x14ac:dyDescent="0.2">
      <c r="A47" t="s">
        <v>241</v>
      </c>
      <c r="B47" s="5" t="str">
        <f t="shared" si="0"/>
        <v/>
      </c>
      <c r="C47" s="5" t="str">
        <f t="shared" si="1"/>
        <v/>
      </c>
      <c r="D47" s="6" t="str">
        <f t="shared" si="2"/>
        <v/>
      </c>
    </row>
    <row r="48" spans="1:6" x14ac:dyDescent="0.2">
      <c r="A48" t="s">
        <v>242</v>
      </c>
      <c r="B48" s="5" t="str">
        <f t="shared" si="0"/>
        <v/>
      </c>
      <c r="C48" s="5" t="str">
        <f t="shared" si="1"/>
        <v/>
      </c>
      <c r="D48" s="6" t="str">
        <f t="shared" si="2"/>
        <v>Burlington Hydro Inc.Street Lighting</v>
      </c>
    </row>
    <row r="49" spans="1:4" x14ac:dyDescent="0.2">
      <c r="A49" t="s">
        <v>243</v>
      </c>
      <c r="B49" s="5" t="str">
        <f t="shared" si="0"/>
        <v/>
      </c>
      <c r="C49" s="5" t="str">
        <f t="shared" si="1"/>
        <v/>
      </c>
      <c r="D49" s="6" t="str">
        <f t="shared" si="2"/>
        <v/>
      </c>
    </row>
    <row r="50" spans="1:4" x14ac:dyDescent="0.2">
      <c r="A50" t="s">
        <v>244</v>
      </c>
      <c r="B50" s="5" t="str">
        <f t="shared" si="0"/>
        <v/>
      </c>
      <c r="C50" s="5" t="str">
        <f t="shared" si="1"/>
        <v/>
      </c>
      <c r="D50" s="6" t="str">
        <f t="shared" si="2"/>
        <v/>
      </c>
    </row>
    <row r="51" spans="1:4" x14ac:dyDescent="0.2">
      <c r="A51" t="s">
        <v>245</v>
      </c>
      <c r="B51" s="5" t="str">
        <f t="shared" si="0"/>
        <v/>
      </c>
      <c r="C51" s="5" t="str">
        <f t="shared" si="1"/>
        <v/>
      </c>
      <c r="D51" s="6" t="str">
        <f t="shared" si="2"/>
        <v/>
      </c>
    </row>
    <row r="52" spans="1:4" x14ac:dyDescent="0.2">
      <c r="A52" t="s">
        <v>246</v>
      </c>
      <c r="B52" s="5" t="str">
        <f t="shared" si="0"/>
        <v/>
      </c>
      <c r="C52" s="5" t="str">
        <f t="shared" si="1"/>
        <v/>
      </c>
      <c r="D52" s="6" t="str">
        <f t="shared" si="2"/>
        <v/>
      </c>
    </row>
    <row r="53" spans="1:4" x14ac:dyDescent="0.2">
      <c r="A53" t="s">
        <v>247</v>
      </c>
      <c r="B53" s="5" t="str">
        <f t="shared" si="0"/>
        <v/>
      </c>
      <c r="C53" s="5" t="str">
        <f t="shared" si="1"/>
        <v/>
      </c>
      <c r="D53" s="6" t="str">
        <f t="shared" si="2"/>
        <v/>
      </c>
    </row>
    <row r="54" spans="1:4" x14ac:dyDescent="0.2">
      <c r="A54" t="s">
        <v>248</v>
      </c>
      <c r="B54" s="5" t="str">
        <f t="shared" si="0"/>
        <v/>
      </c>
      <c r="C54" s="5" t="str">
        <f t="shared" si="1"/>
        <v/>
      </c>
      <c r="D54" s="6" t="str">
        <f t="shared" si="2"/>
        <v/>
      </c>
    </row>
    <row r="55" spans="1:4" x14ac:dyDescent="0.2">
      <c r="A55" t="s">
        <v>249</v>
      </c>
      <c r="B55" s="5" t="str">
        <f t="shared" si="0"/>
        <v/>
      </c>
      <c r="C55" s="5" t="str">
        <f t="shared" si="1"/>
        <v/>
      </c>
      <c r="D55" s="6" t="str">
        <f t="shared" si="2"/>
        <v/>
      </c>
    </row>
    <row r="56" spans="1:4" x14ac:dyDescent="0.2">
      <c r="A56" t="s">
        <v>250</v>
      </c>
      <c r="B56" s="5" t="str">
        <f t="shared" si="0"/>
        <v/>
      </c>
      <c r="C56" s="5" t="str">
        <f t="shared" si="1"/>
        <v/>
      </c>
      <c r="D56" s="6" t="str">
        <f t="shared" si="2"/>
        <v>Cambridge and North Dumfries Hydro Inc.Street Lighting</v>
      </c>
    </row>
    <row r="57" spans="1:4" x14ac:dyDescent="0.2">
      <c r="A57" t="s">
        <v>251</v>
      </c>
      <c r="B57" s="5" t="str">
        <f t="shared" si="0"/>
        <v/>
      </c>
      <c r="C57" s="5" t="str">
        <f t="shared" si="1"/>
        <v>Cambridge and North Dumfries Hydro Inc.Embedded Distributor</v>
      </c>
      <c r="D57" s="6" t="str">
        <f t="shared" si="2"/>
        <v/>
      </c>
    </row>
    <row r="58" spans="1:4" x14ac:dyDescent="0.2">
      <c r="A58" t="s">
        <v>252</v>
      </c>
      <c r="B58" s="5" t="str">
        <f t="shared" si="0"/>
        <v/>
      </c>
      <c r="C58" s="5" t="str">
        <f t="shared" si="1"/>
        <v/>
      </c>
      <c r="D58" s="6" t="str">
        <f t="shared" si="2"/>
        <v/>
      </c>
    </row>
    <row r="59" spans="1:4" x14ac:dyDescent="0.2">
      <c r="A59" t="s">
        <v>253</v>
      </c>
      <c r="B59" s="5" t="str">
        <f t="shared" si="0"/>
        <v/>
      </c>
      <c r="C59" s="5" t="str">
        <f t="shared" si="1"/>
        <v/>
      </c>
      <c r="D59" s="6" t="str">
        <f t="shared" si="2"/>
        <v/>
      </c>
    </row>
    <row r="60" spans="1:4" x14ac:dyDescent="0.2">
      <c r="A60" t="s">
        <v>254</v>
      </c>
      <c r="B60" s="5" t="str">
        <f t="shared" si="0"/>
        <v/>
      </c>
      <c r="C60" s="5" t="str">
        <f t="shared" si="1"/>
        <v/>
      </c>
      <c r="D60" s="6" t="str">
        <f t="shared" si="2"/>
        <v/>
      </c>
    </row>
    <row r="61" spans="1:4" x14ac:dyDescent="0.2">
      <c r="A61" t="s">
        <v>255</v>
      </c>
      <c r="B61" s="5" t="str">
        <f t="shared" si="0"/>
        <v/>
      </c>
      <c r="C61" s="5" t="str">
        <f t="shared" si="1"/>
        <v/>
      </c>
      <c r="D61" s="6" t="str">
        <f t="shared" si="2"/>
        <v/>
      </c>
    </row>
    <row r="62" spans="1:4" x14ac:dyDescent="0.2">
      <c r="A62" t="s">
        <v>256</v>
      </c>
      <c r="B62" s="5" t="str">
        <f t="shared" si="0"/>
        <v/>
      </c>
      <c r="C62" s="5" t="str">
        <f t="shared" si="1"/>
        <v/>
      </c>
      <c r="D62" s="6" t="str">
        <f t="shared" si="2"/>
        <v/>
      </c>
    </row>
    <row r="63" spans="1:4" x14ac:dyDescent="0.2">
      <c r="A63" t="s">
        <v>257</v>
      </c>
      <c r="B63" s="5" t="str">
        <f t="shared" si="0"/>
        <v/>
      </c>
      <c r="C63" s="5" t="str">
        <f t="shared" si="1"/>
        <v/>
      </c>
      <c r="D63" s="6" t="str">
        <f t="shared" si="2"/>
        <v/>
      </c>
    </row>
    <row r="64" spans="1:4" x14ac:dyDescent="0.2">
      <c r="A64" t="s">
        <v>1305</v>
      </c>
      <c r="B64" s="5" t="str">
        <f t="shared" si="0"/>
        <v/>
      </c>
      <c r="C64" s="5" t="str">
        <f t="shared" si="1"/>
        <v/>
      </c>
      <c r="D64" s="6" t="str">
        <f t="shared" si="2"/>
        <v/>
      </c>
    </row>
    <row r="65" spans="1:4" x14ac:dyDescent="0.2">
      <c r="A65" t="s">
        <v>1306</v>
      </c>
      <c r="B65" s="5" t="str">
        <f t="shared" si="0"/>
        <v/>
      </c>
      <c r="C65" s="5" t="str">
        <f t="shared" si="1"/>
        <v/>
      </c>
      <c r="D65" s="6" t="str">
        <f t="shared" si="2"/>
        <v>Canadian Niagara Power Inc. - Port Colborne Hydro Inc.Street Lighting</v>
      </c>
    </row>
    <row r="66" spans="1:4" x14ac:dyDescent="0.2">
      <c r="A66" t="s">
        <v>1307</v>
      </c>
      <c r="B66" s="5" t="str">
        <f t="shared" si="0"/>
        <v/>
      </c>
      <c r="C66" s="5" t="str">
        <f t="shared" si="1"/>
        <v/>
      </c>
      <c r="D66" s="6" t="str">
        <f t="shared" si="2"/>
        <v/>
      </c>
    </row>
    <row r="67" spans="1:4" x14ac:dyDescent="0.2">
      <c r="A67" t="s">
        <v>1308</v>
      </c>
      <c r="B67" s="5" t="str">
        <f t="shared" ref="B67:B130" si="3">IF(ISERROR(FIND("micro", A67)), "", A67)</f>
        <v/>
      </c>
      <c r="C67" s="5" t="str">
        <f t="shared" ref="C67:C130" si="4">IF(ISERROR(FIND("Embedded", A67)), "", A67)</f>
        <v/>
      </c>
      <c r="D67" s="6" t="str">
        <f t="shared" ref="D67:D130" si="5">IF(ISERROR(FIND("Street", A67)), "", A67)</f>
        <v/>
      </c>
    </row>
    <row r="68" spans="1:4" x14ac:dyDescent="0.2">
      <c r="A68" t="s">
        <v>1309</v>
      </c>
      <c r="B68" s="5" t="str">
        <f t="shared" si="3"/>
        <v/>
      </c>
      <c r="C68" s="5" t="str">
        <f t="shared" si="4"/>
        <v/>
      </c>
      <c r="D68" s="6" t="str">
        <f t="shared" si="5"/>
        <v/>
      </c>
    </row>
    <row r="69" spans="1:4" x14ac:dyDescent="0.2">
      <c r="A69" t="s">
        <v>1310</v>
      </c>
      <c r="B69" s="5" t="str">
        <f t="shared" si="3"/>
        <v/>
      </c>
      <c r="C69" s="5" t="str">
        <f t="shared" si="4"/>
        <v/>
      </c>
      <c r="D69" s="6" t="str">
        <f t="shared" si="5"/>
        <v/>
      </c>
    </row>
    <row r="70" spans="1:4" x14ac:dyDescent="0.2">
      <c r="A70" t="s">
        <v>1311</v>
      </c>
      <c r="B70" s="5" t="str">
        <f t="shared" si="3"/>
        <v/>
      </c>
      <c r="C70" s="5" t="str">
        <f t="shared" si="4"/>
        <v/>
      </c>
      <c r="D70" s="6" t="str">
        <f t="shared" si="5"/>
        <v/>
      </c>
    </row>
    <row r="71" spans="1:4" x14ac:dyDescent="0.2">
      <c r="A71" t="s">
        <v>1312</v>
      </c>
      <c r="B71" s="5" t="str">
        <f t="shared" si="3"/>
        <v/>
      </c>
      <c r="C71" s="5" t="str">
        <f t="shared" si="4"/>
        <v/>
      </c>
      <c r="D71" s="6" t="str">
        <f t="shared" si="5"/>
        <v/>
      </c>
    </row>
    <row r="72" spans="1:4" x14ac:dyDescent="0.2">
      <c r="A72" t="s">
        <v>1313</v>
      </c>
      <c r="B72" s="5" t="str">
        <f t="shared" si="3"/>
        <v/>
      </c>
      <c r="C72" s="5" t="str">
        <f t="shared" si="4"/>
        <v/>
      </c>
      <c r="D72" s="6" t="str">
        <f t="shared" si="5"/>
        <v>Canadian Niagara Power Inc. - Eastern Ontario PowerStreet Lighting</v>
      </c>
    </row>
    <row r="73" spans="1:4" x14ac:dyDescent="0.2">
      <c r="A73" t="s">
        <v>1314</v>
      </c>
      <c r="B73" s="5" t="str">
        <f t="shared" si="3"/>
        <v/>
      </c>
      <c r="C73" s="5" t="str">
        <f t="shared" si="4"/>
        <v/>
      </c>
      <c r="D73" s="6" t="str">
        <f t="shared" si="5"/>
        <v/>
      </c>
    </row>
    <row r="74" spans="1:4" x14ac:dyDescent="0.2">
      <c r="A74" t="s">
        <v>1315</v>
      </c>
      <c r="B74" s="5" t="str">
        <f t="shared" si="3"/>
        <v/>
      </c>
      <c r="C74" s="5" t="str">
        <f t="shared" si="4"/>
        <v/>
      </c>
      <c r="D74" s="6" t="str">
        <f t="shared" si="5"/>
        <v/>
      </c>
    </row>
    <row r="75" spans="1:4" x14ac:dyDescent="0.2">
      <c r="A75" t="s">
        <v>1316</v>
      </c>
      <c r="B75" s="5" t="str">
        <f t="shared" si="3"/>
        <v/>
      </c>
      <c r="C75" s="5" t="str">
        <f t="shared" si="4"/>
        <v/>
      </c>
      <c r="D75" s="6" t="str">
        <f t="shared" si="5"/>
        <v/>
      </c>
    </row>
    <row r="76" spans="1:4" x14ac:dyDescent="0.2">
      <c r="A76" t="s">
        <v>1317</v>
      </c>
      <c r="B76" s="5" t="str">
        <f t="shared" si="3"/>
        <v/>
      </c>
      <c r="C76" s="5" t="str">
        <f t="shared" si="4"/>
        <v/>
      </c>
      <c r="D76" s="6" t="str">
        <f t="shared" si="5"/>
        <v/>
      </c>
    </row>
    <row r="77" spans="1:4" x14ac:dyDescent="0.2">
      <c r="A77" t="s">
        <v>1318</v>
      </c>
      <c r="B77" s="5" t="str">
        <f t="shared" si="3"/>
        <v/>
      </c>
      <c r="C77" s="5" t="str">
        <f t="shared" si="4"/>
        <v/>
      </c>
      <c r="D77" s="6" t="str">
        <f t="shared" si="5"/>
        <v/>
      </c>
    </row>
    <row r="78" spans="1:4" x14ac:dyDescent="0.2">
      <c r="A78" t="s">
        <v>1319</v>
      </c>
      <c r="B78" s="5" t="str">
        <f t="shared" si="3"/>
        <v/>
      </c>
      <c r="C78" s="5" t="str">
        <f t="shared" si="4"/>
        <v/>
      </c>
      <c r="D78" s="6" t="str">
        <f t="shared" si="5"/>
        <v/>
      </c>
    </row>
    <row r="79" spans="1:4" x14ac:dyDescent="0.2">
      <c r="A79" t="s">
        <v>1320</v>
      </c>
      <c r="B79" s="5" t="str">
        <f t="shared" si="3"/>
        <v/>
      </c>
      <c r="C79" s="5" t="str">
        <f t="shared" si="4"/>
        <v/>
      </c>
      <c r="D79" s="6" t="str">
        <f t="shared" si="5"/>
        <v>Canadian Niagara Power Inc. - Fort ErieStreet Lighting</v>
      </c>
    </row>
    <row r="80" spans="1:4" x14ac:dyDescent="0.2">
      <c r="A80" t="s">
        <v>1321</v>
      </c>
      <c r="B80" s="5" t="str">
        <f t="shared" si="3"/>
        <v/>
      </c>
      <c r="C80" s="5" t="str">
        <f t="shared" si="4"/>
        <v/>
      </c>
      <c r="D80" s="6" t="str">
        <f t="shared" si="5"/>
        <v/>
      </c>
    </row>
    <row r="81" spans="1:4" x14ac:dyDescent="0.2">
      <c r="A81" t="s">
        <v>1322</v>
      </c>
      <c r="B81" s="5" t="str">
        <f t="shared" si="3"/>
        <v/>
      </c>
      <c r="C81" s="5" t="str">
        <f t="shared" si="4"/>
        <v/>
      </c>
      <c r="D81" s="6" t="str">
        <f t="shared" si="5"/>
        <v/>
      </c>
    </row>
    <row r="82" spans="1:4" x14ac:dyDescent="0.2">
      <c r="A82" t="s">
        <v>1323</v>
      </c>
      <c r="B82" s="5" t="str">
        <f t="shared" si="3"/>
        <v/>
      </c>
      <c r="C82" s="5" t="str">
        <f t="shared" si="4"/>
        <v/>
      </c>
      <c r="D82" s="6" t="str">
        <f t="shared" si="5"/>
        <v/>
      </c>
    </row>
    <row r="83" spans="1:4" x14ac:dyDescent="0.2">
      <c r="A83" t="s">
        <v>1324</v>
      </c>
      <c r="B83" s="5" t="str">
        <f t="shared" si="3"/>
        <v/>
      </c>
      <c r="C83" s="5" t="str">
        <f t="shared" si="4"/>
        <v/>
      </c>
      <c r="D83" s="6" t="str">
        <f t="shared" si="5"/>
        <v/>
      </c>
    </row>
    <row r="84" spans="1:4" x14ac:dyDescent="0.2">
      <c r="A84" t="s">
        <v>1325</v>
      </c>
      <c r="B84" s="5" t="str">
        <f t="shared" si="3"/>
        <v/>
      </c>
      <c r="C84" s="5" t="str">
        <f t="shared" si="4"/>
        <v/>
      </c>
      <c r="D84" s="6" t="str">
        <f t="shared" si="5"/>
        <v/>
      </c>
    </row>
    <row r="85" spans="1:4" x14ac:dyDescent="0.2">
      <c r="A85" t="s">
        <v>1326</v>
      </c>
      <c r="B85" s="5" t="str">
        <f t="shared" si="3"/>
        <v/>
      </c>
      <c r="C85" s="5" t="str">
        <f t="shared" si="4"/>
        <v/>
      </c>
      <c r="D85" s="6" t="str">
        <f t="shared" si="5"/>
        <v/>
      </c>
    </row>
    <row r="86" spans="1:4" x14ac:dyDescent="0.2">
      <c r="A86" t="s">
        <v>1327</v>
      </c>
      <c r="B86" s="5" t="str">
        <f t="shared" si="3"/>
        <v/>
      </c>
      <c r="C86" s="5" t="str">
        <f t="shared" si="4"/>
        <v/>
      </c>
      <c r="D86" s="6" t="str">
        <f t="shared" si="5"/>
        <v/>
      </c>
    </row>
    <row r="87" spans="1:4" x14ac:dyDescent="0.2">
      <c r="A87" t="s">
        <v>1328</v>
      </c>
      <c r="B87" s="5" t="str">
        <f t="shared" si="3"/>
        <v/>
      </c>
      <c r="C87" s="5" t="str">
        <f t="shared" si="4"/>
        <v/>
      </c>
      <c r="D87" s="6" t="str">
        <f t="shared" si="5"/>
        <v>Centre Wellington Hydro Ltd.Street Lighting</v>
      </c>
    </row>
    <row r="88" spans="1:4" x14ac:dyDescent="0.2">
      <c r="A88" t="s">
        <v>100</v>
      </c>
      <c r="B88" s="5" t="str">
        <f t="shared" si="3"/>
        <v/>
      </c>
      <c r="C88" s="5" t="str">
        <f t="shared" si="4"/>
        <v/>
      </c>
      <c r="D88" s="6" t="str">
        <f t="shared" si="5"/>
        <v/>
      </c>
    </row>
    <row r="89" spans="1:4" x14ac:dyDescent="0.2">
      <c r="A89" t="s">
        <v>101</v>
      </c>
      <c r="B89" s="5" t="str">
        <f t="shared" si="3"/>
        <v/>
      </c>
      <c r="C89" s="5" t="str">
        <f t="shared" si="4"/>
        <v/>
      </c>
      <c r="D89" s="6" t="str">
        <f t="shared" si="5"/>
        <v/>
      </c>
    </row>
    <row r="90" spans="1:4" x14ac:dyDescent="0.2">
      <c r="A90" t="s">
        <v>102</v>
      </c>
      <c r="B90" s="5" t="str">
        <f t="shared" si="3"/>
        <v/>
      </c>
      <c r="C90" s="5" t="str">
        <f t="shared" si="4"/>
        <v/>
      </c>
      <c r="D90" s="6" t="str">
        <f t="shared" si="5"/>
        <v/>
      </c>
    </row>
    <row r="91" spans="1:4" x14ac:dyDescent="0.2">
      <c r="A91" t="s">
        <v>103</v>
      </c>
      <c r="B91" s="5" t="str">
        <f t="shared" si="3"/>
        <v/>
      </c>
      <c r="C91" s="5" t="str">
        <f t="shared" si="4"/>
        <v/>
      </c>
      <c r="D91" s="6" t="str">
        <f t="shared" si="5"/>
        <v/>
      </c>
    </row>
    <row r="92" spans="1:4" x14ac:dyDescent="0.2">
      <c r="A92" t="s">
        <v>104</v>
      </c>
      <c r="B92" s="5" t="str">
        <f t="shared" si="3"/>
        <v/>
      </c>
      <c r="C92" s="5" t="str">
        <f t="shared" si="4"/>
        <v/>
      </c>
      <c r="D92" s="6" t="str">
        <f t="shared" si="5"/>
        <v/>
      </c>
    </row>
    <row r="93" spans="1:4" x14ac:dyDescent="0.2">
      <c r="A93" t="s">
        <v>105</v>
      </c>
      <c r="B93" s="5" t="str">
        <f t="shared" si="3"/>
        <v/>
      </c>
      <c r="C93" s="5" t="str">
        <f t="shared" si="4"/>
        <v/>
      </c>
      <c r="D93" s="6" t="str">
        <f t="shared" si="5"/>
        <v/>
      </c>
    </row>
    <row r="94" spans="1:4" x14ac:dyDescent="0.2">
      <c r="A94" t="s">
        <v>106</v>
      </c>
      <c r="B94" s="5" t="str">
        <f t="shared" si="3"/>
        <v/>
      </c>
      <c r="C94" s="5" t="str">
        <f t="shared" si="4"/>
        <v/>
      </c>
      <c r="D94" s="6" t="str">
        <f t="shared" si="5"/>
        <v>Chapleau Public Utilities CorporationStreet Lighting</v>
      </c>
    </row>
    <row r="95" spans="1:4" x14ac:dyDescent="0.2">
      <c r="A95" t="s">
        <v>107</v>
      </c>
      <c r="B95" s="5" t="str">
        <f t="shared" si="3"/>
        <v/>
      </c>
      <c r="C95" s="5" t="str">
        <f t="shared" si="4"/>
        <v/>
      </c>
      <c r="D95" s="6" t="str">
        <f t="shared" si="5"/>
        <v/>
      </c>
    </row>
    <row r="96" spans="1:4" x14ac:dyDescent="0.2">
      <c r="A96" t="s">
        <v>108</v>
      </c>
      <c r="B96" s="5" t="str">
        <f t="shared" si="3"/>
        <v/>
      </c>
      <c r="C96" s="5" t="str">
        <f t="shared" si="4"/>
        <v/>
      </c>
      <c r="D96" s="6" t="str">
        <f t="shared" si="5"/>
        <v/>
      </c>
    </row>
    <row r="97" spans="1:4" x14ac:dyDescent="0.2">
      <c r="A97" t="s">
        <v>109</v>
      </c>
      <c r="B97" s="5" t="str">
        <f t="shared" si="3"/>
        <v/>
      </c>
      <c r="C97" s="5" t="str">
        <f t="shared" si="4"/>
        <v/>
      </c>
      <c r="D97" s="6" t="str">
        <f t="shared" si="5"/>
        <v/>
      </c>
    </row>
    <row r="98" spans="1:4" x14ac:dyDescent="0.2">
      <c r="A98" t="s">
        <v>110</v>
      </c>
      <c r="B98" s="5" t="str">
        <f t="shared" si="3"/>
        <v/>
      </c>
      <c r="C98" s="5" t="str">
        <f t="shared" si="4"/>
        <v/>
      </c>
      <c r="D98" s="6" t="str">
        <f t="shared" si="5"/>
        <v/>
      </c>
    </row>
    <row r="99" spans="1:4" x14ac:dyDescent="0.2">
      <c r="A99" t="s">
        <v>111</v>
      </c>
      <c r="B99" s="5" t="str">
        <f t="shared" si="3"/>
        <v/>
      </c>
      <c r="C99" s="5" t="str">
        <f t="shared" si="4"/>
        <v/>
      </c>
      <c r="D99" s="6" t="str">
        <f t="shared" si="5"/>
        <v/>
      </c>
    </row>
    <row r="100" spans="1:4" x14ac:dyDescent="0.2">
      <c r="A100" t="s">
        <v>112</v>
      </c>
      <c r="B100" s="5" t="str">
        <f t="shared" si="3"/>
        <v/>
      </c>
      <c r="C100" s="5" t="str">
        <f t="shared" si="4"/>
        <v/>
      </c>
      <c r="D100" s="6" t="str">
        <f t="shared" si="5"/>
        <v/>
      </c>
    </row>
    <row r="101" spans="1:4" x14ac:dyDescent="0.2">
      <c r="A101" t="s">
        <v>113</v>
      </c>
      <c r="B101" s="5" t="str">
        <f t="shared" si="3"/>
        <v/>
      </c>
      <c r="C101" s="5" t="str">
        <f t="shared" si="4"/>
        <v/>
      </c>
      <c r="D101" s="6" t="str">
        <f t="shared" si="5"/>
        <v/>
      </c>
    </row>
    <row r="102" spans="1:4" x14ac:dyDescent="0.2">
      <c r="A102" t="s">
        <v>114</v>
      </c>
      <c r="B102" s="5" t="str">
        <f t="shared" si="3"/>
        <v/>
      </c>
      <c r="C102" s="5" t="str">
        <f t="shared" si="4"/>
        <v/>
      </c>
      <c r="D102" s="6" t="str">
        <f t="shared" si="5"/>
        <v/>
      </c>
    </row>
    <row r="103" spans="1:4" x14ac:dyDescent="0.2">
      <c r="A103" t="s">
        <v>115</v>
      </c>
      <c r="B103" s="5" t="str">
        <f t="shared" si="3"/>
        <v/>
      </c>
      <c r="C103" s="5" t="str">
        <f t="shared" si="4"/>
        <v/>
      </c>
      <c r="D103" s="6" t="str">
        <f t="shared" si="5"/>
        <v/>
      </c>
    </row>
    <row r="104" spans="1:4" x14ac:dyDescent="0.2">
      <c r="A104" t="s">
        <v>116</v>
      </c>
      <c r="B104" s="5" t="str">
        <f t="shared" si="3"/>
        <v/>
      </c>
      <c r="C104" s="5" t="str">
        <f t="shared" si="4"/>
        <v/>
      </c>
      <c r="D104" s="6" t="str">
        <f t="shared" si="5"/>
        <v>Chatham-Kent Hydro Inc.Street Lighting</v>
      </c>
    </row>
    <row r="105" spans="1:4" x14ac:dyDescent="0.2">
      <c r="A105" t="s">
        <v>117</v>
      </c>
      <c r="B105" s="5" t="str">
        <f t="shared" si="3"/>
        <v/>
      </c>
      <c r="C105" s="5" t="str">
        <f t="shared" si="4"/>
        <v/>
      </c>
      <c r="D105" s="6" t="str">
        <f t="shared" si="5"/>
        <v/>
      </c>
    </row>
    <row r="106" spans="1:4" x14ac:dyDescent="0.2">
      <c r="A106" t="s">
        <v>118</v>
      </c>
      <c r="B106" s="5" t="str">
        <f t="shared" si="3"/>
        <v/>
      </c>
      <c r="C106" s="5" t="str">
        <f t="shared" si="4"/>
        <v/>
      </c>
      <c r="D106" s="6" t="str">
        <f t="shared" si="5"/>
        <v/>
      </c>
    </row>
    <row r="107" spans="1:4" x14ac:dyDescent="0.2">
      <c r="A107" t="s">
        <v>119</v>
      </c>
      <c r="B107" s="5" t="str">
        <f t="shared" si="3"/>
        <v/>
      </c>
      <c r="C107" s="5" t="str">
        <f t="shared" si="4"/>
        <v/>
      </c>
      <c r="D107" s="6" t="str">
        <f t="shared" si="5"/>
        <v/>
      </c>
    </row>
    <row r="108" spans="1:4" x14ac:dyDescent="0.2">
      <c r="A108" t="s">
        <v>120</v>
      </c>
      <c r="B108" s="5" t="str">
        <f t="shared" si="3"/>
        <v/>
      </c>
      <c r="C108" s="5" t="str">
        <f t="shared" si="4"/>
        <v/>
      </c>
      <c r="D108" s="6" t="str">
        <f t="shared" si="5"/>
        <v/>
      </c>
    </row>
    <row r="109" spans="1:4" x14ac:dyDescent="0.2">
      <c r="A109" t="s">
        <v>121</v>
      </c>
      <c r="B109" s="5" t="str">
        <f t="shared" si="3"/>
        <v/>
      </c>
      <c r="C109" s="5" t="str">
        <f t="shared" si="4"/>
        <v/>
      </c>
      <c r="D109" s="6" t="str">
        <f t="shared" si="5"/>
        <v/>
      </c>
    </row>
    <row r="110" spans="1:4" x14ac:dyDescent="0.2">
      <c r="A110" t="s">
        <v>122</v>
      </c>
      <c r="B110" s="5" t="str">
        <f t="shared" si="3"/>
        <v/>
      </c>
      <c r="C110" s="5" t="str">
        <f t="shared" si="4"/>
        <v/>
      </c>
      <c r="D110" s="6" t="str">
        <f t="shared" si="5"/>
        <v>COLLUS Power CorporationStreet Lighting</v>
      </c>
    </row>
    <row r="111" spans="1:4" x14ac:dyDescent="0.2">
      <c r="A111" t="s">
        <v>123</v>
      </c>
      <c r="B111" s="5" t="str">
        <f t="shared" si="3"/>
        <v/>
      </c>
      <c r="C111" s="5" t="str">
        <f t="shared" si="4"/>
        <v/>
      </c>
      <c r="D111" s="6" t="str">
        <f t="shared" si="5"/>
        <v/>
      </c>
    </row>
    <row r="112" spans="1:4" x14ac:dyDescent="0.2">
      <c r="A112" t="s">
        <v>124</v>
      </c>
      <c r="B112" s="5" t="str">
        <f t="shared" si="3"/>
        <v/>
      </c>
      <c r="C112" s="5" t="str">
        <f t="shared" si="4"/>
        <v/>
      </c>
      <c r="D112" s="6" t="str">
        <f t="shared" si="5"/>
        <v/>
      </c>
    </row>
    <row r="113" spans="1:4" x14ac:dyDescent="0.2">
      <c r="A113" t="s">
        <v>125</v>
      </c>
      <c r="B113" s="5" t="str">
        <f t="shared" si="3"/>
        <v/>
      </c>
      <c r="C113" s="5" t="str">
        <f t="shared" si="4"/>
        <v/>
      </c>
      <c r="D113" s="6" t="str">
        <f t="shared" si="5"/>
        <v/>
      </c>
    </row>
    <row r="114" spans="1:4" x14ac:dyDescent="0.2">
      <c r="A114" t="s">
        <v>126</v>
      </c>
      <c r="B114" s="5" t="str">
        <f t="shared" si="3"/>
        <v/>
      </c>
      <c r="C114" s="5" t="str">
        <f t="shared" si="4"/>
        <v/>
      </c>
      <c r="D114" s="6" t="str">
        <f t="shared" si="5"/>
        <v/>
      </c>
    </row>
    <row r="115" spans="1:4" x14ac:dyDescent="0.2">
      <c r="A115" t="s">
        <v>127</v>
      </c>
      <c r="B115" s="5" t="str">
        <f t="shared" si="3"/>
        <v/>
      </c>
      <c r="C115" s="5" t="str">
        <f t="shared" si="4"/>
        <v/>
      </c>
      <c r="D115" s="6" t="str">
        <f t="shared" si="5"/>
        <v/>
      </c>
    </row>
    <row r="116" spans="1:4" x14ac:dyDescent="0.2">
      <c r="A116" t="s">
        <v>128</v>
      </c>
      <c r="B116" s="5" t="str">
        <f t="shared" si="3"/>
        <v/>
      </c>
      <c r="C116" s="5" t="str">
        <f t="shared" si="4"/>
        <v/>
      </c>
      <c r="D116" s="6" t="str">
        <f t="shared" si="5"/>
        <v>Cooperative Hydro Embrun Inc.Street Lighting</v>
      </c>
    </row>
    <row r="117" spans="1:4" x14ac:dyDescent="0.2">
      <c r="A117" t="s">
        <v>129</v>
      </c>
      <c r="B117" s="5" t="str">
        <f t="shared" si="3"/>
        <v/>
      </c>
      <c r="C117" s="5" t="str">
        <f t="shared" si="4"/>
        <v/>
      </c>
      <c r="D117" s="6" t="str">
        <f t="shared" si="5"/>
        <v/>
      </c>
    </row>
    <row r="118" spans="1:4" x14ac:dyDescent="0.2">
      <c r="A118" t="s">
        <v>130</v>
      </c>
      <c r="B118" s="5" t="str">
        <f t="shared" si="3"/>
        <v/>
      </c>
      <c r="C118" s="5" t="str">
        <f t="shared" si="4"/>
        <v/>
      </c>
      <c r="D118" s="6" t="str">
        <f t="shared" si="5"/>
        <v/>
      </c>
    </row>
    <row r="119" spans="1:4" x14ac:dyDescent="0.2">
      <c r="A119" t="s">
        <v>189</v>
      </c>
      <c r="B119" s="5" t="str">
        <f t="shared" si="3"/>
        <v/>
      </c>
      <c r="C119" s="5" t="str">
        <f t="shared" si="4"/>
        <v/>
      </c>
      <c r="D119" s="6" t="str">
        <f t="shared" si="5"/>
        <v/>
      </c>
    </row>
    <row r="120" spans="1:4" x14ac:dyDescent="0.2">
      <c r="A120" t="s">
        <v>190</v>
      </c>
      <c r="B120" s="5" t="str">
        <f t="shared" si="3"/>
        <v/>
      </c>
      <c r="C120" s="5" t="str">
        <f t="shared" si="4"/>
        <v/>
      </c>
      <c r="D120" s="6" t="str">
        <f t="shared" si="5"/>
        <v/>
      </c>
    </row>
    <row r="121" spans="1:4" x14ac:dyDescent="0.2">
      <c r="A121" t="s">
        <v>191</v>
      </c>
      <c r="B121" s="5" t="str">
        <f t="shared" si="3"/>
        <v/>
      </c>
      <c r="C121" s="5" t="str">
        <f t="shared" si="4"/>
        <v/>
      </c>
      <c r="D121" s="6" t="str">
        <f t="shared" si="5"/>
        <v/>
      </c>
    </row>
    <row r="122" spans="1:4" x14ac:dyDescent="0.2">
      <c r="A122" t="s">
        <v>192</v>
      </c>
      <c r="B122" s="5" t="str">
        <f t="shared" si="3"/>
        <v/>
      </c>
      <c r="C122" s="5" t="str">
        <f t="shared" si="4"/>
        <v/>
      </c>
      <c r="D122" s="6" t="str">
        <f t="shared" si="5"/>
        <v/>
      </c>
    </row>
    <row r="123" spans="1:4" x14ac:dyDescent="0.2">
      <c r="A123" t="s">
        <v>193</v>
      </c>
      <c r="B123" s="5" t="str">
        <f t="shared" si="3"/>
        <v/>
      </c>
      <c r="C123" s="5" t="str">
        <f t="shared" si="4"/>
        <v/>
      </c>
      <c r="D123" s="6" t="str">
        <f t="shared" si="5"/>
        <v/>
      </c>
    </row>
    <row r="124" spans="1:4" x14ac:dyDescent="0.2">
      <c r="A124" t="s">
        <v>194</v>
      </c>
      <c r="B124" s="5" t="str">
        <f t="shared" si="3"/>
        <v/>
      </c>
      <c r="C124" s="5" t="str">
        <f t="shared" si="4"/>
        <v/>
      </c>
      <c r="D124" s="6" t="str">
        <f t="shared" si="5"/>
        <v>Enersource Hydro Mississauga Inc.Street Lighting</v>
      </c>
    </row>
    <row r="125" spans="1:4" x14ac:dyDescent="0.2">
      <c r="A125" t="s">
        <v>195</v>
      </c>
      <c r="B125" s="5" t="str">
        <f t="shared" si="3"/>
        <v/>
      </c>
      <c r="C125" s="5" t="str">
        <f t="shared" si="4"/>
        <v/>
      </c>
      <c r="D125" s="6" t="str">
        <f t="shared" si="5"/>
        <v/>
      </c>
    </row>
    <row r="126" spans="1:4" x14ac:dyDescent="0.2">
      <c r="A126" t="s">
        <v>196</v>
      </c>
      <c r="B126" s="5" t="str">
        <f t="shared" si="3"/>
        <v/>
      </c>
      <c r="C126" s="5" t="str">
        <f t="shared" si="4"/>
        <v/>
      </c>
      <c r="D126" s="6" t="str">
        <f t="shared" si="5"/>
        <v/>
      </c>
    </row>
    <row r="127" spans="1:4" x14ac:dyDescent="0.2">
      <c r="A127" t="s">
        <v>197</v>
      </c>
      <c r="B127" s="5" t="str">
        <f t="shared" si="3"/>
        <v/>
      </c>
      <c r="C127" s="5" t="str">
        <f t="shared" si="4"/>
        <v/>
      </c>
      <c r="D127" s="6" t="str">
        <f t="shared" si="5"/>
        <v/>
      </c>
    </row>
    <row r="128" spans="1:4" x14ac:dyDescent="0.2">
      <c r="A128" t="s">
        <v>198</v>
      </c>
      <c r="B128" s="5" t="str">
        <f t="shared" si="3"/>
        <v/>
      </c>
      <c r="C128" s="5" t="str">
        <f t="shared" si="4"/>
        <v/>
      </c>
      <c r="D128" s="6" t="str">
        <f t="shared" si="5"/>
        <v/>
      </c>
    </row>
    <row r="129" spans="1:4" x14ac:dyDescent="0.2">
      <c r="A129" t="s">
        <v>154</v>
      </c>
      <c r="B129" s="5" t="str">
        <f t="shared" si="3"/>
        <v/>
      </c>
      <c r="C129" s="5" t="str">
        <f t="shared" si="4"/>
        <v/>
      </c>
      <c r="D129" s="6" t="str">
        <f t="shared" si="5"/>
        <v/>
      </c>
    </row>
    <row r="130" spans="1:4" x14ac:dyDescent="0.2">
      <c r="A130" t="s">
        <v>155</v>
      </c>
      <c r="B130" s="5" t="str">
        <f t="shared" si="3"/>
        <v/>
      </c>
      <c r="C130" s="5" t="str">
        <f t="shared" si="4"/>
        <v/>
      </c>
      <c r="D130" s="6" t="str">
        <f t="shared" si="5"/>
        <v/>
      </c>
    </row>
    <row r="131" spans="1:4" x14ac:dyDescent="0.2">
      <c r="A131" t="s">
        <v>156</v>
      </c>
      <c r="B131" s="5" t="str">
        <f t="shared" ref="B131:B194" si="6">IF(ISERROR(FIND("micro", A131)), "", A131)</f>
        <v/>
      </c>
      <c r="C131" s="5" t="str">
        <f t="shared" ref="C131:C194" si="7">IF(ISERROR(FIND("Embedded", A131)), "", A131)</f>
        <v/>
      </c>
      <c r="D131" s="6" t="str">
        <f t="shared" ref="D131:D194" si="8">IF(ISERROR(FIND("Street", A131)), "", A131)</f>
        <v/>
      </c>
    </row>
    <row r="132" spans="1:4" x14ac:dyDescent="0.2">
      <c r="A132" t="s">
        <v>157</v>
      </c>
      <c r="B132" s="5" t="str">
        <f t="shared" si="6"/>
        <v/>
      </c>
      <c r="C132" s="5" t="str">
        <f t="shared" si="7"/>
        <v/>
      </c>
      <c r="D132" s="6" t="str">
        <f t="shared" si="8"/>
        <v/>
      </c>
    </row>
    <row r="133" spans="1:4" x14ac:dyDescent="0.2">
      <c r="A133" t="s">
        <v>158</v>
      </c>
      <c r="B133" s="5" t="str">
        <f t="shared" si="6"/>
        <v/>
      </c>
      <c r="C133" s="5" t="str">
        <f t="shared" si="7"/>
        <v/>
      </c>
      <c r="D133" s="6" t="str">
        <f t="shared" si="8"/>
        <v/>
      </c>
    </row>
    <row r="134" spans="1:4" x14ac:dyDescent="0.2">
      <c r="A134" t="s">
        <v>159</v>
      </c>
      <c r="B134" s="5" t="str">
        <f t="shared" si="6"/>
        <v/>
      </c>
      <c r="C134" s="5" t="str">
        <f t="shared" si="7"/>
        <v/>
      </c>
      <c r="D134" s="6" t="str">
        <f t="shared" si="8"/>
        <v/>
      </c>
    </row>
    <row r="135" spans="1:4" x14ac:dyDescent="0.2">
      <c r="A135" t="s">
        <v>160</v>
      </c>
      <c r="B135" s="5" t="str">
        <f t="shared" si="6"/>
        <v/>
      </c>
      <c r="C135" s="5" t="str">
        <f t="shared" si="7"/>
        <v/>
      </c>
      <c r="D135" s="6" t="str">
        <f t="shared" si="8"/>
        <v/>
      </c>
    </row>
    <row r="136" spans="1:4" x14ac:dyDescent="0.2">
      <c r="A136" t="s">
        <v>161</v>
      </c>
      <c r="B136" s="5" t="str">
        <f t="shared" si="6"/>
        <v/>
      </c>
      <c r="C136" s="5" t="str">
        <f t="shared" si="7"/>
        <v/>
      </c>
      <c r="D136" s="6" t="str">
        <f t="shared" si="8"/>
        <v>ENWIN Utilities Ltd.Street Lighting</v>
      </c>
    </row>
    <row r="137" spans="1:4" x14ac:dyDescent="0.2">
      <c r="A137" t="s">
        <v>162</v>
      </c>
      <c r="B137" s="5" t="str">
        <f t="shared" si="6"/>
        <v/>
      </c>
      <c r="C137" s="5" t="str">
        <f t="shared" si="7"/>
        <v/>
      </c>
      <c r="D137" s="6" t="str">
        <f t="shared" si="8"/>
        <v/>
      </c>
    </row>
    <row r="138" spans="1:4" x14ac:dyDescent="0.2">
      <c r="A138" t="s">
        <v>163</v>
      </c>
      <c r="B138" s="5" t="str">
        <f t="shared" si="6"/>
        <v/>
      </c>
      <c r="C138" s="5" t="str">
        <f t="shared" si="7"/>
        <v/>
      </c>
      <c r="D138" s="6" t="str">
        <f t="shared" si="8"/>
        <v/>
      </c>
    </row>
    <row r="139" spans="1:4" x14ac:dyDescent="0.2">
      <c r="A139" t="s">
        <v>164</v>
      </c>
      <c r="B139" s="5" t="str">
        <f t="shared" si="6"/>
        <v/>
      </c>
      <c r="C139" s="5" t="str">
        <f t="shared" si="7"/>
        <v/>
      </c>
      <c r="D139" s="6" t="str">
        <f t="shared" si="8"/>
        <v/>
      </c>
    </row>
    <row r="140" spans="1:4" x14ac:dyDescent="0.2">
      <c r="A140" t="s">
        <v>165</v>
      </c>
      <c r="B140" s="5" t="str">
        <f t="shared" si="6"/>
        <v/>
      </c>
      <c r="C140" s="5" t="str">
        <f t="shared" si="7"/>
        <v/>
      </c>
      <c r="D140" s="6" t="str">
        <f t="shared" si="8"/>
        <v/>
      </c>
    </row>
    <row r="141" spans="1:4" x14ac:dyDescent="0.2">
      <c r="A141" t="s">
        <v>166</v>
      </c>
      <c r="B141" s="5" t="str">
        <f t="shared" si="6"/>
        <v/>
      </c>
      <c r="C141" s="5" t="str">
        <f t="shared" si="7"/>
        <v/>
      </c>
      <c r="D141" s="6" t="str">
        <f t="shared" si="8"/>
        <v/>
      </c>
    </row>
    <row r="142" spans="1:4" x14ac:dyDescent="0.2">
      <c r="A142" t="s">
        <v>167</v>
      </c>
      <c r="B142" s="5" t="str">
        <f t="shared" si="6"/>
        <v/>
      </c>
      <c r="C142" s="5" t="str">
        <f t="shared" si="7"/>
        <v/>
      </c>
      <c r="D142" s="6" t="str">
        <f t="shared" si="8"/>
        <v/>
      </c>
    </row>
    <row r="143" spans="1:4" x14ac:dyDescent="0.2">
      <c r="A143" t="s">
        <v>168</v>
      </c>
      <c r="B143" s="5" t="str">
        <f t="shared" si="6"/>
        <v/>
      </c>
      <c r="C143" s="5" t="str">
        <f t="shared" si="7"/>
        <v/>
      </c>
      <c r="D143" s="6" t="str">
        <f t="shared" si="8"/>
        <v/>
      </c>
    </row>
    <row r="144" spans="1:4" x14ac:dyDescent="0.2">
      <c r="A144" t="s">
        <v>169</v>
      </c>
      <c r="B144" s="5" t="str">
        <f t="shared" si="6"/>
        <v/>
      </c>
      <c r="C144" s="5" t="str">
        <f t="shared" si="7"/>
        <v/>
      </c>
      <c r="D144" s="6" t="str">
        <f t="shared" si="8"/>
        <v/>
      </c>
    </row>
    <row r="145" spans="1:4" x14ac:dyDescent="0.2">
      <c r="A145" t="s">
        <v>170</v>
      </c>
      <c r="B145" s="5" t="str">
        <f t="shared" si="6"/>
        <v/>
      </c>
      <c r="C145" s="5" t="str">
        <f t="shared" si="7"/>
        <v/>
      </c>
      <c r="D145" s="6" t="str">
        <f t="shared" si="8"/>
        <v/>
      </c>
    </row>
    <row r="146" spans="1:4" x14ac:dyDescent="0.2">
      <c r="A146" t="s">
        <v>171</v>
      </c>
      <c r="B146" s="5" t="str">
        <f t="shared" si="6"/>
        <v/>
      </c>
      <c r="C146" s="5" t="str">
        <f t="shared" si="7"/>
        <v/>
      </c>
      <c r="D146" s="6" t="str">
        <f t="shared" si="8"/>
        <v>Erie Thames Powerlines CorporationStreet Lighting</v>
      </c>
    </row>
    <row r="147" spans="1:4" x14ac:dyDescent="0.2">
      <c r="A147" t="s">
        <v>172</v>
      </c>
      <c r="B147" s="5" t="str">
        <f t="shared" si="6"/>
        <v/>
      </c>
      <c r="C147" s="5" t="str">
        <f t="shared" si="7"/>
        <v>Erie Thames Powerlines CorporationEmbedded Distributor</v>
      </c>
      <c r="D147" s="6" t="str">
        <f t="shared" si="8"/>
        <v/>
      </c>
    </row>
    <row r="148" spans="1:4" x14ac:dyDescent="0.2">
      <c r="A148" t="s">
        <v>877</v>
      </c>
      <c r="B148" s="5" t="str">
        <f t="shared" si="6"/>
        <v/>
      </c>
      <c r="C148" s="5" t="str">
        <f t="shared" si="7"/>
        <v/>
      </c>
      <c r="D148" s="6" t="str">
        <f t="shared" si="8"/>
        <v/>
      </c>
    </row>
    <row r="149" spans="1:4" x14ac:dyDescent="0.2">
      <c r="A149" t="s">
        <v>878</v>
      </c>
      <c r="B149" s="5" t="str">
        <f t="shared" si="6"/>
        <v/>
      </c>
      <c r="C149" s="5" t="str">
        <f t="shared" si="7"/>
        <v/>
      </c>
      <c r="D149" s="6" t="str">
        <f t="shared" si="8"/>
        <v/>
      </c>
    </row>
    <row r="150" spans="1:4" x14ac:dyDescent="0.2">
      <c r="A150" t="s">
        <v>879</v>
      </c>
      <c r="B150" s="5" t="str">
        <f t="shared" si="6"/>
        <v/>
      </c>
      <c r="C150" s="5" t="str">
        <f t="shared" si="7"/>
        <v/>
      </c>
      <c r="D150" s="6" t="str">
        <f t="shared" si="8"/>
        <v/>
      </c>
    </row>
    <row r="151" spans="1:4" x14ac:dyDescent="0.2">
      <c r="A151" t="s">
        <v>880</v>
      </c>
      <c r="B151" s="5" t="str">
        <f t="shared" si="6"/>
        <v/>
      </c>
      <c r="C151" s="5" t="str">
        <f t="shared" si="7"/>
        <v/>
      </c>
      <c r="D151" s="6" t="str">
        <f t="shared" si="8"/>
        <v/>
      </c>
    </row>
    <row r="152" spans="1:4" x14ac:dyDescent="0.2">
      <c r="A152" t="s">
        <v>881</v>
      </c>
      <c r="B152" s="5" t="str">
        <f t="shared" si="6"/>
        <v/>
      </c>
      <c r="C152" s="5" t="str">
        <f t="shared" si="7"/>
        <v/>
      </c>
      <c r="D152" s="6" t="str">
        <f t="shared" si="8"/>
        <v/>
      </c>
    </row>
    <row r="153" spans="1:4" x14ac:dyDescent="0.2">
      <c r="A153" t="s">
        <v>882</v>
      </c>
      <c r="B153" s="5" t="str">
        <f t="shared" si="6"/>
        <v/>
      </c>
      <c r="C153" s="5" t="str">
        <f t="shared" si="7"/>
        <v/>
      </c>
      <c r="D153" s="6" t="str">
        <f t="shared" si="8"/>
        <v/>
      </c>
    </row>
    <row r="154" spans="1:4" x14ac:dyDescent="0.2">
      <c r="A154" t="s">
        <v>883</v>
      </c>
      <c r="B154" s="5" t="str">
        <f t="shared" si="6"/>
        <v/>
      </c>
      <c r="C154" s="5" t="str">
        <f t="shared" si="7"/>
        <v/>
      </c>
      <c r="D154" s="6" t="str">
        <f t="shared" si="8"/>
        <v>Espanola Regional Hydro Distribution CorporationStreet Lighting</v>
      </c>
    </row>
    <row r="155" spans="1:4" x14ac:dyDescent="0.2">
      <c r="A155" t="s">
        <v>884</v>
      </c>
      <c r="B155" s="5" t="str">
        <f t="shared" si="6"/>
        <v/>
      </c>
      <c r="C155" s="5" t="str">
        <f t="shared" si="7"/>
        <v/>
      </c>
      <c r="D155" s="6" t="str">
        <f t="shared" si="8"/>
        <v/>
      </c>
    </row>
    <row r="156" spans="1:4" x14ac:dyDescent="0.2">
      <c r="A156" t="s">
        <v>885</v>
      </c>
      <c r="B156" s="5" t="str">
        <f t="shared" si="6"/>
        <v/>
      </c>
      <c r="C156" s="5" t="str">
        <f t="shared" si="7"/>
        <v/>
      </c>
      <c r="D156" s="6" t="str">
        <f t="shared" si="8"/>
        <v/>
      </c>
    </row>
    <row r="157" spans="1:4" x14ac:dyDescent="0.2">
      <c r="A157" t="s">
        <v>886</v>
      </c>
      <c r="B157" s="5" t="str">
        <f t="shared" si="6"/>
        <v/>
      </c>
      <c r="C157" s="5" t="str">
        <f t="shared" si="7"/>
        <v/>
      </c>
      <c r="D157" s="6" t="str">
        <f t="shared" si="8"/>
        <v/>
      </c>
    </row>
    <row r="158" spans="1:4" x14ac:dyDescent="0.2">
      <c r="A158" t="s">
        <v>887</v>
      </c>
      <c r="B158" s="5" t="str">
        <f t="shared" si="6"/>
        <v/>
      </c>
      <c r="C158" s="5" t="str">
        <f t="shared" si="7"/>
        <v/>
      </c>
      <c r="D158" s="6" t="str">
        <f t="shared" si="8"/>
        <v/>
      </c>
    </row>
    <row r="159" spans="1:4" x14ac:dyDescent="0.2">
      <c r="A159" t="s">
        <v>888</v>
      </c>
      <c r="B159" s="5" t="str">
        <f t="shared" si="6"/>
        <v/>
      </c>
      <c r="C159" s="5" t="str">
        <f t="shared" si="7"/>
        <v/>
      </c>
      <c r="D159" s="6" t="str">
        <f t="shared" si="8"/>
        <v/>
      </c>
    </row>
    <row r="160" spans="1:4" x14ac:dyDescent="0.2">
      <c r="A160" t="s">
        <v>889</v>
      </c>
      <c r="B160" s="5" t="str">
        <f t="shared" si="6"/>
        <v/>
      </c>
      <c r="C160" s="5" t="str">
        <f t="shared" si="7"/>
        <v/>
      </c>
      <c r="D160" s="6" t="str">
        <f t="shared" si="8"/>
        <v/>
      </c>
    </row>
    <row r="161" spans="1:4" x14ac:dyDescent="0.2">
      <c r="A161" t="s">
        <v>890</v>
      </c>
      <c r="B161" s="5" t="str">
        <f t="shared" si="6"/>
        <v/>
      </c>
      <c r="C161" s="5" t="str">
        <f t="shared" si="7"/>
        <v/>
      </c>
      <c r="D161" s="6" t="str">
        <f t="shared" si="8"/>
        <v/>
      </c>
    </row>
    <row r="162" spans="1:4" x14ac:dyDescent="0.2">
      <c r="A162" t="s">
        <v>891</v>
      </c>
      <c r="B162" s="5" t="str">
        <f t="shared" si="6"/>
        <v/>
      </c>
      <c r="C162" s="5" t="str">
        <f t="shared" si="7"/>
        <v/>
      </c>
      <c r="D162" s="6" t="str">
        <f t="shared" si="8"/>
        <v>Essex Powerlines CorporationStreet Lighting</v>
      </c>
    </row>
    <row r="163" spans="1:4" x14ac:dyDescent="0.2">
      <c r="A163" t="s">
        <v>892</v>
      </c>
      <c r="B163" s="5" t="str">
        <f t="shared" si="6"/>
        <v/>
      </c>
      <c r="C163" s="5" t="str">
        <f t="shared" si="7"/>
        <v/>
      </c>
      <c r="D163" s="6" t="str">
        <f t="shared" si="8"/>
        <v/>
      </c>
    </row>
    <row r="164" spans="1:4" x14ac:dyDescent="0.2">
      <c r="A164" t="s">
        <v>893</v>
      </c>
      <c r="B164" s="5" t="str">
        <f t="shared" si="6"/>
        <v/>
      </c>
      <c r="C164" s="5" t="str">
        <f t="shared" si="7"/>
        <v/>
      </c>
      <c r="D164" s="6" t="str">
        <f t="shared" si="8"/>
        <v/>
      </c>
    </row>
    <row r="165" spans="1:4" x14ac:dyDescent="0.2">
      <c r="A165" t="s">
        <v>894</v>
      </c>
      <c r="B165" s="5" t="str">
        <f t="shared" si="6"/>
        <v/>
      </c>
      <c r="C165" s="5" t="str">
        <f t="shared" si="7"/>
        <v/>
      </c>
      <c r="D165" s="6" t="str">
        <f t="shared" si="8"/>
        <v/>
      </c>
    </row>
    <row r="166" spans="1:4" x14ac:dyDescent="0.2">
      <c r="A166" t="s">
        <v>895</v>
      </c>
      <c r="B166" s="5" t="str">
        <f t="shared" si="6"/>
        <v/>
      </c>
      <c r="C166" s="5" t="str">
        <f t="shared" si="7"/>
        <v/>
      </c>
      <c r="D166" s="6" t="str">
        <f t="shared" si="8"/>
        <v/>
      </c>
    </row>
    <row r="167" spans="1:4" x14ac:dyDescent="0.2">
      <c r="A167" t="s">
        <v>896</v>
      </c>
      <c r="B167" s="5" t="str">
        <f t="shared" si="6"/>
        <v/>
      </c>
      <c r="C167" s="5" t="str">
        <f t="shared" si="7"/>
        <v/>
      </c>
      <c r="D167" s="6" t="str">
        <f t="shared" si="8"/>
        <v/>
      </c>
    </row>
    <row r="168" spans="1:4" x14ac:dyDescent="0.2">
      <c r="A168" t="s">
        <v>897</v>
      </c>
      <c r="B168" s="5" t="str">
        <f t="shared" si="6"/>
        <v/>
      </c>
      <c r="C168" s="5" t="str">
        <f t="shared" si="7"/>
        <v/>
      </c>
      <c r="D168" s="6" t="str">
        <f t="shared" si="8"/>
        <v/>
      </c>
    </row>
    <row r="169" spans="1:4" x14ac:dyDescent="0.2">
      <c r="A169" t="s">
        <v>898</v>
      </c>
      <c r="B169" s="5" t="str">
        <f t="shared" si="6"/>
        <v/>
      </c>
      <c r="C169" s="5" t="str">
        <f t="shared" si="7"/>
        <v/>
      </c>
      <c r="D169" s="6" t="str">
        <f t="shared" si="8"/>
        <v/>
      </c>
    </row>
    <row r="170" spans="1:4" x14ac:dyDescent="0.2">
      <c r="A170" t="s">
        <v>899</v>
      </c>
      <c r="B170" s="5" t="str">
        <f t="shared" si="6"/>
        <v/>
      </c>
      <c r="C170" s="5" t="str">
        <f t="shared" si="7"/>
        <v/>
      </c>
      <c r="D170" s="6" t="str">
        <f t="shared" si="8"/>
        <v>Festival Hydro Inc.Street Lighting</v>
      </c>
    </row>
    <row r="171" spans="1:4" x14ac:dyDescent="0.2">
      <c r="A171" t="s">
        <v>900</v>
      </c>
      <c r="B171" s="5" t="str">
        <f t="shared" si="6"/>
        <v/>
      </c>
      <c r="C171" s="5" t="str">
        <f t="shared" si="7"/>
        <v/>
      </c>
      <c r="D171" s="6" t="str">
        <f t="shared" si="8"/>
        <v/>
      </c>
    </row>
    <row r="172" spans="1:4" x14ac:dyDescent="0.2">
      <c r="A172" t="s">
        <v>901</v>
      </c>
      <c r="B172" s="5" t="str">
        <f t="shared" si="6"/>
        <v/>
      </c>
      <c r="C172" s="5" t="str">
        <f t="shared" si="7"/>
        <v/>
      </c>
      <c r="D172" s="6" t="str">
        <f t="shared" si="8"/>
        <v/>
      </c>
    </row>
    <row r="173" spans="1:4" x14ac:dyDescent="0.2">
      <c r="A173" t="s">
        <v>902</v>
      </c>
      <c r="B173" s="5" t="str">
        <f t="shared" si="6"/>
        <v/>
      </c>
      <c r="C173" s="5" t="str">
        <f t="shared" si="7"/>
        <v/>
      </c>
      <c r="D173" s="6" t="str">
        <f t="shared" si="8"/>
        <v/>
      </c>
    </row>
    <row r="174" spans="1:4" x14ac:dyDescent="0.2">
      <c r="A174" t="s">
        <v>903</v>
      </c>
      <c r="B174" s="5" t="str">
        <f t="shared" si="6"/>
        <v/>
      </c>
      <c r="C174" s="5" t="str">
        <f t="shared" si="7"/>
        <v/>
      </c>
      <c r="D174" s="6" t="str">
        <f t="shared" si="8"/>
        <v/>
      </c>
    </row>
    <row r="175" spans="1:4" x14ac:dyDescent="0.2">
      <c r="A175" t="s">
        <v>904</v>
      </c>
      <c r="B175" s="5" t="str">
        <f t="shared" si="6"/>
        <v/>
      </c>
      <c r="C175" s="5" t="str">
        <f t="shared" si="7"/>
        <v/>
      </c>
      <c r="D175" s="6" t="str">
        <f t="shared" si="8"/>
        <v/>
      </c>
    </row>
    <row r="176" spans="1:4" x14ac:dyDescent="0.2">
      <c r="A176" t="s">
        <v>905</v>
      </c>
      <c r="B176" s="5" t="str">
        <f t="shared" si="6"/>
        <v/>
      </c>
      <c r="C176" s="5" t="str">
        <f t="shared" si="7"/>
        <v/>
      </c>
      <c r="D176" s="6" t="str">
        <f t="shared" si="8"/>
        <v/>
      </c>
    </row>
    <row r="177" spans="1:4" x14ac:dyDescent="0.2">
      <c r="A177" t="s">
        <v>906</v>
      </c>
      <c r="B177" s="5" t="str">
        <f t="shared" si="6"/>
        <v/>
      </c>
      <c r="C177" s="5" t="str">
        <f t="shared" si="7"/>
        <v/>
      </c>
      <c r="D177" s="6" t="str">
        <f t="shared" si="8"/>
        <v/>
      </c>
    </row>
    <row r="178" spans="1:4" x14ac:dyDescent="0.2">
      <c r="A178" t="s">
        <v>907</v>
      </c>
      <c r="B178" s="5" t="str">
        <f t="shared" si="6"/>
        <v/>
      </c>
      <c r="C178" s="5" t="str">
        <f t="shared" si="7"/>
        <v/>
      </c>
      <c r="D178" s="6" t="str">
        <f t="shared" si="8"/>
        <v/>
      </c>
    </row>
    <row r="179" spans="1:4" x14ac:dyDescent="0.2">
      <c r="A179" t="s">
        <v>908</v>
      </c>
      <c r="B179" s="5" t="str">
        <f t="shared" si="6"/>
        <v/>
      </c>
      <c r="C179" s="5" t="str">
        <f t="shared" si="7"/>
        <v/>
      </c>
      <c r="D179" s="6" t="str">
        <f t="shared" si="8"/>
        <v>Greater Sudbury Hydro Inc.Street Lighting</v>
      </c>
    </row>
    <row r="180" spans="1:4" x14ac:dyDescent="0.2">
      <c r="A180" t="s">
        <v>909</v>
      </c>
      <c r="B180" s="5" t="str">
        <f t="shared" si="6"/>
        <v/>
      </c>
      <c r="C180" s="5" t="str">
        <f t="shared" si="7"/>
        <v/>
      </c>
      <c r="D180" s="6" t="str">
        <f t="shared" si="8"/>
        <v/>
      </c>
    </row>
    <row r="181" spans="1:4" x14ac:dyDescent="0.2">
      <c r="A181" t="s">
        <v>910</v>
      </c>
      <c r="B181" s="5" t="str">
        <f t="shared" si="6"/>
        <v/>
      </c>
      <c r="C181" s="5" t="str">
        <f t="shared" si="7"/>
        <v/>
      </c>
      <c r="D181" s="6" t="str">
        <f t="shared" si="8"/>
        <v/>
      </c>
    </row>
    <row r="182" spans="1:4" x14ac:dyDescent="0.2">
      <c r="A182" t="s">
        <v>201</v>
      </c>
      <c r="B182" s="5" t="str">
        <f t="shared" si="6"/>
        <v/>
      </c>
      <c r="C182" s="5" t="str">
        <f t="shared" si="7"/>
        <v/>
      </c>
      <c r="D182" s="6" t="str">
        <f t="shared" si="8"/>
        <v/>
      </c>
    </row>
    <row r="183" spans="1:4" x14ac:dyDescent="0.2">
      <c r="A183" t="s">
        <v>202</v>
      </c>
      <c r="B183" s="5" t="str">
        <f t="shared" si="6"/>
        <v/>
      </c>
      <c r="C183" s="5" t="str">
        <f t="shared" si="7"/>
        <v/>
      </c>
      <c r="D183" s="6" t="str">
        <f t="shared" si="8"/>
        <v/>
      </c>
    </row>
    <row r="184" spans="1:4" x14ac:dyDescent="0.2">
      <c r="A184" t="s">
        <v>203</v>
      </c>
      <c r="B184" s="5" t="str">
        <f t="shared" si="6"/>
        <v/>
      </c>
      <c r="C184" s="5" t="str">
        <f t="shared" si="7"/>
        <v/>
      </c>
      <c r="D184" s="6" t="str">
        <f t="shared" si="8"/>
        <v/>
      </c>
    </row>
    <row r="185" spans="1:4" x14ac:dyDescent="0.2">
      <c r="A185" t="s">
        <v>204</v>
      </c>
      <c r="B185" s="5" t="str">
        <f t="shared" si="6"/>
        <v/>
      </c>
      <c r="C185" s="5" t="str">
        <f t="shared" si="7"/>
        <v/>
      </c>
      <c r="D185" s="6" t="str">
        <f t="shared" si="8"/>
        <v/>
      </c>
    </row>
    <row r="186" spans="1:4" x14ac:dyDescent="0.2">
      <c r="A186" t="s">
        <v>205</v>
      </c>
      <c r="B186" s="5" t="str">
        <f t="shared" si="6"/>
        <v/>
      </c>
      <c r="C186" s="5" t="str">
        <f t="shared" si="7"/>
        <v/>
      </c>
      <c r="D186" s="6" t="str">
        <f t="shared" si="8"/>
        <v>Haldimand County Hydro Inc.Street Lighting</v>
      </c>
    </row>
    <row r="187" spans="1:4" x14ac:dyDescent="0.2">
      <c r="A187" t="s">
        <v>206</v>
      </c>
      <c r="B187" s="5" t="str">
        <f t="shared" si="6"/>
        <v/>
      </c>
      <c r="C187" s="5" t="str">
        <f t="shared" si="7"/>
        <v>Haldimand County Hydro Inc.Embedded Distributor</v>
      </c>
      <c r="D187" s="6" t="str">
        <f t="shared" si="8"/>
        <v/>
      </c>
    </row>
    <row r="188" spans="1:4" x14ac:dyDescent="0.2">
      <c r="A188" t="s">
        <v>207</v>
      </c>
      <c r="B188" s="5" t="str">
        <f t="shared" si="6"/>
        <v/>
      </c>
      <c r="C188" s="5" t="str">
        <f t="shared" si="7"/>
        <v/>
      </c>
      <c r="D188" s="6" t="str">
        <f t="shared" si="8"/>
        <v/>
      </c>
    </row>
    <row r="189" spans="1:4" x14ac:dyDescent="0.2">
      <c r="A189" t="s">
        <v>208</v>
      </c>
      <c r="B189" s="5" t="str">
        <f t="shared" si="6"/>
        <v/>
      </c>
      <c r="C189" s="5" t="str">
        <f t="shared" si="7"/>
        <v/>
      </c>
      <c r="D189" s="6" t="str">
        <f t="shared" si="8"/>
        <v/>
      </c>
    </row>
    <row r="190" spans="1:4" x14ac:dyDescent="0.2">
      <c r="A190" t="s">
        <v>209</v>
      </c>
      <c r="B190" s="5" t="str">
        <f t="shared" si="6"/>
        <v/>
      </c>
      <c r="C190" s="5" t="str">
        <f t="shared" si="7"/>
        <v/>
      </c>
      <c r="D190" s="6" t="str">
        <f t="shared" si="8"/>
        <v/>
      </c>
    </row>
    <row r="191" spans="1:4" x14ac:dyDescent="0.2">
      <c r="A191" t="s">
        <v>210</v>
      </c>
      <c r="B191" s="5" t="str">
        <f t="shared" si="6"/>
        <v/>
      </c>
      <c r="C191" s="5" t="str">
        <f t="shared" si="7"/>
        <v/>
      </c>
      <c r="D191" s="6" t="str">
        <f t="shared" si="8"/>
        <v/>
      </c>
    </row>
    <row r="192" spans="1:4" x14ac:dyDescent="0.2">
      <c r="A192" t="s">
        <v>211</v>
      </c>
      <c r="B192" s="5" t="str">
        <f t="shared" si="6"/>
        <v/>
      </c>
      <c r="C192" s="5" t="str">
        <f t="shared" si="7"/>
        <v/>
      </c>
      <c r="D192" s="6" t="str">
        <f t="shared" si="8"/>
        <v/>
      </c>
    </row>
    <row r="193" spans="1:4" x14ac:dyDescent="0.2">
      <c r="A193" t="s">
        <v>212</v>
      </c>
      <c r="B193" s="5" t="str">
        <f t="shared" si="6"/>
        <v/>
      </c>
      <c r="C193" s="5" t="str">
        <f t="shared" si="7"/>
        <v/>
      </c>
      <c r="D193" s="6" t="str">
        <f t="shared" si="8"/>
        <v/>
      </c>
    </row>
    <row r="194" spans="1:4" x14ac:dyDescent="0.2">
      <c r="A194" t="s">
        <v>213</v>
      </c>
      <c r="B194" s="5" t="str">
        <f t="shared" si="6"/>
        <v/>
      </c>
      <c r="C194" s="5" t="str">
        <f t="shared" si="7"/>
        <v/>
      </c>
      <c r="D194" s="6" t="str">
        <f t="shared" si="8"/>
        <v/>
      </c>
    </row>
    <row r="195" spans="1:4" x14ac:dyDescent="0.2">
      <c r="A195" t="s">
        <v>214</v>
      </c>
      <c r="B195" s="5" t="str">
        <f t="shared" ref="B195:B258" si="9">IF(ISERROR(FIND("micro", A195)), "", A195)</f>
        <v/>
      </c>
      <c r="C195" s="5" t="str">
        <f t="shared" ref="C195:C258" si="10">IF(ISERROR(FIND("Embedded", A195)), "", A195)</f>
        <v/>
      </c>
      <c r="D195" s="6" t="str">
        <f t="shared" ref="D195:D258" si="11">IF(ISERROR(FIND("Street", A195)), "", A195)</f>
        <v>Halton Hills Hydro Inc.Street Lighting</v>
      </c>
    </row>
    <row r="196" spans="1:4" x14ac:dyDescent="0.2">
      <c r="A196" t="s">
        <v>215</v>
      </c>
      <c r="B196" s="5" t="str">
        <f t="shared" si="9"/>
        <v/>
      </c>
      <c r="C196" s="5" t="str">
        <f t="shared" si="10"/>
        <v/>
      </c>
      <c r="D196" s="6" t="str">
        <f t="shared" si="11"/>
        <v/>
      </c>
    </row>
    <row r="197" spans="1:4" x14ac:dyDescent="0.2">
      <c r="A197" t="s">
        <v>216</v>
      </c>
      <c r="B197" s="5" t="str">
        <f t="shared" si="9"/>
        <v/>
      </c>
      <c r="C197" s="5" t="str">
        <f t="shared" si="10"/>
        <v/>
      </c>
      <c r="D197" s="6" t="str">
        <f t="shared" si="11"/>
        <v/>
      </c>
    </row>
    <row r="198" spans="1:4" x14ac:dyDescent="0.2">
      <c r="A198" t="s">
        <v>217</v>
      </c>
      <c r="B198" s="5" t="str">
        <f t="shared" si="9"/>
        <v/>
      </c>
      <c r="C198" s="5" t="str">
        <f t="shared" si="10"/>
        <v/>
      </c>
      <c r="D198" s="6" t="str">
        <f t="shared" si="11"/>
        <v/>
      </c>
    </row>
    <row r="199" spans="1:4" x14ac:dyDescent="0.2">
      <c r="A199" t="s">
        <v>218</v>
      </c>
      <c r="B199" s="5" t="str">
        <f t="shared" si="9"/>
        <v/>
      </c>
      <c r="C199" s="5" t="str">
        <f t="shared" si="10"/>
        <v/>
      </c>
      <c r="D199" s="6" t="str">
        <f t="shared" si="11"/>
        <v/>
      </c>
    </row>
    <row r="200" spans="1:4" x14ac:dyDescent="0.2">
      <c r="A200" t="s">
        <v>219</v>
      </c>
      <c r="B200" s="5" t="str">
        <f t="shared" si="9"/>
        <v/>
      </c>
      <c r="C200" s="5" t="str">
        <f t="shared" si="10"/>
        <v/>
      </c>
      <c r="D200" s="6" t="str">
        <f t="shared" si="11"/>
        <v/>
      </c>
    </row>
    <row r="201" spans="1:4" x14ac:dyDescent="0.2">
      <c r="A201" t="s">
        <v>220</v>
      </c>
      <c r="B201" s="5" t="str">
        <f t="shared" si="9"/>
        <v/>
      </c>
      <c r="C201" s="5" t="str">
        <f t="shared" si="10"/>
        <v/>
      </c>
      <c r="D201" s="6" t="str">
        <f t="shared" si="11"/>
        <v>Hydro 2000 Inc.Street Lighting</v>
      </c>
    </row>
    <row r="202" spans="1:4" x14ac:dyDescent="0.2">
      <c r="A202" t="s">
        <v>221</v>
      </c>
      <c r="B202" s="5" t="str">
        <f t="shared" si="9"/>
        <v/>
      </c>
      <c r="C202" s="5" t="str">
        <f t="shared" si="10"/>
        <v/>
      </c>
      <c r="D202" s="6" t="str">
        <f t="shared" si="11"/>
        <v/>
      </c>
    </row>
    <row r="203" spans="1:4" x14ac:dyDescent="0.2">
      <c r="A203" t="s">
        <v>222</v>
      </c>
      <c r="B203" s="5" t="str">
        <f t="shared" si="9"/>
        <v/>
      </c>
      <c r="C203" s="5" t="str">
        <f t="shared" si="10"/>
        <v/>
      </c>
      <c r="D203" s="6" t="str">
        <f t="shared" si="11"/>
        <v/>
      </c>
    </row>
    <row r="204" spans="1:4" x14ac:dyDescent="0.2">
      <c r="A204" t="s">
        <v>223</v>
      </c>
      <c r="B204" s="5" t="str">
        <f t="shared" si="9"/>
        <v/>
      </c>
      <c r="C204" s="5" t="str">
        <f t="shared" si="10"/>
        <v/>
      </c>
      <c r="D204" s="6" t="str">
        <f t="shared" si="11"/>
        <v/>
      </c>
    </row>
    <row r="205" spans="1:4" x14ac:dyDescent="0.2">
      <c r="A205" t="s">
        <v>224</v>
      </c>
      <c r="B205" s="5" t="str">
        <f t="shared" si="9"/>
        <v/>
      </c>
      <c r="C205" s="5" t="str">
        <f t="shared" si="10"/>
        <v/>
      </c>
      <c r="D205" s="6" t="str">
        <f t="shared" si="11"/>
        <v/>
      </c>
    </row>
    <row r="206" spans="1:4" x14ac:dyDescent="0.2">
      <c r="A206" t="s">
        <v>225</v>
      </c>
      <c r="B206" s="5" t="str">
        <f t="shared" si="9"/>
        <v/>
      </c>
      <c r="C206" s="5" t="str">
        <f t="shared" si="10"/>
        <v/>
      </c>
      <c r="D206" s="6" t="str">
        <f t="shared" si="11"/>
        <v/>
      </c>
    </row>
    <row r="207" spans="1:4" x14ac:dyDescent="0.2">
      <c r="A207" t="s">
        <v>226</v>
      </c>
      <c r="B207" s="5" t="str">
        <f t="shared" si="9"/>
        <v/>
      </c>
      <c r="C207" s="5" t="str">
        <f t="shared" si="10"/>
        <v/>
      </c>
      <c r="D207" s="6" t="str">
        <f t="shared" si="11"/>
        <v/>
      </c>
    </row>
    <row r="208" spans="1:4" x14ac:dyDescent="0.2">
      <c r="A208" t="s">
        <v>227</v>
      </c>
      <c r="B208" s="5" t="str">
        <f t="shared" si="9"/>
        <v/>
      </c>
      <c r="C208" s="5" t="str">
        <f t="shared" si="10"/>
        <v/>
      </c>
      <c r="D208" s="6" t="str">
        <f t="shared" si="11"/>
        <v>Hydro Hawkesbury Inc.Street Lighting</v>
      </c>
    </row>
    <row r="209" spans="1:4" x14ac:dyDescent="0.2">
      <c r="A209" t="s">
        <v>228</v>
      </c>
      <c r="B209" s="5" t="str">
        <f t="shared" si="9"/>
        <v/>
      </c>
      <c r="C209" s="5" t="str">
        <f t="shared" si="10"/>
        <v/>
      </c>
      <c r="D209" s="6" t="str">
        <f t="shared" si="11"/>
        <v/>
      </c>
    </row>
    <row r="210" spans="1:4" x14ac:dyDescent="0.2">
      <c r="A210" t="s">
        <v>229</v>
      </c>
      <c r="B210" s="5" t="str">
        <f t="shared" si="9"/>
        <v/>
      </c>
      <c r="C210" s="5" t="str">
        <f t="shared" si="10"/>
        <v/>
      </c>
      <c r="D210" s="6" t="str">
        <f t="shared" si="11"/>
        <v/>
      </c>
    </row>
    <row r="211" spans="1:4" x14ac:dyDescent="0.2">
      <c r="A211" t="s">
        <v>230</v>
      </c>
      <c r="B211" s="5" t="str">
        <f t="shared" si="9"/>
        <v/>
      </c>
      <c r="C211" s="5" t="str">
        <f t="shared" si="10"/>
        <v/>
      </c>
      <c r="D211" s="6" t="str">
        <f t="shared" si="11"/>
        <v/>
      </c>
    </row>
    <row r="212" spans="1:4" x14ac:dyDescent="0.2">
      <c r="A212" t="s">
        <v>432</v>
      </c>
      <c r="B212" s="5" t="str">
        <f t="shared" si="9"/>
        <v/>
      </c>
      <c r="C212" s="5" t="str">
        <f t="shared" si="10"/>
        <v/>
      </c>
      <c r="D212" s="6" t="str">
        <f t="shared" si="11"/>
        <v/>
      </c>
    </row>
    <row r="213" spans="1:4" x14ac:dyDescent="0.2">
      <c r="A213" t="s">
        <v>433</v>
      </c>
      <c r="B213" s="5" t="str">
        <f t="shared" si="9"/>
        <v/>
      </c>
      <c r="C213" s="5" t="str">
        <f t="shared" si="10"/>
        <v/>
      </c>
      <c r="D213" s="6" t="str">
        <f t="shared" si="11"/>
        <v/>
      </c>
    </row>
    <row r="214" spans="1:4" x14ac:dyDescent="0.2">
      <c r="A214" t="s">
        <v>434</v>
      </c>
      <c r="B214" s="5" t="str">
        <f t="shared" si="9"/>
        <v/>
      </c>
      <c r="C214" s="5" t="str">
        <f t="shared" si="10"/>
        <v/>
      </c>
      <c r="D214" s="6" t="str">
        <f t="shared" si="11"/>
        <v/>
      </c>
    </row>
    <row r="215" spans="1:4" x14ac:dyDescent="0.2">
      <c r="A215" t="s">
        <v>1125</v>
      </c>
      <c r="B215" s="5" t="str">
        <f t="shared" si="9"/>
        <v/>
      </c>
      <c r="C215" s="5" t="str">
        <f t="shared" si="10"/>
        <v/>
      </c>
      <c r="D215" s="6" t="str">
        <f t="shared" si="11"/>
        <v>Innisfil Hydro Distribution Systems LimitedStreet Lighting</v>
      </c>
    </row>
    <row r="216" spans="1:4" x14ac:dyDescent="0.2">
      <c r="A216" t="s">
        <v>1126</v>
      </c>
      <c r="B216" s="5" t="str">
        <f t="shared" si="9"/>
        <v/>
      </c>
      <c r="C216" s="5" t="str">
        <f t="shared" si="10"/>
        <v/>
      </c>
      <c r="D216" s="6" t="str">
        <f t="shared" si="11"/>
        <v/>
      </c>
    </row>
    <row r="217" spans="1:4" x14ac:dyDescent="0.2">
      <c r="A217" t="s">
        <v>1127</v>
      </c>
      <c r="B217" s="5" t="str">
        <f t="shared" si="9"/>
        <v/>
      </c>
      <c r="C217" s="5" t="str">
        <f t="shared" si="10"/>
        <v/>
      </c>
      <c r="D217" s="6" t="str">
        <f t="shared" si="11"/>
        <v/>
      </c>
    </row>
    <row r="218" spans="1:4" x14ac:dyDescent="0.2">
      <c r="A218" t="s">
        <v>1128</v>
      </c>
      <c r="B218" s="5" t="str">
        <f t="shared" si="9"/>
        <v/>
      </c>
      <c r="C218" s="5" t="str">
        <f t="shared" si="10"/>
        <v/>
      </c>
      <c r="D218" s="6" t="str">
        <f t="shared" si="11"/>
        <v/>
      </c>
    </row>
    <row r="219" spans="1:4" x14ac:dyDescent="0.2">
      <c r="A219" t="s">
        <v>1129</v>
      </c>
      <c r="B219" s="5" t="str">
        <f t="shared" si="9"/>
        <v/>
      </c>
      <c r="C219" s="5" t="str">
        <f t="shared" si="10"/>
        <v/>
      </c>
      <c r="D219" s="6" t="str">
        <f t="shared" si="11"/>
        <v/>
      </c>
    </row>
    <row r="220" spans="1:4" x14ac:dyDescent="0.2">
      <c r="A220" t="s">
        <v>1130</v>
      </c>
      <c r="B220" s="5" t="str">
        <f t="shared" si="9"/>
        <v/>
      </c>
      <c r="C220" s="5" t="str">
        <f t="shared" si="10"/>
        <v/>
      </c>
      <c r="D220" s="6" t="str">
        <f t="shared" si="11"/>
        <v/>
      </c>
    </row>
    <row r="221" spans="1:4" x14ac:dyDescent="0.2">
      <c r="A221" t="s">
        <v>1131</v>
      </c>
      <c r="B221" s="5" t="str">
        <f t="shared" si="9"/>
        <v/>
      </c>
      <c r="C221" s="5" t="str">
        <f t="shared" si="10"/>
        <v/>
      </c>
      <c r="D221" s="6" t="str">
        <f t="shared" si="11"/>
        <v/>
      </c>
    </row>
    <row r="222" spans="1:4" x14ac:dyDescent="0.2">
      <c r="A222" t="s">
        <v>1132</v>
      </c>
      <c r="B222" s="5" t="str">
        <f t="shared" si="9"/>
        <v/>
      </c>
      <c r="C222" s="5" t="str">
        <f t="shared" si="10"/>
        <v/>
      </c>
      <c r="D222" s="6" t="str">
        <f t="shared" si="11"/>
        <v>Kitchener-Wilmot Hydro Inc.Street Lighting</v>
      </c>
    </row>
    <row r="223" spans="1:4" x14ac:dyDescent="0.2">
      <c r="A223" t="s">
        <v>1133</v>
      </c>
      <c r="B223" s="5" t="str">
        <f t="shared" si="9"/>
        <v/>
      </c>
      <c r="C223" s="5" t="str">
        <f t="shared" si="10"/>
        <v>Kitchener-Wilmot Hydro Inc.Embedded Distributor</v>
      </c>
      <c r="D223" s="6" t="str">
        <f t="shared" si="11"/>
        <v/>
      </c>
    </row>
    <row r="224" spans="1:4" x14ac:dyDescent="0.2">
      <c r="A224" t="s">
        <v>1134</v>
      </c>
      <c r="B224" s="5" t="str">
        <f t="shared" si="9"/>
        <v/>
      </c>
      <c r="C224" s="5" t="str">
        <f t="shared" si="10"/>
        <v/>
      </c>
      <c r="D224" s="6" t="str">
        <f t="shared" si="11"/>
        <v/>
      </c>
    </row>
    <row r="225" spans="1:4" x14ac:dyDescent="0.2">
      <c r="A225" t="s">
        <v>1135</v>
      </c>
      <c r="B225" s="5" t="str">
        <f t="shared" si="9"/>
        <v/>
      </c>
      <c r="C225" s="5" t="str">
        <f t="shared" si="10"/>
        <v/>
      </c>
      <c r="D225" s="6" t="str">
        <f t="shared" si="11"/>
        <v/>
      </c>
    </row>
    <row r="226" spans="1:4" x14ac:dyDescent="0.2">
      <c r="A226" t="s">
        <v>1136</v>
      </c>
      <c r="B226" s="5" t="str">
        <f t="shared" si="9"/>
        <v/>
      </c>
      <c r="C226" s="5" t="str">
        <f t="shared" si="10"/>
        <v/>
      </c>
      <c r="D226" s="6" t="str">
        <f t="shared" si="11"/>
        <v/>
      </c>
    </row>
    <row r="227" spans="1:4" x14ac:dyDescent="0.2">
      <c r="A227" t="s">
        <v>1137</v>
      </c>
      <c r="B227" s="5" t="str">
        <f t="shared" si="9"/>
        <v/>
      </c>
      <c r="C227" s="5" t="str">
        <f t="shared" si="10"/>
        <v/>
      </c>
      <c r="D227" s="6" t="str">
        <f t="shared" si="11"/>
        <v/>
      </c>
    </row>
    <row r="228" spans="1:4" x14ac:dyDescent="0.2">
      <c r="A228" t="s">
        <v>1138</v>
      </c>
      <c r="B228" s="5" t="str">
        <f t="shared" si="9"/>
        <v/>
      </c>
      <c r="C228" s="5" t="str">
        <f t="shared" si="10"/>
        <v/>
      </c>
      <c r="D228" s="6" t="str">
        <f t="shared" si="11"/>
        <v/>
      </c>
    </row>
    <row r="229" spans="1:4" x14ac:dyDescent="0.2">
      <c r="A229" t="s">
        <v>1139</v>
      </c>
      <c r="B229" s="5" t="str">
        <f t="shared" si="9"/>
        <v/>
      </c>
      <c r="C229" s="5" t="str">
        <f t="shared" si="10"/>
        <v/>
      </c>
      <c r="D229" s="6" t="str">
        <f t="shared" si="11"/>
        <v/>
      </c>
    </row>
    <row r="230" spans="1:4" x14ac:dyDescent="0.2">
      <c r="A230" t="s">
        <v>1140</v>
      </c>
      <c r="B230" s="5" t="str">
        <f t="shared" si="9"/>
        <v/>
      </c>
      <c r="C230" s="5" t="str">
        <f t="shared" si="10"/>
        <v/>
      </c>
      <c r="D230" s="6" t="str">
        <f t="shared" si="11"/>
        <v/>
      </c>
    </row>
    <row r="231" spans="1:4" x14ac:dyDescent="0.2">
      <c r="A231" t="s">
        <v>1141</v>
      </c>
      <c r="B231" s="5" t="str">
        <f t="shared" si="9"/>
        <v/>
      </c>
      <c r="C231" s="5" t="str">
        <f t="shared" si="10"/>
        <v/>
      </c>
      <c r="D231" s="6" t="str">
        <f t="shared" si="11"/>
        <v>Lakefront Utilities Inc.Street Lighting</v>
      </c>
    </row>
    <row r="232" spans="1:4" x14ac:dyDescent="0.2">
      <c r="A232" t="s">
        <v>1142</v>
      </c>
      <c r="B232" s="5" t="str">
        <f t="shared" si="9"/>
        <v/>
      </c>
      <c r="C232" s="5" t="str">
        <f t="shared" si="10"/>
        <v/>
      </c>
      <c r="D232" s="6" t="str">
        <f t="shared" si="11"/>
        <v/>
      </c>
    </row>
    <row r="233" spans="1:4" x14ac:dyDescent="0.2">
      <c r="A233" t="s">
        <v>1143</v>
      </c>
      <c r="B233" s="5" t="str">
        <f t="shared" si="9"/>
        <v/>
      </c>
      <c r="C233" s="5" t="str">
        <f t="shared" si="10"/>
        <v/>
      </c>
      <c r="D233" s="6" t="str">
        <f t="shared" si="11"/>
        <v/>
      </c>
    </row>
    <row r="234" spans="1:4" x14ac:dyDescent="0.2">
      <c r="A234" t="s">
        <v>1144</v>
      </c>
      <c r="B234" s="5" t="str">
        <f t="shared" si="9"/>
        <v/>
      </c>
      <c r="C234" s="5" t="str">
        <f t="shared" si="10"/>
        <v/>
      </c>
      <c r="D234" s="6" t="str">
        <f t="shared" si="11"/>
        <v/>
      </c>
    </row>
    <row r="235" spans="1:4" x14ac:dyDescent="0.2">
      <c r="A235" t="s">
        <v>1145</v>
      </c>
      <c r="B235" s="5" t="str">
        <f t="shared" si="9"/>
        <v/>
      </c>
      <c r="C235" s="5" t="str">
        <f t="shared" si="10"/>
        <v/>
      </c>
      <c r="D235" s="6" t="str">
        <f t="shared" si="11"/>
        <v/>
      </c>
    </row>
    <row r="236" spans="1:4" x14ac:dyDescent="0.2">
      <c r="A236" t="s">
        <v>1146</v>
      </c>
      <c r="B236" s="5" t="str">
        <f t="shared" si="9"/>
        <v/>
      </c>
      <c r="C236" s="5" t="str">
        <f t="shared" si="10"/>
        <v/>
      </c>
      <c r="D236" s="6" t="str">
        <f t="shared" si="11"/>
        <v/>
      </c>
    </row>
    <row r="237" spans="1:4" x14ac:dyDescent="0.2">
      <c r="A237" t="s">
        <v>1147</v>
      </c>
      <c r="B237" s="5" t="str">
        <f t="shared" si="9"/>
        <v/>
      </c>
      <c r="C237" s="5" t="str">
        <f t="shared" si="10"/>
        <v/>
      </c>
      <c r="D237" s="6" t="str">
        <f t="shared" si="11"/>
        <v/>
      </c>
    </row>
    <row r="238" spans="1:4" x14ac:dyDescent="0.2">
      <c r="A238" t="s">
        <v>1148</v>
      </c>
      <c r="B238" s="5" t="str">
        <f t="shared" si="9"/>
        <v/>
      </c>
      <c r="C238" s="5" t="str">
        <f t="shared" si="10"/>
        <v/>
      </c>
      <c r="D238" s="6" t="str">
        <f t="shared" si="11"/>
        <v>Lakeland Power Distribution Ltd.Street Lighting</v>
      </c>
    </row>
    <row r="239" spans="1:4" x14ac:dyDescent="0.2">
      <c r="A239" t="s">
        <v>1149</v>
      </c>
      <c r="B239" s="5" t="str">
        <f t="shared" si="9"/>
        <v/>
      </c>
      <c r="C239" s="5" t="str">
        <f t="shared" si="10"/>
        <v/>
      </c>
      <c r="D239" s="6" t="str">
        <f t="shared" si="11"/>
        <v/>
      </c>
    </row>
    <row r="240" spans="1:4" x14ac:dyDescent="0.2">
      <c r="A240" t="s">
        <v>1150</v>
      </c>
      <c r="B240" s="5" t="str">
        <f t="shared" si="9"/>
        <v/>
      </c>
      <c r="C240" s="5" t="str">
        <f t="shared" si="10"/>
        <v/>
      </c>
      <c r="D240" s="6" t="str">
        <f t="shared" si="11"/>
        <v/>
      </c>
    </row>
    <row r="241" spans="1:4" x14ac:dyDescent="0.2">
      <c r="A241" t="s">
        <v>1151</v>
      </c>
      <c r="B241" s="5" t="str">
        <f t="shared" si="9"/>
        <v/>
      </c>
      <c r="C241" s="5" t="str">
        <f t="shared" si="10"/>
        <v/>
      </c>
      <c r="D241" s="6" t="str">
        <f t="shared" si="11"/>
        <v/>
      </c>
    </row>
    <row r="242" spans="1:4" x14ac:dyDescent="0.2">
      <c r="A242" t="s">
        <v>1152</v>
      </c>
      <c r="B242" s="5" t="str">
        <f t="shared" si="9"/>
        <v/>
      </c>
      <c r="C242" s="5" t="str">
        <f t="shared" si="10"/>
        <v/>
      </c>
      <c r="D242" s="6" t="str">
        <f t="shared" si="11"/>
        <v/>
      </c>
    </row>
    <row r="243" spans="1:4" x14ac:dyDescent="0.2">
      <c r="A243" t="s">
        <v>1153</v>
      </c>
      <c r="B243" s="5" t="str">
        <f t="shared" si="9"/>
        <v/>
      </c>
      <c r="C243" s="5" t="str">
        <f t="shared" si="10"/>
        <v/>
      </c>
      <c r="D243" s="6" t="str">
        <f t="shared" si="11"/>
        <v/>
      </c>
    </row>
    <row r="244" spans="1:4" x14ac:dyDescent="0.2">
      <c r="A244" t="s">
        <v>1154</v>
      </c>
      <c r="B244" s="5" t="str">
        <f t="shared" si="9"/>
        <v/>
      </c>
      <c r="C244" s="5" t="str">
        <f t="shared" si="10"/>
        <v/>
      </c>
      <c r="D244" s="6" t="str">
        <f t="shared" si="11"/>
        <v/>
      </c>
    </row>
    <row r="245" spans="1:4" x14ac:dyDescent="0.2">
      <c r="A245" t="s">
        <v>1155</v>
      </c>
      <c r="B245" s="5" t="str">
        <f t="shared" si="9"/>
        <v/>
      </c>
      <c r="C245" s="5" t="str">
        <f t="shared" si="10"/>
        <v/>
      </c>
      <c r="D245" s="6" t="str">
        <f t="shared" si="11"/>
        <v/>
      </c>
    </row>
    <row r="246" spans="1:4" x14ac:dyDescent="0.2">
      <c r="A246" t="s">
        <v>1156</v>
      </c>
      <c r="B246" s="5" t="str">
        <f t="shared" si="9"/>
        <v/>
      </c>
      <c r="C246" s="5" t="str">
        <f t="shared" si="10"/>
        <v/>
      </c>
      <c r="D246" s="6" t="str">
        <f t="shared" si="11"/>
        <v/>
      </c>
    </row>
    <row r="247" spans="1:4" x14ac:dyDescent="0.2">
      <c r="A247" t="s">
        <v>1157</v>
      </c>
      <c r="B247" s="5" t="str">
        <f t="shared" si="9"/>
        <v/>
      </c>
      <c r="C247" s="5" t="str">
        <f t="shared" si="10"/>
        <v/>
      </c>
      <c r="D247" s="6" t="str">
        <f t="shared" si="11"/>
        <v/>
      </c>
    </row>
    <row r="248" spans="1:4" x14ac:dyDescent="0.2">
      <c r="A248" t="s">
        <v>1158</v>
      </c>
      <c r="B248" s="5" t="str">
        <f t="shared" si="9"/>
        <v/>
      </c>
      <c r="C248" s="5" t="str">
        <f t="shared" si="10"/>
        <v/>
      </c>
      <c r="D248" s="6" t="str">
        <f t="shared" si="11"/>
        <v>London Hydro Inc.Street Lighting</v>
      </c>
    </row>
    <row r="249" spans="1:4" x14ac:dyDescent="0.2">
      <c r="A249" t="s">
        <v>1159</v>
      </c>
      <c r="B249" s="5" t="str">
        <f t="shared" si="9"/>
        <v/>
      </c>
      <c r="C249" s="5" t="str">
        <f t="shared" si="10"/>
        <v/>
      </c>
      <c r="D249" s="6" t="str">
        <f t="shared" si="11"/>
        <v/>
      </c>
    </row>
    <row r="250" spans="1:4" x14ac:dyDescent="0.2">
      <c r="A250" t="s">
        <v>1160</v>
      </c>
      <c r="B250" s="5" t="str">
        <f t="shared" si="9"/>
        <v/>
      </c>
      <c r="C250" s="5" t="str">
        <f t="shared" si="10"/>
        <v/>
      </c>
      <c r="D250" s="6" t="str">
        <f t="shared" si="11"/>
        <v/>
      </c>
    </row>
    <row r="251" spans="1:4" x14ac:dyDescent="0.2">
      <c r="A251" t="s">
        <v>1161</v>
      </c>
      <c r="B251" s="5" t="str">
        <f t="shared" si="9"/>
        <v/>
      </c>
      <c r="C251" s="5" t="str">
        <f t="shared" si="10"/>
        <v/>
      </c>
      <c r="D251" s="6" t="str">
        <f t="shared" si="11"/>
        <v/>
      </c>
    </row>
    <row r="252" spans="1:4" x14ac:dyDescent="0.2">
      <c r="A252" t="s">
        <v>1162</v>
      </c>
      <c r="B252" s="5" t="str">
        <f t="shared" si="9"/>
        <v/>
      </c>
      <c r="C252" s="5" t="str">
        <f t="shared" si="10"/>
        <v/>
      </c>
      <c r="D252" s="6" t="str">
        <f t="shared" si="11"/>
        <v/>
      </c>
    </row>
    <row r="253" spans="1:4" x14ac:dyDescent="0.2">
      <c r="A253" t="s">
        <v>1163</v>
      </c>
      <c r="B253" s="5" t="str">
        <f t="shared" si="9"/>
        <v/>
      </c>
      <c r="C253" s="5" t="str">
        <f t="shared" si="10"/>
        <v/>
      </c>
      <c r="D253" s="6" t="str">
        <f t="shared" si="11"/>
        <v/>
      </c>
    </row>
    <row r="254" spans="1:4" x14ac:dyDescent="0.2">
      <c r="A254" t="s">
        <v>759</v>
      </c>
      <c r="B254" s="5" t="str">
        <f t="shared" si="9"/>
        <v/>
      </c>
      <c r="C254" s="5" t="str">
        <f t="shared" si="10"/>
        <v/>
      </c>
      <c r="D254" s="6" t="str">
        <f t="shared" si="11"/>
        <v/>
      </c>
    </row>
    <row r="255" spans="1:4" x14ac:dyDescent="0.2">
      <c r="A255" t="s">
        <v>760</v>
      </c>
      <c r="B255" s="5" t="str">
        <f t="shared" si="9"/>
        <v/>
      </c>
      <c r="C255" s="5" t="str">
        <f t="shared" si="10"/>
        <v/>
      </c>
      <c r="D255" s="6" t="str">
        <f t="shared" si="11"/>
        <v>Midland Power Utility CorporationStreet Lighting</v>
      </c>
    </row>
    <row r="256" spans="1:4" x14ac:dyDescent="0.2">
      <c r="A256" t="s">
        <v>761</v>
      </c>
      <c r="B256" s="5" t="str">
        <f t="shared" si="9"/>
        <v/>
      </c>
      <c r="C256" s="5" t="str">
        <f t="shared" si="10"/>
        <v/>
      </c>
      <c r="D256" s="6" t="str">
        <f t="shared" si="11"/>
        <v/>
      </c>
    </row>
    <row r="257" spans="1:4" x14ac:dyDescent="0.2">
      <c r="A257" t="s">
        <v>762</v>
      </c>
      <c r="B257" s="5" t="str">
        <f t="shared" si="9"/>
        <v/>
      </c>
      <c r="C257" s="5" t="str">
        <f t="shared" si="10"/>
        <v/>
      </c>
      <c r="D257" s="6" t="str">
        <f t="shared" si="11"/>
        <v/>
      </c>
    </row>
    <row r="258" spans="1:4" x14ac:dyDescent="0.2">
      <c r="A258" t="s">
        <v>763</v>
      </c>
      <c r="B258" s="5" t="str">
        <f t="shared" si="9"/>
        <v/>
      </c>
      <c r="C258" s="5" t="str">
        <f t="shared" si="10"/>
        <v/>
      </c>
      <c r="D258" s="6" t="str">
        <f t="shared" si="11"/>
        <v/>
      </c>
    </row>
    <row r="259" spans="1:4" x14ac:dyDescent="0.2">
      <c r="A259" t="s">
        <v>764</v>
      </c>
      <c r="B259" s="5" t="str">
        <f t="shared" ref="B259:B322" si="12">IF(ISERROR(FIND("micro", A259)), "", A259)</f>
        <v/>
      </c>
      <c r="C259" s="5" t="str">
        <f t="shared" ref="C259:C322" si="13">IF(ISERROR(FIND("Embedded", A259)), "", A259)</f>
        <v/>
      </c>
      <c r="D259" s="6" t="str">
        <f t="shared" ref="D259:D322" si="14">IF(ISERROR(FIND("Street", A259)), "", A259)</f>
        <v/>
      </c>
    </row>
    <row r="260" spans="1:4" x14ac:dyDescent="0.2">
      <c r="A260" t="s">
        <v>765</v>
      </c>
      <c r="B260" s="5" t="str">
        <f t="shared" si="12"/>
        <v/>
      </c>
      <c r="C260" s="5" t="str">
        <f t="shared" si="13"/>
        <v/>
      </c>
      <c r="D260" s="6" t="str">
        <f t="shared" si="14"/>
        <v/>
      </c>
    </row>
    <row r="261" spans="1:4" x14ac:dyDescent="0.2">
      <c r="A261" t="s">
        <v>766</v>
      </c>
      <c r="B261" s="5" t="str">
        <f t="shared" si="12"/>
        <v/>
      </c>
      <c r="C261" s="5" t="str">
        <f t="shared" si="13"/>
        <v/>
      </c>
      <c r="D261" s="6" t="str">
        <f t="shared" si="14"/>
        <v>Niagara-on-the-Lake Hydro Inc.Street Lighting</v>
      </c>
    </row>
    <row r="262" spans="1:4" x14ac:dyDescent="0.2">
      <c r="A262" t="s">
        <v>767</v>
      </c>
      <c r="B262" s="5" t="str">
        <f t="shared" si="12"/>
        <v/>
      </c>
      <c r="C262" s="5" t="str">
        <f t="shared" si="13"/>
        <v/>
      </c>
      <c r="D262" s="6" t="str">
        <f t="shared" si="14"/>
        <v/>
      </c>
    </row>
    <row r="263" spans="1:4" x14ac:dyDescent="0.2">
      <c r="A263" t="s">
        <v>768</v>
      </c>
      <c r="B263" s="5" t="str">
        <f t="shared" si="12"/>
        <v/>
      </c>
      <c r="C263" s="5" t="str">
        <f t="shared" si="13"/>
        <v/>
      </c>
      <c r="D263" s="6" t="str">
        <f t="shared" si="14"/>
        <v/>
      </c>
    </row>
    <row r="264" spans="1:4" x14ac:dyDescent="0.2">
      <c r="A264" t="s">
        <v>769</v>
      </c>
      <c r="B264" s="5" t="str">
        <f t="shared" si="12"/>
        <v/>
      </c>
      <c r="C264" s="5" t="str">
        <f t="shared" si="13"/>
        <v/>
      </c>
      <c r="D264" s="6" t="str">
        <f t="shared" si="14"/>
        <v/>
      </c>
    </row>
    <row r="265" spans="1:4" x14ac:dyDescent="0.2">
      <c r="A265" t="s">
        <v>770</v>
      </c>
      <c r="B265" s="5" t="str">
        <f t="shared" si="12"/>
        <v/>
      </c>
      <c r="C265" s="5" t="str">
        <f t="shared" si="13"/>
        <v/>
      </c>
      <c r="D265" s="6" t="str">
        <f t="shared" si="14"/>
        <v/>
      </c>
    </row>
    <row r="266" spans="1:4" x14ac:dyDescent="0.2">
      <c r="A266" t="s">
        <v>771</v>
      </c>
      <c r="B266" s="5" t="str">
        <f t="shared" si="12"/>
        <v/>
      </c>
      <c r="C266" s="5" t="str">
        <f t="shared" si="13"/>
        <v/>
      </c>
      <c r="D266" s="6" t="str">
        <f t="shared" si="14"/>
        <v/>
      </c>
    </row>
    <row r="267" spans="1:4" x14ac:dyDescent="0.2">
      <c r="A267" t="s">
        <v>772</v>
      </c>
      <c r="B267" s="5" t="str">
        <f t="shared" si="12"/>
        <v/>
      </c>
      <c r="C267" s="5" t="str">
        <f t="shared" si="13"/>
        <v/>
      </c>
      <c r="D267" s="6" t="str">
        <f t="shared" si="14"/>
        <v/>
      </c>
    </row>
    <row r="268" spans="1:4" x14ac:dyDescent="0.2">
      <c r="A268" t="s">
        <v>773</v>
      </c>
      <c r="B268" s="5" t="str">
        <f t="shared" si="12"/>
        <v/>
      </c>
      <c r="C268" s="5" t="str">
        <f t="shared" si="13"/>
        <v/>
      </c>
      <c r="D268" s="6" t="str">
        <f t="shared" si="14"/>
        <v/>
      </c>
    </row>
    <row r="269" spans="1:4" x14ac:dyDescent="0.2">
      <c r="A269" t="s">
        <v>774</v>
      </c>
      <c r="B269" s="5" t="str">
        <f t="shared" si="12"/>
        <v/>
      </c>
      <c r="C269" s="5" t="str">
        <f t="shared" si="13"/>
        <v/>
      </c>
      <c r="D269" s="6" t="str">
        <f t="shared" si="14"/>
        <v>North Bay Hydro Distribution LimitedStreet Lighting</v>
      </c>
    </row>
    <row r="270" spans="1:4" x14ac:dyDescent="0.2">
      <c r="A270" t="s">
        <v>775</v>
      </c>
      <c r="B270" s="5" t="str">
        <f t="shared" si="12"/>
        <v/>
      </c>
      <c r="C270" s="5" t="str">
        <f t="shared" si="13"/>
        <v/>
      </c>
      <c r="D270" s="6" t="str">
        <f t="shared" si="14"/>
        <v/>
      </c>
    </row>
    <row r="271" spans="1:4" x14ac:dyDescent="0.2">
      <c r="A271" t="s">
        <v>776</v>
      </c>
      <c r="B271" s="5" t="str">
        <f t="shared" si="12"/>
        <v/>
      </c>
      <c r="C271" s="5" t="str">
        <f t="shared" si="13"/>
        <v/>
      </c>
      <c r="D271" s="6" t="str">
        <f t="shared" si="14"/>
        <v/>
      </c>
    </row>
    <row r="272" spans="1:4" x14ac:dyDescent="0.2">
      <c r="A272" t="s">
        <v>777</v>
      </c>
      <c r="B272" s="5" t="str">
        <f t="shared" si="12"/>
        <v/>
      </c>
      <c r="C272" s="5" t="str">
        <f t="shared" si="13"/>
        <v/>
      </c>
      <c r="D272" s="6" t="str">
        <f t="shared" si="14"/>
        <v/>
      </c>
    </row>
    <row r="273" spans="1:4" x14ac:dyDescent="0.2">
      <c r="A273" t="s">
        <v>778</v>
      </c>
      <c r="B273" s="5" t="str">
        <f t="shared" si="12"/>
        <v/>
      </c>
      <c r="C273" s="5" t="str">
        <f t="shared" si="13"/>
        <v/>
      </c>
      <c r="D273" s="6" t="str">
        <f t="shared" si="14"/>
        <v/>
      </c>
    </row>
    <row r="274" spans="1:4" x14ac:dyDescent="0.2">
      <c r="A274" t="s">
        <v>779</v>
      </c>
      <c r="B274" s="5" t="str">
        <f t="shared" si="12"/>
        <v/>
      </c>
      <c r="C274" s="5" t="str">
        <f t="shared" si="13"/>
        <v/>
      </c>
      <c r="D274" s="6" t="str">
        <f t="shared" si="14"/>
        <v/>
      </c>
    </row>
    <row r="275" spans="1:4" x14ac:dyDescent="0.2">
      <c r="A275" t="s">
        <v>780</v>
      </c>
      <c r="B275" s="5" t="str">
        <f t="shared" si="12"/>
        <v/>
      </c>
      <c r="C275" s="5" t="str">
        <f t="shared" si="13"/>
        <v/>
      </c>
      <c r="D275" s="6" t="str">
        <f t="shared" si="14"/>
        <v>Northern Ontario Wires Inc.Street Lighting</v>
      </c>
    </row>
    <row r="276" spans="1:4" x14ac:dyDescent="0.2">
      <c r="A276" t="s">
        <v>781</v>
      </c>
      <c r="B276" s="5" t="str">
        <f t="shared" si="12"/>
        <v/>
      </c>
      <c r="C276" s="5" t="str">
        <f t="shared" si="13"/>
        <v/>
      </c>
      <c r="D276" s="6" t="str">
        <f t="shared" si="14"/>
        <v/>
      </c>
    </row>
    <row r="277" spans="1:4" x14ac:dyDescent="0.2">
      <c r="A277" t="s">
        <v>782</v>
      </c>
      <c r="B277" s="5" t="str">
        <f t="shared" si="12"/>
        <v/>
      </c>
      <c r="C277" s="5" t="str">
        <f t="shared" si="13"/>
        <v/>
      </c>
      <c r="D277" s="6" t="str">
        <f t="shared" si="14"/>
        <v/>
      </c>
    </row>
    <row r="278" spans="1:4" x14ac:dyDescent="0.2">
      <c r="A278" t="s">
        <v>783</v>
      </c>
      <c r="B278" s="5" t="str">
        <f t="shared" si="12"/>
        <v/>
      </c>
      <c r="C278" s="5" t="str">
        <f t="shared" si="13"/>
        <v/>
      </c>
      <c r="D278" s="6" t="str">
        <f t="shared" si="14"/>
        <v/>
      </c>
    </row>
    <row r="279" spans="1:4" x14ac:dyDescent="0.2">
      <c r="A279" t="s">
        <v>784</v>
      </c>
      <c r="B279" s="5" t="str">
        <f t="shared" si="12"/>
        <v/>
      </c>
      <c r="C279" s="5" t="str">
        <f t="shared" si="13"/>
        <v/>
      </c>
      <c r="D279" s="6" t="str">
        <f t="shared" si="14"/>
        <v/>
      </c>
    </row>
    <row r="280" spans="1:4" x14ac:dyDescent="0.2">
      <c r="A280" t="s">
        <v>785</v>
      </c>
      <c r="B280" s="5" t="str">
        <f t="shared" si="12"/>
        <v/>
      </c>
      <c r="C280" s="5" t="str">
        <f t="shared" si="13"/>
        <v/>
      </c>
      <c r="D280" s="6" t="str">
        <f t="shared" si="14"/>
        <v/>
      </c>
    </row>
    <row r="281" spans="1:4" x14ac:dyDescent="0.2">
      <c r="A281" t="s">
        <v>786</v>
      </c>
      <c r="B281" s="5" t="str">
        <f t="shared" si="12"/>
        <v/>
      </c>
      <c r="C281" s="5" t="str">
        <f t="shared" si="13"/>
        <v/>
      </c>
      <c r="D281" s="6" t="str">
        <f t="shared" si="14"/>
        <v/>
      </c>
    </row>
    <row r="282" spans="1:4" x14ac:dyDescent="0.2">
      <c r="A282" t="s">
        <v>1186</v>
      </c>
      <c r="B282" s="5" t="str">
        <f t="shared" si="12"/>
        <v/>
      </c>
      <c r="C282" s="5" t="str">
        <f t="shared" si="13"/>
        <v/>
      </c>
      <c r="D282" s="6" t="str">
        <f t="shared" si="14"/>
        <v/>
      </c>
    </row>
    <row r="283" spans="1:4" x14ac:dyDescent="0.2">
      <c r="A283" t="s">
        <v>1187</v>
      </c>
      <c r="B283" s="5" t="str">
        <f t="shared" si="12"/>
        <v/>
      </c>
      <c r="C283" s="5" t="str">
        <f t="shared" si="13"/>
        <v/>
      </c>
      <c r="D283" s="6" t="str">
        <f t="shared" si="14"/>
        <v>Oakville Hydro Electricity Distribution Inc.Street Lighting</v>
      </c>
    </row>
    <row r="284" spans="1:4" x14ac:dyDescent="0.2">
      <c r="A284" t="s">
        <v>1188</v>
      </c>
      <c r="B284" s="5" t="str">
        <f t="shared" si="12"/>
        <v/>
      </c>
      <c r="C284" s="5" t="str">
        <f t="shared" si="13"/>
        <v/>
      </c>
      <c r="D284" s="6" t="str">
        <f t="shared" si="14"/>
        <v/>
      </c>
    </row>
    <row r="285" spans="1:4" x14ac:dyDescent="0.2">
      <c r="A285" t="s">
        <v>1189</v>
      </c>
      <c r="B285" s="5" t="str">
        <f t="shared" si="12"/>
        <v/>
      </c>
      <c r="C285" s="5" t="str">
        <f t="shared" si="13"/>
        <v/>
      </c>
      <c r="D285" s="6" t="str">
        <f t="shared" si="14"/>
        <v/>
      </c>
    </row>
    <row r="286" spans="1:4" x14ac:dyDescent="0.2">
      <c r="A286" t="s">
        <v>1190</v>
      </c>
      <c r="B286" s="5" t="str">
        <f t="shared" si="12"/>
        <v/>
      </c>
      <c r="C286" s="5" t="str">
        <f t="shared" si="13"/>
        <v/>
      </c>
      <c r="D286" s="6" t="str">
        <f t="shared" si="14"/>
        <v/>
      </c>
    </row>
    <row r="287" spans="1:4" x14ac:dyDescent="0.2">
      <c r="A287" t="s">
        <v>1191</v>
      </c>
      <c r="B287" s="5" t="str">
        <f t="shared" si="12"/>
        <v/>
      </c>
      <c r="C287" s="5" t="str">
        <f t="shared" si="13"/>
        <v/>
      </c>
      <c r="D287" s="6" t="str">
        <f t="shared" si="14"/>
        <v/>
      </c>
    </row>
    <row r="288" spans="1:4" x14ac:dyDescent="0.2">
      <c r="A288" t="s">
        <v>1192</v>
      </c>
      <c r="B288" s="5" t="str">
        <f t="shared" si="12"/>
        <v/>
      </c>
      <c r="C288" s="5" t="str">
        <f t="shared" si="13"/>
        <v/>
      </c>
      <c r="D288" s="6" t="str">
        <f t="shared" si="14"/>
        <v/>
      </c>
    </row>
    <row r="289" spans="1:4" x14ac:dyDescent="0.2">
      <c r="A289" t="s">
        <v>2152</v>
      </c>
      <c r="B289" s="5" t="str">
        <f t="shared" si="12"/>
        <v/>
      </c>
      <c r="C289" s="5" t="str">
        <f t="shared" si="13"/>
        <v/>
      </c>
      <c r="D289" s="6" t="str">
        <f t="shared" si="14"/>
        <v/>
      </c>
    </row>
    <row r="290" spans="1:4" x14ac:dyDescent="0.2">
      <c r="A290" t="s">
        <v>2153</v>
      </c>
      <c r="B290" s="5" t="str">
        <f t="shared" si="12"/>
        <v/>
      </c>
      <c r="C290" s="5" t="str">
        <f t="shared" si="13"/>
        <v/>
      </c>
      <c r="D290" s="6" t="str">
        <f t="shared" si="14"/>
        <v>Orangeville Hydro LimitedStreet Lighting</v>
      </c>
    </row>
    <row r="291" spans="1:4" x14ac:dyDescent="0.2">
      <c r="A291" t="s">
        <v>2154</v>
      </c>
      <c r="B291" s="5" t="str">
        <f t="shared" si="12"/>
        <v/>
      </c>
      <c r="C291" s="5" t="str">
        <f t="shared" si="13"/>
        <v/>
      </c>
      <c r="D291" s="6" t="str">
        <f t="shared" si="14"/>
        <v/>
      </c>
    </row>
    <row r="292" spans="1:4" x14ac:dyDescent="0.2">
      <c r="A292" t="s">
        <v>2155</v>
      </c>
      <c r="B292" s="5" t="str">
        <f t="shared" si="12"/>
        <v/>
      </c>
      <c r="C292" s="5" t="str">
        <f t="shared" si="13"/>
        <v/>
      </c>
      <c r="D292" s="6" t="str">
        <f t="shared" si="14"/>
        <v/>
      </c>
    </row>
    <row r="293" spans="1:4" x14ac:dyDescent="0.2">
      <c r="A293" t="s">
        <v>2156</v>
      </c>
      <c r="B293" s="5" t="str">
        <f t="shared" si="12"/>
        <v/>
      </c>
      <c r="C293" s="5" t="str">
        <f t="shared" si="13"/>
        <v/>
      </c>
      <c r="D293" s="6" t="str">
        <f t="shared" si="14"/>
        <v/>
      </c>
    </row>
    <row r="294" spans="1:4" x14ac:dyDescent="0.2">
      <c r="A294" t="s">
        <v>2157</v>
      </c>
      <c r="B294" s="5" t="str">
        <f t="shared" si="12"/>
        <v/>
      </c>
      <c r="C294" s="5" t="str">
        <f t="shared" si="13"/>
        <v/>
      </c>
      <c r="D294" s="6" t="str">
        <f t="shared" si="14"/>
        <v/>
      </c>
    </row>
    <row r="295" spans="1:4" x14ac:dyDescent="0.2">
      <c r="A295" t="s">
        <v>2158</v>
      </c>
      <c r="B295" s="5" t="str">
        <f t="shared" si="12"/>
        <v/>
      </c>
      <c r="C295" s="5" t="str">
        <f t="shared" si="13"/>
        <v/>
      </c>
      <c r="D295" s="6" t="str">
        <f t="shared" si="14"/>
        <v/>
      </c>
    </row>
    <row r="296" spans="1:4" x14ac:dyDescent="0.2">
      <c r="A296" t="s">
        <v>2159</v>
      </c>
      <c r="B296" s="5" t="str">
        <f t="shared" si="12"/>
        <v/>
      </c>
      <c r="C296" s="5" t="str">
        <f t="shared" si="13"/>
        <v/>
      </c>
      <c r="D296" s="6" t="str">
        <f t="shared" si="14"/>
        <v/>
      </c>
    </row>
    <row r="297" spans="1:4" x14ac:dyDescent="0.2">
      <c r="A297" t="s">
        <v>287</v>
      </c>
      <c r="B297" s="5" t="str">
        <f t="shared" si="12"/>
        <v/>
      </c>
      <c r="C297" s="5" t="str">
        <f t="shared" si="13"/>
        <v/>
      </c>
      <c r="D297" s="6" t="str">
        <f t="shared" si="14"/>
        <v/>
      </c>
    </row>
    <row r="298" spans="1:4" x14ac:dyDescent="0.2">
      <c r="A298" t="s">
        <v>288</v>
      </c>
      <c r="B298" s="5" t="str">
        <f t="shared" si="12"/>
        <v/>
      </c>
      <c r="C298" s="5" t="str">
        <f t="shared" si="13"/>
        <v/>
      </c>
      <c r="D298" s="6" t="str">
        <f t="shared" si="14"/>
        <v>Orillia Power Distribution CorporationStreet Lighting</v>
      </c>
    </row>
    <row r="299" spans="1:4" x14ac:dyDescent="0.2">
      <c r="A299" t="s">
        <v>360</v>
      </c>
      <c r="B299" s="5" t="str">
        <f t="shared" si="12"/>
        <v/>
      </c>
      <c r="C299" s="5" t="str">
        <f t="shared" si="13"/>
        <v/>
      </c>
      <c r="D299" s="6" t="str">
        <f t="shared" si="14"/>
        <v/>
      </c>
    </row>
    <row r="300" spans="1:4" x14ac:dyDescent="0.2">
      <c r="A300" t="s">
        <v>361</v>
      </c>
      <c r="B300" s="5" t="str">
        <f t="shared" si="12"/>
        <v/>
      </c>
      <c r="C300" s="5" t="str">
        <f t="shared" si="13"/>
        <v/>
      </c>
      <c r="D300" s="6" t="str">
        <f t="shared" si="14"/>
        <v/>
      </c>
    </row>
    <row r="301" spans="1:4" x14ac:dyDescent="0.2">
      <c r="A301" t="s">
        <v>362</v>
      </c>
      <c r="B301" s="5" t="str">
        <f t="shared" si="12"/>
        <v/>
      </c>
      <c r="C301" s="5" t="str">
        <f t="shared" si="13"/>
        <v/>
      </c>
      <c r="D301" s="6" t="str">
        <f t="shared" si="14"/>
        <v/>
      </c>
    </row>
    <row r="302" spans="1:4" x14ac:dyDescent="0.2">
      <c r="A302" t="s">
        <v>363</v>
      </c>
      <c r="B302" s="5" t="str">
        <f t="shared" si="12"/>
        <v/>
      </c>
      <c r="C302" s="5" t="str">
        <f t="shared" si="13"/>
        <v/>
      </c>
      <c r="D302" s="6" t="str">
        <f t="shared" si="14"/>
        <v/>
      </c>
    </row>
    <row r="303" spans="1:4" x14ac:dyDescent="0.2">
      <c r="A303" t="s">
        <v>364</v>
      </c>
      <c r="B303" s="5" t="str">
        <f t="shared" si="12"/>
        <v/>
      </c>
      <c r="C303" s="5" t="str">
        <f t="shared" si="13"/>
        <v/>
      </c>
      <c r="D303" s="6" t="str">
        <f t="shared" si="14"/>
        <v/>
      </c>
    </row>
    <row r="304" spans="1:4" x14ac:dyDescent="0.2">
      <c r="A304" t="s">
        <v>365</v>
      </c>
      <c r="B304" s="5" t="str">
        <f t="shared" si="12"/>
        <v/>
      </c>
      <c r="C304" s="5" t="str">
        <f t="shared" si="13"/>
        <v/>
      </c>
      <c r="D304" s="6" t="str">
        <f t="shared" si="14"/>
        <v/>
      </c>
    </row>
    <row r="305" spans="1:4" x14ac:dyDescent="0.2">
      <c r="A305" t="s">
        <v>366</v>
      </c>
      <c r="B305" s="5" t="str">
        <f t="shared" si="12"/>
        <v/>
      </c>
      <c r="C305" s="5" t="str">
        <f t="shared" si="13"/>
        <v/>
      </c>
      <c r="D305" s="6" t="str">
        <f t="shared" si="14"/>
        <v/>
      </c>
    </row>
    <row r="306" spans="1:4" x14ac:dyDescent="0.2">
      <c r="A306" t="s">
        <v>367</v>
      </c>
      <c r="B306" s="5" t="str">
        <f t="shared" si="12"/>
        <v/>
      </c>
      <c r="C306" s="5" t="str">
        <f t="shared" si="13"/>
        <v/>
      </c>
      <c r="D306" s="6" t="str">
        <f t="shared" si="14"/>
        <v/>
      </c>
    </row>
    <row r="307" spans="1:4" x14ac:dyDescent="0.2">
      <c r="A307" t="s">
        <v>368</v>
      </c>
      <c r="B307" s="5" t="str">
        <f t="shared" si="12"/>
        <v/>
      </c>
      <c r="C307" s="5" t="str">
        <f t="shared" si="13"/>
        <v/>
      </c>
      <c r="D307" s="6" t="str">
        <f t="shared" si="14"/>
        <v>Oshawa PUC Networks Inc.Street Lighting</v>
      </c>
    </row>
    <row r="308" spans="1:4" x14ac:dyDescent="0.2">
      <c r="A308" t="s">
        <v>369</v>
      </c>
      <c r="B308" s="5" t="str">
        <f t="shared" si="12"/>
        <v/>
      </c>
      <c r="C308" s="5" t="str">
        <f t="shared" si="13"/>
        <v/>
      </c>
      <c r="D308" s="6" t="str">
        <f t="shared" si="14"/>
        <v/>
      </c>
    </row>
    <row r="309" spans="1:4" x14ac:dyDescent="0.2">
      <c r="A309" t="s">
        <v>370</v>
      </c>
      <c r="B309" s="5" t="str">
        <f t="shared" si="12"/>
        <v/>
      </c>
      <c r="C309" s="5" t="str">
        <f t="shared" si="13"/>
        <v/>
      </c>
      <c r="D309" s="6" t="str">
        <f t="shared" si="14"/>
        <v/>
      </c>
    </row>
    <row r="310" spans="1:4" x14ac:dyDescent="0.2">
      <c r="A310" t="s">
        <v>371</v>
      </c>
      <c r="B310" s="5" t="str">
        <f t="shared" si="12"/>
        <v/>
      </c>
      <c r="C310" s="5" t="str">
        <f t="shared" si="13"/>
        <v/>
      </c>
      <c r="D310" s="6" t="str">
        <f t="shared" si="14"/>
        <v/>
      </c>
    </row>
    <row r="311" spans="1:4" x14ac:dyDescent="0.2">
      <c r="A311" t="s">
        <v>372</v>
      </c>
      <c r="B311" s="5" t="str">
        <f t="shared" si="12"/>
        <v/>
      </c>
      <c r="C311" s="5" t="str">
        <f t="shared" si="13"/>
        <v/>
      </c>
      <c r="D311" s="6" t="str">
        <f t="shared" si="14"/>
        <v/>
      </c>
    </row>
    <row r="312" spans="1:4" x14ac:dyDescent="0.2">
      <c r="A312" t="s">
        <v>1372</v>
      </c>
      <c r="B312" s="5" t="str">
        <f t="shared" si="12"/>
        <v/>
      </c>
      <c r="C312" s="5" t="str">
        <f t="shared" si="13"/>
        <v/>
      </c>
      <c r="D312" s="6" t="str">
        <f t="shared" si="14"/>
        <v/>
      </c>
    </row>
    <row r="313" spans="1:4" x14ac:dyDescent="0.2">
      <c r="A313" t="s">
        <v>1373</v>
      </c>
      <c r="B313" s="5" t="str">
        <f t="shared" si="12"/>
        <v/>
      </c>
      <c r="C313" s="5" t="str">
        <f t="shared" si="13"/>
        <v/>
      </c>
      <c r="D313" s="6" t="str">
        <f t="shared" si="14"/>
        <v/>
      </c>
    </row>
    <row r="314" spans="1:4" x14ac:dyDescent="0.2">
      <c r="A314" t="s">
        <v>1374</v>
      </c>
      <c r="B314" s="5" t="str">
        <f t="shared" si="12"/>
        <v/>
      </c>
      <c r="C314" s="5" t="str">
        <f t="shared" si="13"/>
        <v/>
      </c>
      <c r="D314" s="6" t="str">
        <f t="shared" si="14"/>
        <v/>
      </c>
    </row>
    <row r="315" spans="1:4" x14ac:dyDescent="0.2">
      <c r="A315" t="s">
        <v>1375</v>
      </c>
      <c r="B315" s="5" t="str">
        <f t="shared" si="12"/>
        <v/>
      </c>
      <c r="C315" s="5" t="str">
        <f t="shared" si="13"/>
        <v/>
      </c>
      <c r="D315" s="6" t="str">
        <f t="shared" si="14"/>
        <v>Peterborough Distribution IncorporatedStreet Lighting</v>
      </c>
    </row>
    <row r="316" spans="1:4" x14ac:dyDescent="0.2">
      <c r="A316" t="s">
        <v>1376</v>
      </c>
      <c r="B316" s="5" t="str">
        <f t="shared" si="12"/>
        <v/>
      </c>
      <c r="C316" s="5" t="str">
        <f t="shared" si="13"/>
        <v/>
      </c>
      <c r="D316" s="6" t="str">
        <f t="shared" si="14"/>
        <v/>
      </c>
    </row>
    <row r="317" spans="1:4" x14ac:dyDescent="0.2">
      <c r="A317" t="s">
        <v>1377</v>
      </c>
      <c r="B317" s="5" t="str">
        <f t="shared" si="12"/>
        <v/>
      </c>
      <c r="C317" s="5" t="str">
        <f t="shared" si="13"/>
        <v/>
      </c>
      <c r="D317" s="6" t="str">
        <f t="shared" si="14"/>
        <v/>
      </c>
    </row>
    <row r="318" spans="1:4" x14ac:dyDescent="0.2">
      <c r="A318" t="s">
        <v>1378</v>
      </c>
      <c r="B318" s="5" t="str">
        <f t="shared" si="12"/>
        <v/>
      </c>
      <c r="C318" s="5" t="str">
        <f t="shared" si="13"/>
        <v/>
      </c>
      <c r="D318" s="6" t="str">
        <f t="shared" si="14"/>
        <v/>
      </c>
    </row>
    <row r="319" spans="1:4" x14ac:dyDescent="0.2">
      <c r="A319" t="s">
        <v>1379</v>
      </c>
      <c r="B319" s="5" t="str">
        <f t="shared" si="12"/>
        <v/>
      </c>
      <c r="C319" s="5" t="str">
        <f t="shared" si="13"/>
        <v/>
      </c>
      <c r="D319" s="6" t="str">
        <f t="shared" si="14"/>
        <v/>
      </c>
    </row>
    <row r="320" spans="1:4" x14ac:dyDescent="0.2">
      <c r="A320" t="s">
        <v>1380</v>
      </c>
      <c r="B320" s="5" t="str">
        <f t="shared" si="12"/>
        <v/>
      </c>
      <c r="C320" s="5" t="str">
        <f t="shared" si="13"/>
        <v/>
      </c>
      <c r="D320" s="6" t="str">
        <f t="shared" si="14"/>
        <v/>
      </c>
    </row>
    <row r="321" spans="1:4" x14ac:dyDescent="0.2">
      <c r="A321" t="s">
        <v>1381</v>
      </c>
      <c r="B321" s="5" t="str">
        <f t="shared" si="12"/>
        <v/>
      </c>
      <c r="C321" s="5" t="str">
        <f t="shared" si="13"/>
        <v/>
      </c>
      <c r="D321" s="6" t="str">
        <f t="shared" si="14"/>
        <v/>
      </c>
    </row>
    <row r="322" spans="1:4" x14ac:dyDescent="0.2">
      <c r="A322" t="s">
        <v>1382</v>
      </c>
      <c r="B322" s="5" t="str">
        <f t="shared" si="12"/>
        <v/>
      </c>
      <c r="C322" s="5" t="str">
        <f t="shared" si="13"/>
        <v/>
      </c>
      <c r="D322" s="6" t="str">
        <f t="shared" si="14"/>
        <v/>
      </c>
    </row>
    <row r="323" spans="1:4" x14ac:dyDescent="0.2">
      <c r="A323" t="s">
        <v>1383</v>
      </c>
      <c r="B323" s="5" t="str">
        <f t="shared" ref="B323:B386" si="15">IF(ISERROR(FIND("micro", A323)), "", A323)</f>
        <v/>
      </c>
      <c r="C323" s="5" t="str">
        <f t="shared" ref="C323:C386" si="16">IF(ISERROR(FIND("Embedded", A323)), "", A323)</f>
        <v/>
      </c>
      <c r="D323" s="6" t="str">
        <f t="shared" ref="D323:D386" si="17">IF(ISERROR(FIND("Street", A323)), "", A323)</f>
        <v>PowerStream Inc. - SouthStreet Lighting</v>
      </c>
    </row>
    <row r="324" spans="1:4" x14ac:dyDescent="0.2">
      <c r="A324" t="s">
        <v>1384</v>
      </c>
      <c r="B324" s="5" t="str">
        <f t="shared" si="15"/>
        <v/>
      </c>
      <c r="C324" s="5" t="str">
        <f t="shared" si="16"/>
        <v/>
      </c>
      <c r="D324" s="6" t="str">
        <f t="shared" si="17"/>
        <v/>
      </c>
    </row>
    <row r="325" spans="1:4" x14ac:dyDescent="0.2">
      <c r="A325" t="s">
        <v>1385</v>
      </c>
      <c r="B325" s="5" t="str">
        <f t="shared" si="15"/>
        <v/>
      </c>
      <c r="C325" s="5" t="str">
        <f t="shared" si="16"/>
        <v/>
      </c>
      <c r="D325" s="6" t="str">
        <f t="shared" si="17"/>
        <v/>
      </c>
    </row>
    <row r="326" spans="1:4" x14ac:dyDescent="0.2">
      <c r="A326" t="s">
        <v>1386</v>
      </c>
      <c r="B326" s="5" t="str">
        <f t="shared" si="15"/>
        <v/>
      </c>
      <c r="C326" s="5" t="str">
        <f t="shared" si="16"/>
        <v/>
      </c>
      <c r="D326" s="6" t="str">
        <f t="shared" si="17"/>
        <v/>
      </c>
    </row>
    <row r="327" spans="1:4" x14ac:dyDescent="0.2">
      <c r="A327" t="s">
        <v>1387</v>
      </c>
      <c r="B327" s="5" t="str">
        <f t="shared" si="15"/>
        <v/>
      </c>
      <c r="C327" s="5" t="str">
        <f t="shared" si="16"/>
        <v/>
      </c>
      <c r="D327" s="6" t="str">
        <f t="shared" si="17"/>
        <v/>
      </c>
    </row>
    <row r="328" spans="1:4" x14ac:dyDescent="0.2">
      <c r="A328" t="s">
        <v>1388</v>
      </c>
      <c r="B328" s="5" t="str">
        <f t="shared" si="15"/>
        <v/>
      </c>
      <c r="C328" s="5" t="str">
        <f t="shared" si="16"/>
        <v/>
      </c>
      <c r="D328" s="6" t="str">
        <f t="shared" si="17"/>
        <v/>
      </c>
    </row>
    <row r="329" spans="1:4" x14ac:dyDescent="0.2">
      <c r="A329" t="s">
        <v>1389</v>
      </c>
      <c r="B329" s="5" t="str">
        <f t="shared" si="15"/>
        <v/>
      </c>
      <c r="C329" s="5" t="str">
        <f t="shared" si="16"/>
        <v/>
      </c>
      <c r="D329" s="6" t="str">
        <f t="shared" si="17"/>
        <v/>
      </c>
    </row>
    <row r="330" spans="1:4" x14ac:dyDescent="0.2">
      <c r="A330" t="s">
        <v>1390</v>
      </c>
      <c r="B330" s="5" t="str">
        <f t="shared" si="15"/>
        <v/>
      </c>
      <c r="C330" s="5" t="str">
        <f t="shared" si="16"/>
        <v/>
      </c>
      <c r="D330" s="6" t="str">
        <f t="shared" si="17"/>
        <v>PUC Distribution Inc.Street Lighting</v>
      </c>
    </row>
    <row r="331" spans="1:4" x14ac:dyDescent="0.2">
      <c r="A331" t="s">
        <v>1391</v>
      </c>
      <c r="B331" s="5" t="str">
        <f t="shared" si="15"/>
        <v/>
      </c>
      <c r="C331" s="5" t="str">
        <f t="shared" si="16"/>
        <v/>
      </c>
      <c r="D331" s="6" t="str">
        <f t="shared" si="17"/>
        <v/>
      </c>
    </row>
    <row r="332" spans="1:4" x14ac:dyDescent="0.2">
      <c r="A332" t="s">
        <v>1392</v>
      </c>
      <c r="B332" s="5" t="str">
        <f t="shared" si="15"/>
        <v/>
      </c>
      <c r="C332" s="5" t="str">
        <f t="shared" si="16"/>
        <v/>
      </c>
      <c r="D332" s="6" t="str">
        <f t="shared" si="17"/>
        <v/>
      </c>
    </row>
    <row r="333" spans="1:4" x14ac:dyDescent="0.2">
      <c r="A333" t="s">
        <v>1393</v>
      </c>
      <c r="B333" s="5" t="str">
        <f t="shared" si="15"/>
        <v/>
      </c>
      <c r="C333" s="5" t="str">
        <f t="shared" si="16"/>
        <v/>
      </c>
      <c r="D333" s="6" t="str">
        <f t="shared" si="17"/>
        <v/>
      </c>
    </row>
    <row r="334" spans="1:4" x14ac:dyDescent="0.2">
      <c r="A334" t="s">
        <v>1394</v>
      </c>
      <c r="B334" s="5" t="str">
        <f t="shared" si="15"/>
        <v/>
      </c>
      <c r="C334" s="5" t="str">
        <f t="shared" si="16"/>
        <v/>
      </c>
      <c r="D334" s="6" t="str">
        <f t="shared" si="17"/>
        <v/>
      </c>
    </row>
    <row r="335" spans="1:4" x14ac:dyDescent="0.2">
      <c r="A335" t="s">
        <v>1395</v>
      </c>
      <c r="B335" s="5" t="str">
        <f t="shared" si="15"/>
        <v/>
      </c>
      <c r="C335" s="5" t="str">
        <f t="shared" si="16"/>
        <v/>
      </c>
      <c r="D335" s="6" t="str">
        <f t="shared" si="17"/>
        <v/>
      </c>
    </row>
    <row r="336" spans="1:4" x14ac:dyDescent="0.2">
      <c r="A336" t="s">
        <v>1396</v>
      </c>
      <c r="B336" s="5" t="str">
        <f t="shared" si="15"/>
        <v/>
      </c>
      <c r="C336" s="5" t="str">
        <f t="shared" si="16"/>
        <v/>
      </c>
      <c r="D336" s="6" t="str">
        <f t="shared" si="17"/>
        <v>Renfrew Hydro Inc.Street Lighting</v>
      </c>
    </row>
    <row r="337" spans="1:4" x14ac:dyDescent="0.2">
      <c r="A337" t="s">
        <v>324</v>
      </c>
      <c r="B337" s="5" t="str">
        <f t="shared" si="15"/>
        <v/>
      </c>
      <c r="C337" s="5" t="str">
        <f t="shared" si="16"/>
        <v/>
      </c>
      <c r="D337" s="6" t="str">
        <f t="shared" si="17"/>
        <v/>
      </c>
    </row>
    <row r="338" spans="1:4" x14ac:dyDescent="0.2">
      <c r="A338" t="s">
        <v>325</v>
      </c>
      <c r="B338" s="5" t="str">
        <f t="shared" si="15"/>
        <v/>
      </c>
      <c r="C338" s="5" t="str">
        <f t="shared" si="16"/>
        <v/>
      </c>
      <c r="D338" s="6" t="str">
        <f t="shared" si="17"/>
        <v/>
      </c>
    </row>
    <row r="339" spans="1:4" x14ac:dyDescent="0.2">
      <c r="A339" t="s">
        <v>326</v>
      </c>
      <c r="B339" s="5" t="str">
        <f t="shared" si="15"/>
        <v/>
      </c>
      <c r="C339" s="5" t="str">
        <f t="shared" si="16"/>
        <v/>
      </c>
      <c r="D339" s="6" t="str">
        <f t="shared" si="17"/>
        <v/>
      </c>
    </row>
    <row r="340" spans="1:4" x14ac:dyDescent="0.2">
      <c r="A340" t="s">
        <v>327</v>
      </c>
      <c r="B340" s="5" t="str">
        <f t="shared" si="15"/>
        <v/>
      </c>
      <c r="C340" s="5" t="str">
        <f t="shared" si="16"/>
        <v/>
      </c>
      <c r="D340" s="6" t="str">
        <f t="shared" si="17"/>
        <v/>
      </c>
    </row>
    <row r="341" spans="1:4" x14ac:dyDescent="0.2">
      <c r="A341" t="s">
        <v>328</v>
      </c>
      <c r="B341" s="5" t="str">
        <f t="shared" si="15"/>
        <v/>
      </c>
      <c r="C341" s="5" t="str">
        <f t="shared" si="16"/>
        <v/>
      </c>
      <c r="D341" s="6" t="str">
        <f t="shared" si="17"/>
        <v/>
      </c>
    </row>
    <row r="342" spans="1:4" x14ac:dyDescent="0.2">
      <c r="A342" t="s">
        <v>329</v>
      </c>
      <c r="B342" s="5" t="str">
        <f t="shared" si="15"/>
        <v/>
      </c>
      <c r="C342" s="5" t="str">
        <f t="shared" si="16"/>
        <v/>
      </c>
      <c r="D342" s="6" t="str">
        <f t="shared" si="17"/>
        <v/>
      </c>
    </row>
    <row r="343" spans="1:4" x14ac:dyDescent="0.2">
      <c r="A343" t="s">
        <v>330</v>
      </c>
      <c r="B343" s="5" t="str">
        <f t="shared" si="15"/>
        <v/>
      </c>
      <c r="C343" s="5" t="str">
        <f t="shared" si="16"/>
        <v/>
      </c>
      <c r="D343" s="6" t="str">
        <f t="shared" si="17"/>
        <v>Rideau St. Lawrence Distribution Inc.Street Lighting</v>
      </c>
    </row>
    <row r="344" spans="1:4" x14ac:dyDescent="0.2">
      <c r="A344" t="s">
        <v>331</v>
      </c>
      <c r="B344" s="5" t="str">
        <f t="shared" si="15"/>
        <v/>
      </c>
      <c r="C344" s="5" t="str">
        <f t="shared" si="16"/>
        <v/>
      </c>
      <c r="D344" s="6" t="str">
        <f t="shared" si="17"/>
        <v/>
      </c>
    </row>
    <row r="345" spans="1:4" x14ac:dyDescent="0.2">
      <c r="A345" t="s">
        <v>332</v>
      </c>
      <c r="B345" s="5" t="str">
        <f t="shared" si="15"/>
        <v/>
      </c>
      <c r="C345" s="5" t="str">
        <f t="shared" si="16"/>
        <v/>
      </c>
      <c r="D345" s="6" t="str">
        <f t="shared" si="17"/>
        <v/>
      </c>
    </row>
    <row r="346" spans="1:4" x14ac:dyDescent="0.2">
      <c r="A346" t="s">
        <v>333</v>
      </c>
      <c r="B346" s="5" t="str">
        <f t="shared" si="15"/>
        <v/>
      </c>
      <c r="C346" s="5" t="str">
        <f t="shared" si="16"/>
        <v/>
      </c>
      <c r="D346" s="6" t="str">
        <f t="shared" si="17"/>
        <v/>
      </c>
    </row>
    <row r="347" spans="1:4" x14ac:dyDescent="0.2">
      <c r="A347" t="s">
        <v>1193</v>
      </c>
      <c r="B347" s="5" t="str">
        <f t="shared" si="15"/>
        <v/>
      </c>
      <c r="C347" s="5" t="str">
        <f t="shared" si="16"/>
        <v/>
      </c>
      <c r="D347" s="6" t="str">
        <f t="shared" si="17"/>
        <v/>
      </c>
    </row>
    <row r="348" spans="1:4" x14ac:dyDescent="0.2">
      <c r="A348" t="s">
        <v>1194</v>
      </c>
      <c r="B348" s="5" t="str">
        <f t="shared" si="15"/>
        <v/>
      </c>
      <c r="C348" s="5" t="str">
        <f t="shared" si="16"/>
        <v/>
      </c>
      <c r="D348" s="6" t="str">
        <f t="shared" si="17"/>
        <v/>
      </c>
    </row>
    <row r="349" spans="1:4" x14ac:dyDescent="0.2">
      <c r="A349" t="s">
        <v>1195</v>
      </c>
      <c r="B349" s="5" t="str">
        <f t="shared" si="15"/>
        <v/>
      </c>
      <c r="C349" s="5" t="str">
        <f t="shared" si="16"/>
        <v/>
      </c>
      <c r="D349" s="6" t="str">
        <f t="shared" si="17"/>
        <v>Sioux Lookout Hydro Inc.Street Lighting</v>
      </c>
    </row>
    <row r="350" spans="1:4" x14ac:dyDescent="0.2">
      <c r="A350" t="s">
        <v>1196</v>
      </c>
      <c r="B350" s="5" t="str">
        <f t="shared" si="15"/>
        <v/>
      </c>
      <c r="C350" s="5" t="str">
        <f t="shared" si="16"/>
        <v/>
      </c>
      <c r="D350" s="6" t="str">
        <f t="shared" si="17"/>
        <v/>
      </c>
    </row>
    <row r="351" spans="1:4" x14ac:dyDescent="0.2">
      <c r="A351" t="s">
        <v>1197</v>
      </c>
      <c r="B351" s="5" t="str">
        <f t="shared" si="15"/>
        <v/>
      </c>
      <c r="C351" s="5" t="str">
        <f t="shared" si="16"/>
        <v/>
      </c>
      <c r="D351" s="6" t="str">
        <f t="shared" si="17"/>
        <v/>
      </c>
    </row>
    <row r="352" spans="1:4" x14ac:dyDescent="0.2">
      <c r="A352" t="s">
        <v>1198</v>
      </c>
      <c r="B352" s="5" t="str">
        <f t="shared" si="15"/>
        <v/>
      </c>
      <c r="C352" s="5" t="str">
        <f t="shared" si="16"/>
        <v/>
      </c>
      <c r="D352" s="6" t="str">
        <f t="shared" si="17"/>
        <v/>
      </c>
    </row>
    <row r="353" spans="1:4" x14ac:dyDescent="0.2">
      <c r="A353" t="s">
        <v>1199</v>
      </c>
      <c r="B353" s="5" t="str">
        <f t="shared" si="15"/>
        <v/>
      </c>
      <c r="C353" s="5" t="str">
        <f t="shared" si="16"/>
        <v/>
      </c>
      <c r="D353" s="6" t="str">
        <f t="shared" si="17"/>
        <v/>
      </c>
    </row>
    <row r="354" spans="1:4" x14ac:dyDescent="0.2">
      <c r="A354" t="s">
        <v>1200</v>
      </c>
      <c r="B354" s="5" t="str">
        <f t="shared" si="15"/>
        <v/>
      </c>
      <c r="C354" s="5" t="str">
        <f t="shared" si="16"/>
        <v/>
      </c>
      <c r="D354" s="6" t="str">
        <f t="shared" si="17"/>
        <v/>
      </c>
    </row>
    <row r="355" spans="1:4" x14ac:dyDescent="0.2">
      <c r="A355" t="s">
        <v>1201</v>
      </c>
      <c r="B355" s="5" t="str">
        <f t="shared" si="15"/>
        <v/>
      </c>
      <c r="C355" s="5" t="str">
        <f t="shared" si="16"/>
        <v/>
      </c>
      <c r="D355" s="6" t="str">
        <f t="shared" si="17"/>
        <v/>
      </c>
    </row>
    <row r="356" spans="1:4" x14ac:dyDescent="0.2">
      <c r="A356" t="s">
        <v>1202</v>
      </c>
      <c r="B356" s="5" t="str">
        <f t="shared" si="15"/>
        <v/>
      </c>
      <c r="C356" s="5" t="str">
        <f t="shared" si="16"/>
        <v/>
      </c>
      <c r="D356" s="6" t="str">
        <f t="shared" si="17"/>
        <v/>
      </c>
    </row>
    <row r="357" spans="1:4" x14ac:dyDescent="0.2">
      <c r="A357" t="s">
        <v>1203</v>
      </c>
      <c r="B357" s="5" t="str">
        <f t="shared" si="15"/>
        <v/>
      </c>
      <c r="C357" s="5" t="str">
        <f t="shared" si="16"/>
        <v/>
      </c>
      <c r="D357" s="6" t="str">
        <f t="shared" si="17"/>
        <v>Thunder Bay Hydro Electricity Distribution Inc.Street Lighting</v>
      </c>
    </row>
    <row r="358" spans="1:4" x14ac:dyDescent="0.2">
      <c r="A358" t="s">
        <v>1204</v>
      </c>
      <c r="B358" s="5" t="str">
        <f t="shared" si="15"/>
        <v/>
      </c>
      <c r="C358" s="5" t="str">
        <f t="shared" si="16"/>
        <v/>
      </c>
      <c r="D358" s="6" t="str">
        <f t="shared" si="17"/>
        <v/>
      </c>
    </row>
    <row r="359" spans="1:4" x14ac:dyDescent="0.2">
      <c r="A359" t="s">
        <v>1205</v>
      </c>
      <c r="B359" s="5" t="str">
        <f t="shared" si="15"/>
        <v/>
      </c>
      <c r="C359" s="5" t="str">
        <f t="shared" si="16"/>
        <v/>
      </c>
      <c r="D359" s="6" t="str">
        <f t="shared" si="17"/>
        <v/>
      </c>
    </row>
    <row r="360" spans="1:4" x14ac:dyDescent="0.2">
      <c r="A360" t="s">
        <v>1206</v>
      </c>
      <c r="B360" s="5" t="str">
        <f t="shared" si="15"/>
        <v/>
      </c>
      <c r="C360" s="5" t="str">
        <f t="shared" si="16"/>
        <v/>
      </c>
      <c r="D360" s="6" t="str">
        <f t="shared" si="17"/>
        <v/>
      </c>
    </row>
    <row r="361" spans="1:4" x14ac:dyDescent="0.2">
      <c r="A361" t="s">
        <v>1207</v>
      </c>
      <c r="B361" s="5" t="str">
        <f t="shared" si="15"/>
        <v/>
      </c>
      <c r="C361" s="5" t="str">
        <f t="shared" si="16"/>
        <v/>
      </c>
      <c r="D361" s="6" t="str">
        <f t="shared" si="17"/>
        <v/>
      </c>
    </row>
    <row r="362" spans="1:4" x14ac:dyDescent="0.2">
      <c r="A362" t="s">
        <v>1208</v>
      </c>
      <c r="B362" s="5" t="str">
        <f t="shared" si="15"/>
        <v/>
      </c>
      <c r="C362" s="5" t="str">
        <f t="shared" si="16"/>
        <v/>
      </c>
      <c r="D362" s="6" t="str">
        <f t="shared" si="17"/>
        <v/>
      </c>
    </row>
    <row r="363" spans="1:4" x14ac:dyDescent="0.2">
      <c r="A363" t="s">
        <v>1209</v>
      </c>
      <c r="B363" s="5" t="str">
        <f t="shared" si="15"/>
        <v/>
      </c>
      <c r="C363" s="5" t="str">
        <f t="shared" si="16"/>
        <v/>
      </c>
      <c r="D363" s="6" t="str">
        <f t="shared" si="17"/>
        <v/>
      </c>
    </row>
    <row r="364" spans="1:4" x14ac:dyDescent="0.2">
      <c r="A364" t="s">
        <v>1210</v>
      </c>
      <c r="B364" s="5" t="str">
        <f t="shared" si="15"/>
        <v/>
      </c>
      <c r="C364" s="5" t="str">
        <f t="shared" si="16"/>
        <v/>
      </c>
      <c r="D364" s="6" t="str">
        <f t="shared" si="17"/>
        <v/>
      </c>
    </row>
    <row r="365" spans="1:4" x14ac:dyDescent="0.2">
      <c r="A365" t="s">
        <v>1211</v>
      </c>
      <c r="B365" s="5" t="str">
        <f t="shared" si="15"/>
        <v/>
      </c>
      <c r="C365" s="5" t="str">
        <f t="shared" si="16"/>
        <v/>
      </c>
      <c r="D365" s="6" t="str">
        <f t="shared" si="17"/>
        <v/>
      </c>
    </row>
    <row r="366" spans="1:4" x14ac:dyDescent="0.2">
      <c r="A366" t="s">
        <v>1212</v>
      </c>
      <c r="B366" s="5" t="str">
        <f t="shared" si="15"/>
        <v/>
      </c>
      <c r="C366" s="5" t="str">
        <f t="shared" si="16"/>
        <v/>
      </c>
      <c r="D366" s="6" t="str">
        <f t="shared" si="17"/>
        <v>Tillsonburg Hydro Inc.Street Lighting</v>
      </c>
    </row>
    <row r="367" spans="1:4" x14ac:dyDescent="0.2">
      <c r="A367" t="s">
        <v>1213</v>
      </c>
      <c r="B367" s="5" t="str">
        <f t="shared" si="15"/>
        <v/>
      </c>
      <c r="C367" s="5" t="str">
        <f t="shared" si="16"/>
        <v/>
      </c>
      <c r="D367" s="6" t="str">
        <f t="shared" si="17"/>
        <v/>
      </c>
    </row>
    <row r="368" spans="1:4" x14ac:dyDescent="0.2">
      <c r="A368" t="s">
        <v>1214</v>
      </c>
      <c r="B368" s="5" t="str">
        <f t="shared" si="15"/>
        <v/>
      </c>
      <c r="C368" s="5" t="str">
        <f t="shared" si="16"/>
        <v/>
      </c>
      <c r="D368" s="6" t="str">
        <f t="shared" si="17"/>
        <v/>
      </c>
    </row>
    <row r="369" spans="1:4" x14ac:dyDescent="0.2">
      <c r="A369" t="s">
        <v>1215</v>
      </c>
      <c r="B369" s="5" t="str">
        <f t="shared" si="15"/>
        <v/>
      </c>
      <c r="C369" s="5" t="str">
        <f t="shared" si="16"/>
        <v/>
      </c>
      <c r="D369" s="6" t="str">
        <f t="shared" si="17"/>
        <v/>
      </c>
    </row>
    <row r="370" spans="1:4" x14ac:dyDescent="0.2">
      <c r="A370" t="s">
        <v>1216</v>
      </c>
      <c r="B370" s="5" t="str">
        <f t="shared" si="15"/>
        <v/>
      </c>
      <c r="C370" s="5" t="str">
        <f t="shared" si="16"/>
        <v/>
      </c>
      <c r="D370" s="6" t="str">
        <f t="shared" si="17"/>
        <v/>
      </c>
    </row>
    <row r="371" spans="1:4" x14ac:dyDescent="0.2">
      <c r="A371" t="s">
        <v>1217</v>
      </c>
      <c r="B371" s="5" t="str">
        <f t="shared" si="15"/>
        <v/>
      </c>
      <c r="C371" s="5" t="str">
        <f t="shared" si="16"/>
        <v/>
      </c>
      <c r="D371" s="6" t="str">
        <f t="shared" si="17"/>
        <v/>
      </c>
    </row>
    <row r="372" spans="1:4" x14ac:dyDescent="0.2">
      <c r="A372" t="s">
        <v>1218</v>
      </c>
      <c r="B372" s="5" t="str">
        <f t="shared" si="15"/>
        <v/>
      </c>
      <c r="C372" s="5" t="str">
        <f t="shared" si="16"/>
        <v/>
      </c>
      <c r="D372" s="6" t="str">
        <f t="shared" si="17"/>
        <v/>
      </c>
    </row>
    <row r="373" spans="1:4" x14ac:dyDescent="0.2">
      <c r="A373" t="s">
        <v>1219</v>
      </c>
      <c r="B373" s="5" t="str">
        <f t="shared" si="15"/>
        <v/>
      </c>
      <c r="C373" s="5" t="str">
        <f t="shared" si="16"/>
        <v/>
      </c>
      <c r="D373" s="6" t="str">
        <f t="shared" si="17"/>
        <v/>
      </c>
    </row>
    <row r="374" spans="1:4" x14ac:dyDescent="0.2">
      <c r="A374" t="s">
        <v>1220</v>
      </c>
      <c r="B374" s="5" t="str">
        <f t="shared" si="15"/>
        <v/>
      </c>
      <c r="C374" s="5" t="str">
        <f t="shared" si="16"/>
        <v/>
      </c>
      <c r="D374" s="6" t="str">
        <f t="shared" si="17"/>
        <v/>
      </c>
    </row>
    <row r="375" spans="1:4" x14ac:dyDescent="0.2">
      <c r="A375" t="s">
        <v>1221</v>
      </c>
      <c r="B375" s="5" t="str">
        <f t="shared" si="15"/>
        <v/>
      </c>
      <c r="C375" s="5" t="str">
        <f t="shared" si="16"/>
        <v/>
      </c>
      <c r="D375" s="6" t="str">
        <f t="shared" si="17"/>
        <v>Veridian Connections Inc.Street Lighting</v>
      </c>
    </row>
    <row r="376" spans="1:4" x14ac:dyDescent="0.2">
      <c r="A376" t="s">
        <v>1222</v>
      </c>
      <c r="B376" s="5" t="str">
        <f t="shared" si="15"/>
        <v/>
      </c>
      <c r="C376" s="5" t="str">
        <f t="shared" si="16"/>
        <v/>
      </c>
      <c r="D376" s="6" t="str">
        <f t="shared" si="17"/>
        <v/>
      </c>
    </row>
    <row r="377" spans="1:4" x14ac:dyDescent="0.2">
      <c r="A377" t="s">
        <v>1223</v>
      </c>
      <c r="B377" s="5" t="str">
        <f t="shared" si="15"/>
        <v/>
      </c>
      <c r="C377" s="5" t="str">
        <f t="shared" si="16"/>
        <v/>
      </c>
      <c r="D377" s="6" t="str">
        <f t="shared" si="17"/>
        <v/>
      </c>
    </row>
    <row r="378" spans="1:4" x14ac:dyDescent="0.2">
      <c r="A378" t="s">
        <v>1224</v>
      </c>
      <c r="B378" s="5" t="str">
        <f t="shared" si="15"/>
        <v/>
      </c>
      <c r="C378" s="5" t="str">
        <f t="shared" si="16"/>
        <v/>
      </c>
      <c r="D378" s="6" t="str">
        <f t="shared" si="17"/>
        <v/>
      </c>
    </row>
    <row r="379" spans="1:4" x14ac:dyDescent="0.2">
      <c r="A379" t="s">
        <v>1225</v>
      </c>
      <c r="B379" s="5" t="str">
        <f t="shared" si="15"/>
        <v/>
      </c>
      <c r="C379" s="5" t="str">
        <f t="shared" si="16"/>
        <v/>
      </c>
      <c r="D379" s="6" t="str">
        <f t="shared" si="17"/>
        <v/>
      </c>
    </row>
    <row r="380" spans="1:4" x14ac:dyDescent="0.2">
      <c r="A380" t="s">
        <v>1226</v>
      </c>
      <c r="B380" s="5" t="str">
        <f t="shared" si="15"/>
        <v/>
      </c>
      <c r="C380" s="5" t="str">
        <f t="shared" si="16"/>
        <v/>
      </c>
      <c r="D380" s="6" t="str">
        <f t="shared" si="17"/>
        <v/>
      </c>
    </row>
    <row r="381" spans="1:4" x14ac:dyDescent="0.2">
      <c r="A381" t="s">
        <v>373</v>
      </c>
      <c r="B381" s="5" t="str">
        <f t="shared" si="15"/>
        <v/>
      </c>
      <c r="C381" s="5" t="str">
        <f t="shared" si="16"/>
        <v/>
      </c>
      <c r="D381" s="6" t="str">
        <f t="shared" si="17"/>
        <v/>
      </c>
    </row>
    <row r="382" spans="1:4" x14ac:dyDescent="0.2">
      <c r="A382" t="s">
        <v>374</v>
      </c>
      <c r="B382" s="5" t="str">
        <f t="shared" si="15"/>
        <v/>
      </c>
      <c r="C382" s="5" t="str">
        <f t="shared" si="16"/>
        <v/>
      </c>
      <c r="D382" s="6" t="str">
        <f t="shared" si="17"/>
        <v/>
      </c>
    </row>
    <row r="383" spans="1:4" x14ac:dyDescent="0.2">
      <c r="A383" t="s">
        <v>375</v>
      </c>
      <c r="B383" s="5" t="str">
        <f t="shared" si="15"/>
        <v/>
      </c>
      <c r="C383" s="5" t="str">
        <f t="shared" si="16"/>
        <v/>
      </c>
      <c r="D383" s="6" t="str">
        <f t="shared" si="17"/>
        <v>Veridian Connections Inc. - GravenhurstStreet Lighting</v>
      </c>
    </row>
    <row r="384" spans="1:4" x14ac:dyDescent="0.2">
      <c r="A384" t="s">
        <v>376</v>
      </c>
      <c r="B384" s="5" t="str">
        <f t="shared" si="15"/>
        <v/>
      </c>
      <c r="C384" s="5" t="str">
        <f t="shared" si="16"/>
        <v/>
      </c>
      <c r="D384" s="6" t="str">
        <f t="shared" si="17"/>
        <v/>
      </c>
    </row>
    <row r="385" spans="1:4" x14ac:dyDescent="0.2">
      <c r="A385" t="s">
        <v>377</v>
      </c>
      <c r="B385" s="5" t="str">
        <f t="shared" si="15"/>
        <v/>
      </c>
      <c r="C385" s="5" t="str">
        <f t="shared" si="16"/>
        <v/>
      </c>
      <c r="D385" s="6" t="str">
        <f t="shared" si="17"/>
        <v/>
      </c>
    </row>
    <row r="386" spans="1:4" x14ac:dyDescent="0.2">
      <c r="A386" t="s">
        <v>378</v>
      </c>
      <c r="B386" s="5" t="str">
        <f t="shared" si="15"/>
        <v/>
      </c>
      <c r="C386" s="5" t="str">
        <f t="shared" si="16"/>
        <v/>
      </c>
      <c r="D386" s="6" t="str">
        <f t="shared" si="17"/>
        <v/>
      </c>
    </row>
    <row r="387" spans="1:4" x14ac:dyDescent="0.2">
      <c r="A387" t="s">
        <v>379</v>
      </c>
      <c r="B387" s="5" t="str">
        <f t="shared" ref="B387:B450" si="18">IF(ISERROR(FIND("micro", A387)), "", A387)</f>
        <v/>
      </c>
      <c r="C387" s="5" t="str">
        <f t="shared" ref="C387:C450" si="19">IF(ISERROR(FIND("Embedded", A387)), "", A387)</f>
        <v/>
      </c>
      <c r="D387" s="6" t="str">
        <f t="shared" ref="D387:D450" si="20">IF(ISERROR(FIND("Street", A387)), "", A387)</f>
        <v/>
      </c>
    </row>
    <row r="388" spans="1:4" x14ac:dyDescent="0.2">
      <c r="A388" t="s">
        <v>380</v>
      </c>
      <c r="B388" s="5" t="str">
        <f t="shared" si="18"/>
        <v/>
      </c>
      <c r="C388" s="5" t="str">
        <f t="shared" si="19"/>
        <v/>
      </c>
      <c r="D388" s="6" t="str">
        <f t="shared" si="20"/>
        <v/>
      </c>
    </row>
    <row r="389" spans="1:4" x14ac:dyDescent="0.2">
      <c r="A389" t="s">
        <v>381</v>
      </c>
      <c r="B389" s="5" t="str">
        <f t="shared" si="18"/>
        <v/>
      </c>
      <c r="C389" s="5" t="str">
        <f t="shared" si="19"/>
        <v/>
      </c>
      <c r="D389" s="6" t="str">
        <f t="shared" si="20"/>
        <v/>
      </c>
    </row>
    <row r="390" spans="1:4" x14ac:dyDescent="0.2">
      <c r="A390" t="s">
        <v>382</v>
      </c>
      <c r="B390" s="5" t="str">
        <f t="shared" si="18"/>
        <v/>
      </c>
      <c r="C390" s="5" t="str">
        <f t="shared" si="19"/>
        <v/>
      </c>
      <c r="D390" s="6" t="str">
        <f t="shared" si="20"/>
        <v/>
      </c>
    </row>
    <row r="391" spans="1:4" x14ac:dyDescent="0.2">
      <c r="A391" t="s">
        <v>383</v>
      </c>
      <c r="B391" s="5" t="str">
        <f t="shared" si="18"/>
        <v/>
      </c>
      <c r="C391" s="5" t="str">
        <f t="shared" si="19"/>
        <v/>
      </c>
      <c r="D391" s="6" t="str">
        <f t="shared" si="20"/>
        <v>Welland Hydro-Electric System Corp.Street Lighting</v>
      </c>
    </row>
    <row r="392" spans="1:4" x14ac:dyDescent="0.2">
      <c r="A392" t="s">
        <v>384</v>
      </c>
      <c r="B392" s="5" t="str">
        <f t="shared" si="18"/>
        <v/>
      </c>
      <c r="C392" s="5" t="str">
        <f t="shared" si="19"/>
        <v/>
      </c>
      <c r="D392" s="6" t="str">
        <f t="shared" si="20"/>
        <v/>
      </c>
    </row>
    <row r="393" spans="1:4" x14ac:dyDescent="0.2">
      <c r="A393" t="s">
        <v>385</v>
      </c>
      <c r="B393" s="5" t="str">
        <f t="shared" si="18"/>
        <v/>
      </c>
      <c r="C393" s="5" t="str">
        <f t="shared" si="19"/>
        <v/>
      </c>
      <c r="D393" s="6" t="str">
        <f t="shared" si="20"/>
        <v/>
      </c>
    </row>
    <row r="394" spans="1:4" x14ac:dyDescent="0.2">
      <c r="A394" t="s">
        <v>386</v>
      </c>
      <c r="B394" s="5" t="str">
        <f t="shared" si="18"/>
        <v/>
      </c>
      <c r="C394" s="5" t="str">
        <f t="shared" si="19"/>
        <v/>
      </c>
      <c r="D394" s="6" t="str">
        <f t="shared" si="20"/>
        <v/>
      </c>
    </row>
    <row r="395" spans="1:4" x14ac:dyDescent="0.2">
      <c r="A395" t="s">
        <v>387</v>
      </c>
      <c r="B395" s="5" t="str">
        <f t="shared" si="18"/>
        <v/>
      </c>
      <c r="C395" s="5" t="str">
        <f t="shared" si="19"/>
        <v/>
      </c>
      <c r="D395" s="6" t="str">
        <f t="shared" si="20"/>
        <v/>
      </c>
    </row>
    <row r="396" spans="1:4" x14ac:dyDescent="0.2">
      <c r="A396" t="s">
        <v>388</v>
      </c>
      <c r="B396" s="5" t="str">
        <f t="shared" si="18"/>
        <v/>
      </c>
      <c r="C396" s="5" t="str">
        <f t="shared" si="19"/>
        <v/>
      </c>
      <c r="D396" s="6" t="str">
        <f t="shared" si="20"/>
        <v/>
      </c>
    </row>
    <row r="397" spans="1:4" x14ac:dyDescent="0.2">
      <c r="A397" t="s">
        <v>389</v>
      </c>
      <c r="B397" s="5" t="str">
        <f t="shared" si="18"/>
        <v/>
      </c>
      <c r="C397" s="5" t="str">
        <f t="shared" si="19"/>
        <v/>
      </c>
      <c r="D397" s="6" t="str">
        <f t="shared" si="20"/>
        <v/>
      </c>
    </row>
    <row r="398" spans="1:4" x14ac:dyDescent="0.2">
      <c r="A398" t="s">
        <v>390</v>
      </c>
      <c r="B398" s="5" t="str">
        <f t="shared" si="18"/>
        <v/>
      </c>
      <c r="C398" s="5" t="str">
        <f t="shared" si="19"/>
        <v/>
      </c>
      <c r="D398" s="6" t="str">
        <f t="shared" si="20"/>
        <v/>
      </c>
    </row>
    <row r="399" spans="1:4" x14ac:dyDescent="0.2">
      <c r="A399" t="s">
        <v>391</v>
      </c>
      <c r="B399" s="5" t="str">
        <f t="shared" si="18"/>
        <v/>
      </c>
      <c r="C399" s="5" t="str">
        <f t="shared" si="19"/>
        <v/>
      </c>
      <c r="D399" s="6" t="str">
        <f t="shared" si="20"/>
        <v>Wellington North Power Inc.Street Lighting</v>
      </c>
    </row>
    <row r="400" spans="1:4" x14ac:dyDescent="0.2">
      <c r="A400" t="s">
        <v>392</v>
      </c>
      <c r="B400" s="5" t="str">
        <f t="shared" si="18"/>
        <v/>
      </c>
      <c r="C400" s="5" t="str">
        <f t="shared" si="19"/>
        <v/>
      </c>
      <c r="D400" s="6" t="str">
        <f t="shared" si="20"/>
        <v/>
      </c>
    </row>
    <row r="401" spans="1:4" x14ac:dyDescent="0.2">
      <c r="A401" t="s">
        <v>393</v>
      </c>
      <c r="B401" s="5" t="str">
        <f t="shared" si="18"/>
        <v/>
      </c>
      <c r="C401" s="5" t="str">
        <f t="shared" si="19"/>
        <v/>
      </c>
      <c r="D401" s="6" t="str">
        <f t="shared" si="20"/>
        <v/>
      </c>
    </row>
    <row r="402" spans="1:4" x14ac:dyDescent="0.2">
      <c r="A402" t="s">
        <v>394</v>
      </c>
      <c r="B402" s="5" t="str">
        <f t="shared" si="18"/>
        <v/>
      </c>
      <c r="C402" s="5" t="str">
        <f t="shared" si="19"/>
        <v/>
      </c>
      <c r="D402" s="6" t="str">
        <f t="shared" si="20"/>
        <v/>
      </c>
    </row>
    <row r="403" spans="1:4" x14ac:dyDescent="0.2">
      <c r="A403" t="s">
        <v>395</v>
      </c>
      <c r="B403" s="5" t="str">
        <f t="shared" si="18"/>
        <v/>
      </c>
      <c r="C403" s="5" t="str">
        <f t="shared" si="19"/>
        <v/>
      </c>
      <c r="D403" s="6" t="str">
        <f t="shared" si="20"/>
        <v/>
      </c>
    </row>
    <row r="404" spans="1:4" x14ac:dyDescent="0.2">
      <c r="A404" t="s">
        <v>396</v>
      </c>
      <c r="B404" s="5" t="str">
        <f t="shared" si="18"/>
        <v/>
      </c>
      <c r="C404" s="5" t="str">
        <f t="shared" si="19"/>
        <v/>
      </c>
      <c r="D404" s="6" t="str">
        <f t="shared" si="20"/>
        <v/>
      </c>
    </row>
    <row r="405" spans="1:4" x14ac:dyDescent="0.2">
      <c r="A405" t="s">
        <v>397</v>
      </c>
      <c r="B405" s="5" t="str">
        <f t="shared" si="18"/>
        <v/>
      </c>
      <c r="C405" s="5" t="str">
        <f t="shared" si="19"/>
        <v/>
      </c>
      <c r="D405" s="6" t="str">
        <f t="shared" si="20"/>
        <v/>
      </c>
    </row>
    <row r="406" spans="1:4" x14ac:dyDescent="0.2">
      <c r="A406" t="s">
        <v>398</v>
      </c>
      <c r="B406" s="5" t="str">
        <f t="shared" si="18"/>
        <v/>
      </c>
      <c r="C406" s="5" t="str">
        <f t="shared" si="19"/>
        <v/>
      </c>
      <c r="D406" s="6" t="str">
        <f t="shared" si="20"/>
        <v/>
      </c>
    </row>
    <row r="407" spans="1:4" x14ac:dyDescent="0.2">
      <c r="A407" t="s">
        <v>399</v>
      </c>
      <c r="B407" s="5" t="str">
        <f t="shared" si="18"/>
        <v/>
      </c>
      <c r="C407" s="5" t="str">
        <f t="shared" si="19"/>
        <v/>
      </c>
      <c r="D407" s="6" t="str">
        <f t="shared" si="20"/>
        <v/>
      </c>
    </row>
    <row r="408" spans="1:4" x14ac:dyDescent="0.2">
      <c r="A408" t="s">
        <v>400</v>
      </c>
      <c r="B408" s="5" t="str">
        <f t="shared" si="18"/>
        <v/>
      </c>
      <c r="C408" s="5" t="str">
        <f t="shared" si="19"/>
        <v/>
      </c>
      <c r="D408" s="6" t="str">
        <f t="shared" si="20"/>
        <v>West Coast Huron Energy Inc.Street Lighting</v>
      </c>
    </row>
    <row r="409" spans="1:4" x14ac:dyDescent="0.2">
      <c r="A409" t="s">
        <v>401</v>
      </c>
      <c r="B409" s="5" t="str">
        <f t="shared" si="18"/>
        <v/>
      </c>
      <c r="C409" s="5" t="str">
        <f t="shared" si="19"/>
        <v/>
      </c>
      <c r="D409" s="6" t="str">
        <f t="shared" si="20"/>
        <v/>
      </c>
    </row>
    <row r="410" spans="1:4" x14ac:dyDescent="0.2">
      <c r="A410" t="s">
        <v>402</v>
      </c>
      <c r="B410" s="5" t="str">
        <f t="shared" si="18"/>
        <v/>
      </c>
      <c r="C410" s="5" t="str">
        <f t="shared" si="19"/>
        <v/>
      </c>
      <c r="D410" s="6" t="str">
        <f t="shared" si="20"/>
        <v/>
      </c>
    </row>
    <row r="411" spans="1:4" x14ac:dyDescent="0.2">
      <c r="A411" t="s">
        <v>403</v>
      </c>
      <c r="B411" s="5" t="str">
        <f t="shared" si="18"/>
        <v/>
      </c>
      <c r="C411" s="5" t="str">
        <f t="shared" si="19"/>
        <v/>
      </c>
      <c r="D411" s="6" t="str">
        <f t="shared" si="20"/>
        <v/>
      </c>
    </row>
    <row r="412" spans="1:4" x14ac:dyDescent="0.2">
      <c r="A412" t="s">
        <v>941</v>
      </c>
      <c r="B412" s="5" t="str">
        <f t="shared" si="18"/>
        <v/>
      </c>
      <c r="C412" s="5" t="str">
        <f t="shared" si="19"/>
        <v/>
      </c>
      <c r="D412" s="6" t="str">
        <f t="shared" si="20"/>
        <v/>
      </c>
    </row>
    <row r="413" spans="1:4" x14ac:dyDescent="0.2">
      <c r="A413" t="s">
        <v>942</v>
      </c>
      <c r="B413" s="5" t="str">
        <f t="shared" si="18"/>
        <v/>
      </c>
      <c r="C413" s="5" t="str">
        <f t="shared" si="19"/>
        <v/>
      </c>
      <c r="D413" s="6" t="str">
        <f t="shared" si="20"/>
        <v/>
      </c>
    </row>
    <row r="414" spans="1:4" x14ac:dyDescent="0.2">
      <c r="A414" t="s">
        <v>943</v>
      </c>
      <c r="B414" s="5" t="str">
        <f t="shared" si="18"/>
        <v/>
      </c>
      <c r="C414" s="5" t="str">
        <f t="shared" si="19"/>
        <v/>
      </c>
      <c r="D414" s="6" t="str">
        <f t="shared" si="20"/>
        <v/>
      </c>
    </row>
    <row r="415" spans="1:4" x14ac:dyDescent="0.2">
      <c r="A415" t="s">
        <v>944</v>
      </c>
      <c r="B415" s="5" t="str">
        <f t="shared" si="18"/>
        <v/>
      </c>
      <c r="C415" s="5" t="str">
        <f t="shared" si="19"/>
        <v/>
      </c>
      <c r="D415" s="6" t="str">
        <f t="shared" si="20"/>
        <v>Westario Power Inc.Street Lighting</v>
      </c>
    </row>
    <row r="416" spans="1:4" x14ac:dyDescent="0.2">
      <c r="A416" t="s">
        <v>945</v>
      </c>
      <c r="B416" s="5" t="str">
        <f t="shared" si="18"/>
        <v/>
      </c>
      <c r="C416" s="5" t="str">
        <f t="shared" si="19"/>
        <v/>
      </c>
      <c r="D416" s="6" t="str">
        <f t="shared" si="20"/>
        <v/>
      </c>
    </row>
    <row r="417" spans="1:4" x14ac:dyDescent="0.2">
      <c r="A417" t="s">
        <v>946</v>
      </c>
      <c r="B417" s="5" t="str">
        <f t="shared" si="18"/>
        <v/>
      </c>
      <c r="C417" s="5" t="str">
        <f t="shared" si="19"/>
        <v/>
      </c>
      <c r="D417" s="6" t="str">
        <f t="shared" si="20"/>
        <v/>
      </c>
    </row>
    <row r="418" spans="1:4" x14ac:dyDescent="0.2">
      <c r="A418" t="s">
        <v>947</v>
      </c>
      <c r="B418" s="5" t="str">
        <f t="shared" si="18"/>
        <v/>
      </c>
      <c r="C418" s="5" t="str">
        <f t="shared" si="19"/>
        <v/>
      </c>
      <c r="D418" s="6" t="str">
        <f t="shared" si="20"/>
        <v/>
      </c>
    </row>
    <row r="419" spans="1:4" x14ac:dyDescent="0.2">
      <c r="A419" t="s">
        <v>948</v>
      </c>
      <c r="B419" s="5" t="str">
        <f t="shared" si="18"/>
        <v/>
      </c>
      <c r="C419" s="5" t="str">
        <f t="shared" si="19"/>
        <v/>
      </c>
      <c r="D419" s="6" t="str">
        <f t="shared" si="20"/>
        <v/>
      </c>
    </row>
    <row r="420" spans="1:4" x14ac:dyDescent="0.2">
      <c r="A420" t="s">
        <v>949</v>
      </c>
      <c r="B420" s="5" t="str">
        <f t="shared" si="18"/>
        <v/>
      </c>
      <c r="C420" s="5" t="str">
        <f t="shared" si="19"/>
        <v/>
      </c>
      <c r="D420" s="6" t="str">
        <f t="shared" si="20"/>
        <v/>
      </c>
    </row>
    <row r="421" spans="1:4" x14ac:dyDescent="0.2">
      <c r="A421" t="s">
        <v>950</v>
      </c>
      <c r="B421" s="5" t="str">
        <f t="shared" si="18"/>
        <v/>
      </c>
      <c r="C421" s="5" t="str">
        <f t="shared" si="19"/>
        <v/>
      </c>
      <c r="D421" s="6" t="str">
        <f t="shared" si="20"/>
        <v/>
      </c>
    </row>
    <row r="422" spans="1:4" x14ac:dyDescent="0.2">
      <c r="A422" t="s">
        <v>951</v>
      </c>
      <c r="B422" s="5" t="str">
        <f t="shared" si="18"/>
        <v/>
      </c>
      <c r="C422" s="5" t="str">
        <f t="shared" si="19"/>
        <v/>
      </c>
      <c r="D422" s="6" t="str">
        <f t="shared" si="20"/>
        <v>Brant County Power Inc.Street Lighting</v>
      </c>
    </row>
    <row r="423" spans="1:4" x14ac:dyDescent="0.2">
      <c r="A423" t="s">
        <v>952</v>
      </c>
      <c r="B423" s="5" t="str">
        <f t="shared" si="18"/>
        <v/>
      </c>
      <c r="C423" s="5" t="str">
        <f t="shared" si="19"/>
        <v/>
      </c>
      <c r="D423" s="6" t="str">
        <f t="shared" si="20"/>
        <v/>
      </c>
    </row>
    <row r="424" spans="1:4" x14ac:dyDescent="0.2">
      <c r="A424" t="s">
        <v>953</v>
      </c>
      <c r="B424" s="5" t="str">
        <f t="shared" si="18"/>
        <v/>
      </c>
      <c r="C424" s="5" t="str">
        <f t="shared" si="19"/>
        <v/>
      </c>
      <c r="D424" s="6" t="str">
        <f t="shared" si="20"/>
        <v/>
      </c>
    </row>
    <row r="425" spans="1:4" x14ac:dyDescent="0.2">
      <c r="A425" t="s">
        <v>954</v>
      </c>
      <c r="B425" s="5" t="str">
        <f t="shared" si="18"/>
        <v/>
      </c>
      <c r="C425" s="5" t="str">
        <f t="shared" si="19"/>
        <v/>
      </c>
      <c r="D425" s="6" t="str">
        <f t="shared" si="20"/>
        <v/>
      </c>
    </row>
    <row r="426" spans="1:4" x14ac:dyDescent="0.2">
      <c r="A426" t="s">
        <v>955</v>
      </c>
      <c r="B426" s="5" t="str">
        <f t="shared" si="18"/>
        <v/>
      </c>
      <c r="C426" s="5" t="str">
        <f t="shared" si="19"/>
        <v/>
      </c>
      <c r="D426" s="6" t="str">
        <f t="shared" si="20"/>
        <v/>
      </c>
    </row>
    <row r="427" spans="1:4" x14ac:dyDescent="0.2">
      <c r="A427" t="s">
        <v>956</v>
      </c>
      <c r="B427" s="5" t="str">
        <f t="shared" si="18"/>
        <v/>
      </c>
      <c r="C427" s="5" t="str">
        <f t="shared" si="19"/>
        <v/>
      </c>
      <c r="D427" s="6" t="str">
        <f t="shared" si="20"/>
        <v/>
      </c>
    </row>
    <row r="428" spans="1:4" x14ac:dyDescent="0.2">
      <c r="A428" t="s">
        <v>957</v>
      </c>
      <c r="B428" s="5" t="str">
        <f t="shared" si="18"/>
        <v/>
      </c>
      <c r="C428" s="5" t="str">
        <f t="shared" si="19"/>
        <v/>
      </c>
      <c r="D428" s="6" t="str">
        <f t="shared" si="20"/>
        <v/>
      </c>
    </row>
    <row r="429" spans="1:4" x14ac:dyDescent="0.2">
      <c r="A429" t="s">
        <v>958</v>
      </c>
      <c r="B429" s="5" t="str">
        <f t="shared" si="18"/>
        <v/>
      </c>
      <c r="C429" s="5" t="str">
        <f t="shared" si="19"/>
        <v/>
      </c>
      <c r="D429" s="6" t="str">
        <f t="shared" si="20"/>
        <v/>
      </c>
    </row>
    <row r="430" spans="1:4" x14ac:dyDescent="0.2">
      <c r="A430" t="s">
        <v>959</v>
      </c>
      <c r="B430" s="5" t="str">
        <f t="shared" si="18"/>
        <v/>
      </c>
      <c r="C430" s="5" t="str">
        <f t="shared" si="19"/>
        <v/>
      </c>
      <c r="D430" s="6" t="str">
        <f t="shared" si="20"/>
        <v>E.L.K. Energy Inc.Street Lighting</v>
      </c>
    </row>
    <row r="431" spans="1:4" x14ac:dyDescent="0.2">
      <c r="A431" t="s">
        <v>960</v>
      </c>
      <c r="B431" s="5" t="str">
        <f t="shared" si="18"/>
        <v/>
      </c>
      <c r="C431" s="5" t="str">
        <f t="shared" si="19"/>
        <v/>
      </c>
      <c r="D431" s="6" t="str">
        <f t="shared" si="20"/>
        <v/>
      </c>
    </row>
    <row r="432" spans="1:4" x14ac:dyDescent="0.2">
      <c r="A432" t="s">
        <v>961</v>
      </c>
      <c r="B432" s="5" t="str">
        <f t="shared" si="18"/>
        <v/>
      </c>
      <c r="C432" s="5" t="str">
        <f t="shared" si="19"/>
        <v/>
      </c>
      <c r="D432" s="6" t="str">
        <f t="shared" si="20"/>
        <v/>
      </c>
    </row>
    <row r="433" spans="1:4" x14ac:dyDescent="0.2">
      <c r="A433" t="s">
        <v>1483</v>
      </c>
      <c r="B433" s="5" t="str">
        <f t="shared" si="18"/>
        <v/>
      </c>
      <c r="C433" s="5" t="str">
        <f t="shared" si="19"/>
        <v/>
      </c>
      <c r="D433" s="6" t="str">
        <f t="shared" si="20"/>
        <v/>
      </c>
    </row>
    <row r="434" spans="1:4" x14ac:dyDescent="0.2">
      <c r="A434" t="s">
        <v>1484</v>
      </c>
      <c r="B434" s="5" t="str">
        <f t="shared" si="18"/>
        <v/>
      </c>
      <c r="C434" s="5" t="str">
        <f t="shared" si="19"/>
        <v/>
      </c>
      <c r="D434" s="6" t="str">
        <f t="shared" si="20"/>
        <v/>
      </c>
    </row>
    <row r="435" spans="1:4" x14ac:dyDescent="0.2">
      <c r="A435" t="s">
        <v>1485</v>
      </c>
      <c r="B435" s="5" t="str">
        <f t="shared" si="18"/>
        <v/>
      </c>
      <c r="C435" s="5" t="str">
        <f t="shared" si="19"/>
        <v/>
      </c>
      <c r="D435" s="6" t="str">
        <f t="shared" si="20"/>
        <v/>
      </c>
    </row>
    <row r="436" spans="1:4" x14ac:dyDescent="0.2">
      <c r="A436" t="s">
        <v>1486</v>
      </c>
      <c r="B436" s="5" t="str">
        <f t="shared" si="18"/>
        <v/>
      </c>
      <c r="C436" s="5" t="str">
        <f t="shared" si="19"/>
        <v/>
      </c>
      <c r="D436" s="6" t="str">
        <f t="shared" si="20"/>
        <v>Fort Frances Power CorporationStreet Lighting</v>
      </c>
    </row>
    <row r="437" spans="1:4" x14ac:dyDescent="0.2">
      <c r="A437" t="s">
        <v>1487</v>
      </c>
      <c r="B437" s="5" t="str">
        <f t="shared" si="18"/>
        <v/>
      </c>
      <c r="C437" s="5" t="str">
        <f t="shared" si="19"/>
        <v/>
      </c>
      <c r="D437" s="6" t="str">
        <f t="shared" si="20"/>
        <v/>
      </c>
    </row>
    <row r="438" spans="1:4" x14ac:dyDescent="0.2">
      <c r="A438" t="s">
        <v>1488</v>
      </c>
      <c r="B438" s="5" t="str">
        <f t="shared" si="18"/>
        <v/>
      </c>
      <c r="C438" s="5" t="str">
        <f t="shared" si="19"/>
        <v/>
      </c>
      <c r="D438" s="6" t="str">
        <f t="shared" si="20"/>
        <v/>
      </c>
    </row>
    <row r="439" spans="1:4" x14ac:dyDescent="0.2">
      <c r="A439" t="s">
        <v>1489</v>
      </c>
      <c r="B439" s="5" t="str">
        <f t="shared" si="18"/>
        <v/>
      </c>
      <c r="C439" s="5" t="str">
        <f t="shared" si="19"/>
        <v/>
      </c>
      <c r="D439" s="6" t="str">
        <f t="shared" si="20"/>
        <v/>
      </c>
    </row>
    <row r="440" spans="1:4" x14ac:dyDescent="0.2">
      <c r="A440" t="s">
        <v>1490</v>
      </c>
      <c r="B440" s="5" t="str">
        <f t="shared" si="18"/>
        <v/>
      </c>
      <c r="C440" s="5" t="str">
        <f t="shared" si="19"/>
        <v/>
      </c>
      <c r="D440" s="6" t="str">
        <f t="shared" si="20"/>
        <v/>
      </c>
    </row>
    <row r="441" spans="1:4" x14ac:dyDescent="0.2">
      <c r="A441" t="s">
        <v>1491</v>
      </c>
      <c r="B441" s="5" t="str">
        <f t="shared" si="18"/>
        <v/>
      </c>
      <c r="C441" s="5" t="str">
        <f t="shared" si="19"/>
        <v/>
      </c>
      <c r="D441" s="6" t="str">
        <f t="shared" si="20"/>
        <v/>
      </c>
    </row>
    <row r="442" spans="1:4" x14ac:dyDescent="0.2">
      <c r="A442" t="s">
        <v>1492</v>
      </c>
      <c r="B442" s="5" t="str">
        <f t="shared" si="18"/>
        <v/>
      </c>
      <c r="C442" s="5" t="str">
        <f t="shared" si="19"/>
        <v/>
      </c>
      <c r="D442" s="6" t="str">
        <f t="shared" si="20"/>
        <v>Grimsby Power Inc.Street Lighting</v>
      </c>
    </row>
    <row r="443" spans="1:4" x14ac:dyDescent="0.2">
      <c r="A443" t="s">
        <v>1493</v>
      </c>
      <c r="B443" s="5" t="str">
        <f t="shared" si="18"/>
        <v/>
      </c>
      <c r="C443" s="5" t="str">
        <f t="shared" si="19"/>
        <v/>
      </c>
      <c r="D443" s="6" t="str">
        <f t="shared" si="20"/>
        <v/>
      </c>
    </row>
    <row r="444" spans="1:4" x14ac:dyDescent="0.2">
      <c r="A444" t="s">
        <v>1494</v>
      </c>
      <c r="B444" s="5" t="str">
        <f t="shared" si="18"/>
        <v/>
      </c>
      <c r="C444" s="5" t="str">
        <f t="shared" si="19"/>
        <v/>
      </c>
      <c r="D444" s="6" t="str">
        <f t="shared" si="20"/>
        <v/>
      </c>
    </row>
    <row r="445" spans="1:4" x14ac:dyDescent="0.2">
      <c r="A445" t="s">
        <v>1495</v>
      </c>
      <c r="B445" s="5" t="str">
        <f t="shared" si="18"/>
        <v/>
      </c>
      <c r="C445" s="5" t="str">
        <f t="shared" si="19"/>
        <v/>
      </c>
      <c r="D445" s="6" t="str">
        <f t="shared" si="20"/>
        <v/>
      </c>
    </row>
    <row r="446" spans="1:4" x14ac:dyDescent="0.2">
      <c r="A446" t="s">
        <v>1496</v>
      </c>
      <c r="B446" s="5" t="str">
        <f t="shared" si="18"/>
        <v/>
      </c>
      <c r="C446" s="5" t="str">
        <f t="shared" si="19"/>
        <v/>
      </c>
      <c r="D446" s="6" t="str">
        <f t="shared" si="20"/>
        <v/>
      </c>
    </row>
    <row r="447" spans="1:4" x14ac:dyDescent="0.2">
      <c r="A447" t="s">
        <v>1497</v>
      </c>
      <c r="B447" s="5" t="str">
        <f t="shared" si="18"/>
        <v/>
      </c>
      <c r="C447" s="5" t="str">
        <f t="shared" si="19"/>
        <v/>
      </c>
      <c r="D447" s="6" t="str">
        <f t="shared" si="20"/>
        <v/>
      </c>
    </row>
    <row r="448" spans="1:4" x14ac:dyDescent="0.2">
      <c r="A448" t="s">
        <v>1498</v>
      </c>
      <c r="B448" s="5" t="str">
        <f t="shared" si="18"/>
        <v/>
      </c>
      <c r="C448" s="5" t="str">
        <f t="shared" si="19"/>
        <v/>
      </c>
      <c r="D448" s="6" t="str">
        <f t="shared" si="20"/>
        <v/>
      </c>
    </row>
    <row r="449" spans="1:4" x14ac:dyDescent="0.2">
      <c r="A449" t="s">
        <v>1499</v>
      </c>
      <c r="B449" s="5" t="str">
        <f t="shared" si="18"/>
        <v/>
      </c>
      <c r="C449" s="5" t="str">
        <f t="shared" si="19"/>
        <v/>
      </c>
      <c r="D449" s="6" t="str">
        <f t="shared" si="20"/>
        <v/>
      </c>
    </row>
    <row r="450" spans="1:4" x14ac:dyDescent="0.2">
      <c r="A450" t="s">
        <v>1500</v>
      </c>
      <c r="B450" s="5" t="str">
        <f t="shared" si="18"/>
        <v/>
      </c>
      <c r="C450" s="5" t="str">
        <f t="shared" si="19"/>
        <v/>
      </c>
      <c r="D450" s="6" t="str">
        <f t="shared" si="20"/>
        <v/>
      </c>
    </row>
    <row r="451" spans="1:4" x14ac:dyDescent="0.2">
      <c r="A451" t="s">
        <v>1501</v>
      </c>
      <c r="B451" s="5" t="str">
        <f t="shared" ref="B451:B514" si="21">IF(ISERROR(FIND("micro", A451)), "", A451)</f>
        <v/>
      </c>
      <c r="C451" s="5" t="str">
        <f t="shared" ref="C451:C514" si="22">IF(ISERROR(FIND("Embedded", A451)), "", A451)</f>
        <v/>
      </c>
      <c r="D451" s="6" t="str">
        <f t="shared" ref="D451:D514" si="23">IF(ISERROR(FIND("Street", A451)), "", A451)</f>
        <v>Guelph Hydro Electric Systems Inc.Street Lighting</v>
      </c>
    </row>
    <row r="452" spans="1:4" x14ac:dyDescent="0.2">
      <c r="A452" t="s">
        <v>1502</v>
      </c>
      <c r="B452" s="5" t="str">
        <f t="shared" si="21"/>
        <v/>
      </c>
      <c r="C452" s="5" t="str">
        <f t="shared" si="22"/>
        <v/>
      </c>
      <c r="D452" s="6" t="str">
        <f t="shared" si="23"/>
        <v/>
      </c>
    </row>
    <row r="453" spans="1:4" x14ac:dyDescent="0.2">
      <c r="A453" t="s">
        <v>1503</v>
      </c>
      <c r="B453" s="5" t="str">
        <f t="shared" si="21"/>
        <v/>
      </c>
      <c r="C453" s="5" t="str">
        <f t="shared" si="22"/>
        <v/>
      </c>
      <c r="D453" s="6" t="str">
        <f t="shared" si="23"/>
        <v/>
      </c>
    </row>
    <row r="454" spans="1:4" x14ac:dyDescent="0.2">
      <c r="A454" t="s">
        <v>1504</v>
      </c>
      <c r="B454" s="5" t="str">
        <f t="shared" si="21"/>
        <v/>
      </c>
      <c r="C454" s="5" t="str">
        <f t="shared" si="22"/>
        <v/>
      </c>
      <c r="D454" s="6" t="str">
        <f t="shared" si="23"/>
        <v/>
      </c>
    </row>
    <row r="455" spans="1:4" x14ac:dyDescent="0.2">
      <c r="A455" t="s">
        <v>1505</v>
      </c>
      <c r="B455" s="5" t="str">
        <f t="shared" si="21"/>
        <v/>
      </c>
      <c r="C455" s="5" t="str">
        <f t="shared" si="22"/>
        <v/>
      </c>
      <c r="D455" s="6" t="str">
        <f t="shared" si="23"/>
        <v/>
      </c>
    </row>
    <row r="456" spans="1:4" x14ac:dyDescent="0.2">
      <c r="A456" t="s">
        <v>1506</v>
      </c>
      <c r="B456" s="5" t="str">
        <f t="shared" si="21"/>
        <v/>
      </c>
      <c r="C456" s="5" t="str">
        <f t="shared" si="22"/>
        <v/>
      </c>
      <c r="D456" s="6" t="str">
        <f t="shared" si="23"/>
        <v/>
      </c>
    </row>
    <row r="457" spans="1:4" x14ac:dyDescent="0.2">
      <c r="A457" t="s">
        <v>1507</v>
      </c>
      <c r="B457" s="5" t="str">
        <f t="shared" si="21"/>
        <v/>
      </c>
      <c r="C457" s="5" t="str">
        <f t="shared" si="22"/>
        <v/>
      </c>
      <c r="D457" s="6" t="str">
        <f t="shared" si="23"/>
        <v/>
      </c>
    </row>
    <row r="458" spans="1:4" x14ac:dyDescent="0.2">
      <c r="A458" t="s">
        <v>1508</v>
      </c>
      <c r="B458" s="5" t="str">
        <f t="shared" si="21"/>
        <v/>
      </c>
      <c r="C458" s="5" t="str">
        <f t="shared" si="22"/>
        <v/>
      </c>
      <c r="D458" s="6" t="str">
        <f t="shared" si="23"/>
        <v/>
      </c>
    </row>
    <row r="459" spans="1:4" x14ac:dyDescent="0.2">
      <c r="A459" t="s">
        <v>1509</v>
      </c>
      <c r="B459" s="5" t="str">
        <f t="shared" si="21"/>
        <v/>
      </c>
      <c r="C459" s="5" t="str">
        <f t="shared" si="22"/>
        <v/>
      </c>
      <c r="D459" s="6" t="str">
        <f t="shared" si="23"/>
        <v/>
      </c>
    </row>
    <row r="460" spans="1:4" x14ac:dyDescent="0.2">
      <c r="A460" t="s">
        <v>1510</v>
      </c>
      <c r="B460" s="5" t="str">
        <f t="shared" si="21"/>
        <v/>
      </c>
      <c r="C460" s="5" t="str">
        <f t="shared" si="22"/>
        <v/>
      </c>
      <c r="D460" s="6" t="str">
        <f t="shared" si="23"/>
        <v>Hydro One Brampton Networks Inc.Street Lighting</v>
      </c>
    </row>
    <row r="461" spans="1:4" x14ac:dyDescent="0.2">
      <c r="A461" t="s">
        <v>1511</v>
      </c>
      <c r="B461" s="5" t="str">
        <f t="shared" si="21"/>
        <v/>
      </c>
      <c r="C461" s="5" t="str">
        <f t="shared" si="22"/>
        <v>Hydro One Brampton Networks Inc.Embedded Distributor</v>
      </c>
      <c r="D461" s="6" t="str">
        <f t="shared" si="23"/>
        <v/>
      </c>
    </row>
    <row r="462" spans="1:4" x14ac:dyDescent="0.2">
      <c r="A462" t="s">
        <v>1512</v>
      </c>
      <c r="B462" s="5" t="str">
        <f t="shared" si="21"/>
        <v/>
      </c>
      <c r="C462" s="5" t="str">
        <f t="shared" si="22"/>
        <v/>
      </c>
      <c r="D462" s="6" t="str">
        <f t="shared" si="23"/>
        <v/>
      </c>
    </row>
    <row r="463" spans="1:4" x14ac:dyDescent="0.2">
      <c r="A463" t="s">
        <v>1513</v>
      </c>
      <c r="B463" s="5" t="str">
        <f t="shared" si="21"/>
        <v/>
      </c>
      <c r="C463" s="5" t="str">
        <f t="shared" si="22"/>
        <v/>
      </c>
      <c r="D463" s="6" t="str">
        <f t="shared" si="23"/>
        <v/>
      </c>
    </row>
    <row r="464" spans="1:4" x14ac:dyDescent="0.2">
      <c r="A464" t="s">
        <v>289</v>
      </c>
      <c r="B464" s="5" t="str">
        <f t="shared" si="21"/>
        <v/>
      </c>
      <c r="C464" s="5" t="str">
        <f t="shared" si="22"/>
        <v/>
      </c>
      <c r="D464" s="6" t="str">
        <f t="shared" si="23"/>
        <v/>
      </c>
    </row>
    <row r="465" spans="1:4" x14ac:dyDescent="0.2">
      <c r="A465" t="s">
        <v>290</v>
      </c>
      <c r="B465" s="5" t="str">
        <f t="shared" si="21"/>
        <v/>
      </c>
      <c r="C465" s="5" t="str">
        <f t="shared" si="22"/>
        <v/>
      </c>
      <c r="D465" s="6" t="str">
        <f t="shared" si="23"/>
        <v/>
      </c>
    </row>
    <row r="466" spans="1:4" x14ac:dyDescent="0.2">
      <c r="A466" t="s">
        <v>291</v>
      </c>
      <c r="B466" s="5" t="str">
        <f t="shared" si="21"/>
        <v/>
      </c>
      <c r="C466" s="5" t="str">
        <f t="shared" si="22"/>
        <v/>
      </c>
      <c r="D466" s="6" t="str">
        <f t="shared" si="23"/>
        <v/>
      </c>
    </row>
    <row r="467" spans="1:4" x14ac:dyDescent="0.2">
      <c r="A467" t="s">
        <v>292</v>
      </c>
      <c r="B467" s="5" t="str">
        <f t="shared" si="21"/>
        <v/>
      </c>
      <c r="C467" s="5" t="str">
        <f t="shared" si="22"/>
        <v/>
      </c>
      <c r="D467" s="6" t="str">
        <f t="shared" si="23"/>
        <v>Kenora Hydro Electric Corporation Ltd.Street Lighting</v>
      </c>
    </row>
    <row r="468" spans="1:4" x14ac:dyDescent="0.2">
      <c r="A468" t="s">
        <v>293</v>
      </c>
      <c r="B468" s="5" t="str">
        <f t="shared" si="21"/>
        <v/>
      </c>
      <c r="C468" s="5" t="str">
        <f t="shared" si="22"/>
        <v/>
      </c>
      <c r="D468" s="6" t="str">
        <f t="shared" si="23"/>
        <v/>
      </c>
    </row>
    <row r="469" spans="1:4" x14ac:dyDescent="0.2">
      <c r="A469" t="s">
        <v>294</v>
      </c>
      <c r="B469" s="5" t="str">
        <f t="shared" si="21"/>
        <v/>
      </c>
      <c r="C469" s="5" t="str">
        <f t="shared" si="22"/>
        <v/>
      </c>
      <c r="D469" s="6" t="str">
        <f t="shared" si="23"/>
        <v/>
      </c>
    </row>
    <row r="470" spans="1:4" x14ac:dyDescent="0.2">
      <c r="A470" t="s">
        <v>295</v>
      </c>
      <c r="B470" s="5" t="str">
        <f t="shared" si="21"/>
        <v/>
      </c>
      <c r="C470" s="5" t="str">
        <f t="shared" si="22"/>
        <v/>
      </c>
      <c r="D470" s="6" t="str">
        <f t="shared" si="23"/>
        <v/>
      </c>
    </row>
    <row r="471" spans="1:4" x14ac:dyDescent="0.2">
      <c r="A471" t="s">
        <v>296</v>
      </c>
      <c r="B471" s="5" t="str">
        <f t="shared" si="21"/>
        <v/>
      </c>
      <c r="C471" s="5" t="str">
        <f t="shared" si="22"/>
        <v/>
      </c>
      <c r="D471" s="6" t="str">
        <f t="shared" si="23"/>
        <v/>
      </c>
    </row>
    <row r="472" spans="1:4" x14ac:dyDescent="0.2">
      <c r="A472" t="s">
        <v>297</v>
      </c>
      <c r="B472" s="5" t="str">
        <f t="shared" si="21"/>
        <v/>
      </c>
      <c r="C472" s="5" t="str">
        <f t="shared" si="22"/>
        <v/>
      </c>
      <c r="D472" s="6" t="str">
        <f t="shared" si="23"/>
        <v/>
      </c>
    </row>
    <row r="473" spans="1:4" x14ac:dyDescent="0.2">
      <c r="A473" t="s">
        <v>298</v>
      </c>
      <c r="B473" s="5" t="str">
        <f t="shared" si="21"/>
        <v/>
      </c>
      <c r="C473" s="5" t="str">
        <f t="shared" si="22"/>
        <v/>
      </c>
      <c r="D473" s="6" t="str">
        <f t="shared" si="23"/>
        <v/>
      </c>
    </row>
    <row r="474" spans="1:4" x14ac:dyDescent="0.2">
      <c r="A474" t="s">
        <v>299</v>
      </c>
      <c r="B474" s="5" t="str">
        <f t="shared" si="21"/>
        <v/>
      </c>
      <c r="C474" s="5" t="str">
        <f t="shared" si="22"/>
        <v/>
      </c>
      <c r="D474" s="6" t="str">
        <f t="shared" si="23"/>
        <v>Kingston Hydro CorporationStreet Lighting</v>
      </c>
    </row>
    <row r="475" spans="1:4" x14ac:dyDescent="0.2">
      <c r="A475" t="s">
        <v>300</v>
      </c>
      <c r="B475" s="5" t="str">
        <f t="shared" si="21"/>
        <v/>
      </c>
      <c r="C475" s="5" t="str">
        <f t="shared" si="22"/>
        <v/>
      </c>
      <c r="D475" s="6" t="str">
        <f t="shared" si="23"/>
        <v/>
      </c>
    </row>
    <row r="476" spans="1:4" x14ac:dyDescent="0.2">
      <c r="A476" t="s">
        <v>301</v>
      </c>
      <c r="B476" s="5" t="str">
        <f t="shared" si="21"/>
        <v/>
      </c>
      <c r="C476" s="5" t="str">
        <f t="shared" si="22"/>
        <v/>
      </c>
      <c r="D476" s="6" t="str">
        <f t="shared" si="23"/>
        <v/>
      </c>
    </row>
    <row r="477" spans="1:4" x14ac:dyDescent="0.2">
      <c r="A477" t="s">
        <v>302</v>
      </c>
      <c r="B477" s="5" t="str">
        <f t="shared" si="21"/>
        <v/>
      </c>
      <c r="C477" s="5" t="str">
        <f t="shared" si="22"/>
        <v/>
      </c>
      <c r="D477" s="6" t="str">
        <f t="shared" si="23"/>
        <v/>
      </c>
    </row>
    <row r="478" spans="1:4" x14ac:dyDescent="0.2">
      <c r="A478" t="s">
        <v>303</v>
      </c>
      <c r="B478" s="5" t="str">
        <f t="shared" si="21"/>
        <v/>
      </c>
      <c r="C478" s="5" t="str">
        <f t="shared" si="22"/>
        <v/>
      </c>
      <c r="D478" s="6" t="str">
        <f t="shared" si="23"/>
        <v/>
      </c>
    </row>
    <row r="479" spans="1:4" x14ac:dyDescent="0.2">
      <c r="A479" t="s">
        <v>304</v>
      </c>
      <c r="B479" s="5" t="str">
        <f t="shared" si="21"/>
        <v/>
      </c>
      <c r="C479" s="5" t="str">
        <f t="shared" si="22"/>
        <v/>
      </c>
      <c r="D479" s="6" t="str">
        <f t="shared" si="23"/>
        <v/>
      </c>
    </row>
    <row r="480" spans="1:4" x14ac:dyDescent="0.2">
      <c r="A480" t="s">
        <v>305</v>
      </c>
      <c r="B480" s="5" t="str">
        <f t="shared" si="21"/>
        <v/>
      </c>
      <c r="C480" s="5" t="str">
        <f t="shared" si="22"/>
        <v/>
      </c>
      <c r="D480" s="6" t="str">
        <f t="shared" si="23"/>
        <v/>
      </c>
    </row>
    <row r="481" spans="1:4" x14ac:dyDescent="0.2">
      <c r="A481" t="s">
        <v>306</v>
      </c>
      <c r="B481" s="5" t="str">
        <f t="shared" si="21"/>
        <v/>
      </c>
      <c r="C481" s="5" t="str">
        <f t="shared" si="22"/>
        <v/>
      </c>
      <c r="D481" s="6" t="str">
        <f t="shared" si="23"/>
        <v/>
      </c>
    </row>
    <row r="482" spans="1:4" x14ac:dyDescent="0.2">
      <c r="A482" t="s">
        <v>307</v>
      </c>
      <c r="B482" s="5" t="str">
        <f t="shared" si="21"/>
        <v/>
      </c>
      <c r="C482" s="5" t="str">
        <f t="shared" si="22"/>
        <v/>
      </c>
      <c r="D482" s="6" t="str">
        <f t="shared" si="23"/>
        <v/>
      </c>
    </row>
    <row r="483" spans="1:4" x14ac:dyDescent="0.2">
      <c r="A483" t="s">
        <v>308</v>
      </c>
      <c r="B483" s="5" t="str">
        <f t="shared" si="21"/>
        <v/>
      </c>
      <c r="C483" s="5" t="str">
        <f t="shared" si="22"/>
        <v/>
      </c>
      <c r="D483" s="6" t="str">
        <f t="shared" si="23"/>
        <v>Milton Hydro Distribution inc.Street Lighting</v>
      </c>
    </row>
    <row r="484" spans="1:4" x14ac:dyDescent="0.2">
      <c r="A484" t="s">
        <v>309</v>
      </c>
      <c r="B484" s="5" t="str">
        <f t="shared" si="21"/>
        <v/>
      </c>
      <c r="C484" s="5" t="str">
        <f t="shared" si="22"/>
        <v/>
      </c>
      <c r="D484" s="6" t="str">
        <f t="shared" si="23"/>
        <v/>
      </c>
    </row>
    <row r="485" spans="1:4" x14ac:dyDescent="0.2">
      <c r="A485" t="s">
        <v>310</v>
      </c>
      <c r="B485" s="5" t="str">
        <f t="shared" si="21"/>
        <v/>
      </c>
      <c r="C485" s="5" t="str">
        <f t="shared" si="22"/>
        <v/>
      </c>
      <c r="D485" s="6" t="str">
        <f t="shared" si="23"/>
        <v/>
      </c>
    </row>
    <row r="486" spans="1:4" x14ac:dyDescent="0.2">
      <c r="A486" t="s">
        <v>311</v>
      </c>
      <c r="B486" s="5" t="str">
        <f t="shared" si="21"/>
        <v/>
      </c>
      <c r="C486" s="5" t="str">
        <f t="shared" si="22"/>
        <v/>
      </c>
      <c r="D486" s="6" t="str">
        <f t="shared" si="23"/>
        <v/>
      </c>
    </row>
    <row r="487" spans="1:4" x14ac:dyDescent="0.2">
      <c r="A487" t="s">
        <v>312</v>
      </c>
      <c r="B487" s="5" t="str">
        <f t="shared" si="21"/>
        <v/>
      </c>
      <c r="C487" s="5" t="str">
        <f t="shared" si="22"/>
        <v/>
      </c>
      <c r="D487" s="6" t="str">
        <f t="shared" si="23"/>
        <v/>
      </c>
    </row>
    <row r="488" spans="1:4" x14ac:dyDescent="0.2">
      <c r="A488" t="s">
        <v>313</v>
      </c>
      <c r="B488" s="5" t="str">
        <f t="shared" si="21"/>
        <v/>
      </c>
      <c r="C488" s="5" t="str">
        <f t="shared" si="22"/>
        <v/>
      </c>
      <c r="D488" s="6" t="str">
        <f t="shared" si="23"/>
        <v/>
      </c>
    </row>
    <row r="489" spans="1:4" x14ac:dyDescent="0.2">
      <c r="A489" t="s">
        <v>314</v>
      </c>
      <c r="B489" s="5" t="str">
        <f t="shared" si="21"/>
        <v/>
      </c>
      <c r="C489" s="5" t="str">
        <f t="shared" si="22"/>
        <v/>
      </c>
      <c r="D489" s="6" t="str">
        <f t="shared" si="23"/>
        <v/>
      </c>
    </row>
    <row r="490" spans="1:4" x14ac:dyDescent="0.2">
      <c r="A490" t="s">
        <v>315</v>
      </c>
      <c r="B490" s="5" t="str">
        <f t="shared" si="21"/>
        <v/>
      </c>
      <c r="C490" s="5" t="str">
        <f t="shared" si="22"/>
        <v/>
      </c>
      <c r="D490" s="6" t="str">
        <f t="shared" si="23"/>
        <v>Niagara Peninsula Energy Inc. - Niagara FallsStreet Lighting</v>
      </c>
    </row>
    <row r="491" spans="1:4" x14ac:dyDescent="0.2">
      <c r="A491" t="s">
        <v>316</v>
      </c>
      <c r="B491" s="5" t="str">
        <f t="shared" si="21"/>
        <v/>
      </c>
      <c r="C491" s="5" t="str">
        <f t="shared" si="22"/>
        <v/>
      </c>
      <c r="D491" s="6" t="str">
        <f t="shared" si="23"/>
        <v/>
      </c>
    </row>
    <row r="492" spans="1:4" x14ac:dyDescent="0.2">
      <c r="A492" t="s">
        <v>317</v>
      </c>
      <c r="B492" s="5" t="str">
        <f t="shared" si="21"/>
        <v/>
      </c>
      <c r="C492" s="5" t="str">
        <f t="shared" si="22"/>
        <v/>
      </c>
      <c r="D492" s="6" t="str">
        <f t="shared" si="23"/>
        <v/>
      </c>
    </row>
    <row r="493" spans="1:4" x14ac:dyDescent="0.2">
      <c r="A493" t="s">
        <v>318</v>
      </c>
      <c r="B493" s="5" t="str">
        <f t="shared" si="21"/>
        <v/>
      </c>
      <c r="C493" s="5" t="str">
        <f t="shared" si="22"/>
        <v/>
      </c>
      <c r="D493" s="6" t="str">
        <f t="shared" si="23"/>
        <v/>
      </c>
    </row>
    <row r="494" spans="1:4" x14ac:dyDescent="0.2">
      <c r="A494" t="s">
        <v>319</v>
      </c>
      <c r="B494" s="5" t="str">
        <f t="shared" si="21"/>
        <v/>
      </c>
      <c r="C494" s="5" t="str">
        <f t="shared" si="22"/>
        <v/>
      </c>
      <c r="D494" s="6" t="str">
        <f t="shared" si="23"/>
        <v/>
      </c>
    </row>
    <row r="495" spans="1:4" x14ac:dyDescent="0.2">
      <c r="A495" t="s">
        <v>320</v>
      </c>
      <c r="B495" s="5" t="str">
        <f t="shared" si="21"/>
        <v/>
      </c>
      <c r="C495" s="5" t="str">
        <f t="shared" si="22"/>
        <v/>
      </c>
      <c r="D495" s="6" t="str">
        <f t="shared" si="23"/>
        <v/>
      </c>
    </row>
    <row r="496" spans="1:4" x14ac:dyDescent="0.2">
      <c r="A496" t="s">
        <v>321</v>
      </c>
      <c r="B496" s="5" t="str">
        <f t="shared" si="21"/>
        <v/>
      </c>
      <c r="C496" s="5" t="str">
        <f t="shared" si="22"/>
        <v/>
      </c>
      <c r="D496" s="6" t="str">
        <f t="shared" si="23"/>
        <v/>
      </c>
    </row>
    <row r="497" spans="1:4" x14ac:dyDescent="0.2">
      <c r="A497" t="s">
        <v>322</v>
      </c>
      <c r="B497" s="5" t="str">
        <f t="shared" si="21"/>
        <v/>
      </c>
      <c r="C497" s="5" t="str">
        <f t="shared" si="22"/>
        <v/>
      </c>
      <c r="D497" s="6" t="str">
        <f t="shared" si="23"/>
        <v>Parry Sound Power CorporationStreet Lighting</v>
      </c>
    </row>
    <row r="498" spans="1:4" x14ac:dyDescent="0.2">
      <c r="A498" t="s">
        <v>323</v>
      </c>
      <c r="B498" s="5" t="str">
        <f t="shared" si="21"/>
        <v/>
      </c>
      <c r="C498" s="5" t="str">
        <f t="shared" si="22"/>
        <v/>
      </c>
      <c r="D498" s="6" t="str">
        <f t="shared" si="23"/>
        <v/>
      </c>
    </row>
    <row r="499" spans="1:4" x14ac:dyDescent="0.2">
      <c r="A499" t="s">
        <v>548</v>
      </c>
      <c r="B499" s="5" t="str">
        <f t="shared" si="21"/>
        <v/>
      </c>
      <c r="C499" s="5" t="str">
        <f t="shared" si="22"/>
        <v/>
      </c>
      <c r="D499" s="6" t="str">
        <f t="shared" si="23"/>
        <v/>
      </c>
    </row>
    <row r="500" spans="1:4" x14ac:dyDescent="0.2">
      <c r="A500" t="s">
        <v>549</v>
      </c>
      <c r="B500" s="5" t="str">
        <f t="shared" si="21"/>
        <v/>
      </c>
      <c r="C500" s="5" t="str">
        <f t="shared" si="22"/>
        <v/>
      </c>
      <c r="D500" s="6" t="str">
        <f t="shared" si="23"/>
        <v/>
      </c>
    </row>
    <row r="501" spans="1:4" x14ac:dyDescent="0.2">
      <c r="A501" t="s">
        <v>550</v>
      </c>
      <c r="B501" s="5" t="str">
        <f t="shared" si="21"/>
        <v/>
      </c>
      <c r="C501" s="5" t="str">
        <f t="shared" si="22"/>
        <v/>
      </c>
      <c r="D501" s="6" t="str">
        <f t="shared" si="23"/>
        <v/>
      </c>
    </row>
    <row r="502" spans="1:4" x14ac:dyDescent="0.2">
      <c r="A502" t="s">
        <v>551</v>
      </c>
      <c r="B502" s="5" t="str">
        <f t="shared" si="21"/>
        <v/>
      </c>
      <c r="C502" s="5" t="str">
        <f t="shared" si="22"/>
        <v/>
      </c>
      <c r="D502" s="6" t="str">
        <f t="shared" si="23"/>
        <v/>
      </c>
    </row>
    <row r="503" spans="1:4" x14ac:dyDescent="0.2">
      <c r="A503" t="s">
        <v>552</v>
      </c>
      <c r="B503" s="5" t="str">
        <f t="shared" si="21"/>
        <v/>
      </c>
      <c r="C503" s="5" t="str">
        <f t="shared" si="22"/>
        <v/>
      </c>
      <c r="D503" s="6" t="str">
        <f t="shared" si="23"/>
        <v>St. Thomas Energy Inc.Street Lighting</v>
      </c>
    </row>
    <row r="504" spans="1:4" x14ac:dyDescent="0.2">
      <c r="A504" t="s">
        <v>553</v>
      </c>
      <c r="B504" s="5" t="str">
        <f t="shared" si="21"/>
        <v/>
      </c>
      <c r="C504" s="5" t="str">
        <f t="shared" si="22"/>
        <v/>
      </c>
      <c r="D504" s="6" t="str">
        <f t="shared" si="23"/>
        <v/>
      </c>
    </row>
    <row r="505" spans="1:4" x14ac:dyDescent="0.2">
      <c r="A505" t="s">
        <v>554</v>
      </c>
      <c r="B505" s="5" t="str">
        <f t="shared" si="21"/>
        <v/>
      </c>
      <c r="C505" s="5" t="str">
        <f t="shared" si="22"/>
        <v/>
      </c>
      <c r="D505" s="6" t="str">
        <f t="shared" si="23"/>
        <v/>
      </c>
    </row>
    <row r="506" spans="1:4" x14ac:dyDescent="0.2">
      <c r="A506" t="s">
        <v>555</v>
      </c>
      <c r="B506" s="5" t="str">
        <f t="shared" si="21"/>
        <v/>
      </c>
      <c r="C506" s="5" t="str">
        <f t="shared" si="22"/>
        <v/>
      </c>
      <c r="D506" s="6" t="str">
        <f t="shared" si="23"/>
        <v/>
      </c>
    </row>
    <row r="507" spans="1:4" x14ac:dyDescent="0.2">
      <c r="A507" t="s">
        <v>556</v>
      </c>
      <c r="B507" s="5" t="str">
        <f t="shared" si="21"/>
        <v/>
      </c>
      <c r="C507" s="5" t="str">
        <f t="shared" si="22"/>
        <v/>
      </c>
      <c r="D507" s="6" t="str">
        <f t="shared" si="23"/>
        <v/>
      </c>
    </row>
    <row r="508" spans="1:4" x14ac:dyDescent="0.2">
      <c r="A508" t="s">
        <v>557</v>
      </c>
      <c r="B508" s="5" t="str">
        <f t="shared" si="21"/>
        <v/>
      </c>
      <c r="C508" s="5" t="str">
        <f t="shared" si="22"/>
        <v/>
      </c>
      <c r="D508" s="6" t="str">
        <f t="shared" si="23"/>
        <v/>
      </c>
    </row>
    <row r="509" spans="1:4" x14ac:dyDescent="0.2">
      <c r="A509" t="s">
        <v>558</v>
      </c>
      <c r="B509" s="5" t="str">
        <f t="shared" si="21"/>
        <v/>
      </c>
      <c r="C509" s="5" t="str">
        <f t="shared" si="22"/>
        <v/>
      </c>
      <c r="D509" s="6" t="str">
        <f t="shared" si="23"/>
        <v/>
      </c>
    </row>
    <row r="510" spans="1:4" x14ac:dyDescent="0.2">
      <c r="A510" t="s">
        <v>488</v>
      </c>
      <c r="B510" s="5" t="str">
        <f t="shared" si="21"/>
        <v/>
      </c>
      <c r="C510" s="5" t="str">
        <f t="shared" si="22"/>
        <v/>
      </c>
      <c r="D510" s="6" t="str">
        <f t="shared" si="23"/>
        <v/>
      </c>
    </row>
    <row r="511" spans="1:4" x14ac:dyDescent="0.2">
      <c r="A511" t="s">
        <v>489</v>
      </c>
      <c r="B511" s="5" t="str">
        <f t="shared" si="21"/>
        <v/>
      </c>
      <c r="C511" s="5" t="str">
        <f t="shared" si="22"/>
        <v/>
      </c>
      <c r="D511" s="6" t="str">
        <f t="shared" si="23"/>
        <v/>
      </c>
    </row>
    <row r="512" spans="1:4" x14ac:dyDescent="0.2">
      <c r="A512" t="s">
        <v>490</v>
      </c>
      <c r="B512" s="5" t="str">
        <f t="shared" si="21"/>
        <v/>
      </c>
      <c r="C512" s="5" t="str">
        <f t="shared" si="22"/>
        <v/>
      </c>
      <c r="D512" s="6" t="str">
        <f t="shared" si="23"/>
        <v>Toronto Hydro-Electric System LimitedStreet Lighting</v>
      </c>
    </row>
    <row r="513" spans="1:4" x14ac:dyDescent="0.2">
      <c r="A513" t="s">
        <v>491</v>
      </c>
      <c r="B513" s="5" t="str">
        <f t="shared" si="21"/>
        <v/>
      </c>
      <c r="C513" s="5" t="str">
        <f t="shared" si="22"/>
        <v/>
      </c>
      <c r="D513" s="6" t="str">
        <f t="shared" si="23"/>
        <v/>
      </c>
    </row>
    <row r="514" spans="1:4" x14ac:dyDescent="0.2">
      <c r="A514" t="s">
        <v>492</v>
      </c>
      <c r="B514" s="5" t="str">
        <f t="shared" si="21"/>
        <v/>
      </c>
      <c r="C514" s="5" t="str">
        <f t="shared" si="22"/>
        <v/>
      </c>
      <c r="D514" s="6" t="str">
        <f t="shared" si="23"/>
        <v/>
      </c>
    </row>
    <row r="515" spans="1:4" x14ac:dyDescent="0.2">
      <c r="A515" t="s">
        <v>493</v>
      </c>
      <c r="B515" s="5" t="str">
        <f t="shared" ref="B515:B576" si="24">IF(ISERROR(FIND("micro", A515)), "", A515)</f>
        <v/>
      </c>
      <c r="C515" s="5" t="str">
        <f t="shared" ref="C515:C576" si="25">IF(ISERROR(FIND("Embedded", A515)), "", A515)</f>
        <v/>
      </c>
      <c r="D515" s="6" t="str">
        <f t="shared" ref="D515:D576" si="26">IF(ISERROR(FIND("Street", A515)), "", A515)</f>
        <v/>
      </c>
    </row>
    <row r="516" spans="1:4" x14ac:dyDescent="0.2">
      <c r="A516" t="s">
        <v>494</v>
      </c>
      <c r="B516" s="5" t="str">
        <f t="shared" si="24"/>
        <v/>
      </c>
      <c r="C516" s="5" t="str">
        <f t="shared" si="25"/>
        <v/>
      </c>
      <c r="D516" s="6" t="str">
        <f t="shared" si="26"/>
        <v/>
      </c>
    </row>
    <row r="517" spans="1:4" x14ac:dyDescent="0.2">
      <c r="A517" t="s">
        <v>495</v>
      </c>
      <c r="B517" s="5" t="str">
        <f t="shared" si="24"/>
        <v/>
      </c>
      <c r="C517" s="5" t="str">
        <f t="shared" si="25"/>
        <v/>
      </c>
      <c r="D517" s="6" t="str">
        <f t="shared" si="26"/>
        <v/>
      </c>
    </row>
    <row r="518" spans="1:4" x14ac:dyDescent="0.2">
      <c r="A518" t="s">
        <v>496</v>
      </c>
      <c r="B518" s="5" t="str">
        <f t="shared" si="24"/>
        <v/>
      </c>
      <c r="C518" s="5" t="str">
        <f t="shared" si="25"/>
        <v/>
      </c>
      <c r="D518" s="6" t="str">
        <f t="shared" si="26"/>
        <v>Wasaga Distribution Inc.Street Lighting</v>
      </c>
    </row>
    <row r="519" spans="1:4" x14ac:dyDescent="0.2">
      <c r="A519" t="s">
        <v>497</v>
      </c>
      <c r="B519" s="5" t="str">
        <f t="shared" si="24"/>
        <v/>
      </c>
      <c r="C519" s="5" t="str">
        <f t="shared" si="25"/>
        <v/>
      </c>
      <c r="D519" s="6" t="str">
        <f t="shared" si="26"/>
        <v/>
      </c>
    </row>
    <row r="520" spans="1:4" x14ac:dyDescent="0.2">
      <c r="A520" t="s">
        <v>498</v>
      </c>
      <c r="B520" s="5" t="str">
        <f t="shared" si="24"/>
        <v/>
      </c>
      <c r="C520" s="5" t="str">
        <f t="shared" si="25"/>
        <v/>
      </c>
      <c r="D520" s="6" t="str">
        <f t="shared" si="26"/>
        <v/>
      </c>
    </row>
    <row r="521" spans="1:4" x14ac:dyDescent="0.2">
      <c r="A521" t="s">
        <v>499</v>
      </c>
      <c r="B521" s="5" t="str">
        <f t="shared" si="24"/>
        <v/>
      </c>
      <c r="C521" s="5" t="str">
        <f t="shared" si="25"/>
        <v/>
      </c>
      <c r="D521" s="6" t="str">
        <f t="shared" si="26"/>
        <v/>
      </c>
    </row>
    <row r="522" spans="1:4" x14ac:dyDescent="0.2">
      <c r="A522" t="s">
        <v>500</v>
      </c>
      <c r="B522" s="5" t="str">
        <f t="shared" si="24"/>
        <v/>
      </c>
      <c r="C522" s="5" t="str">
        <f t="shared" si="25"/>
        <v/>
      </c>
      <c r="D522" s="6" t="str">
        <f t="shared" si="26"/>
        <v/>
      </c>
    </row>
    <row r="523" spans="1:4" x14ac:dyDescent="0.2">
      <c r="A523" t="s">
        <v>501</v>
      </c>
      <c r="B523" s="5" t="str">
        <f t="shared" si="24"/>
        <v/>
      </c>
      <c r="C523" s="5" t="str">
        <f t="shared" si="25"/>
        <v/>
      </c>
      <c r="D523" s="6" t="str">
        <f t="shared" si="26"/>
        <v/>
      </c>
    </row>
    <row r="524" spans="1:4" x14ac:dyDescent="0.2">
      <c r="A524" t="s">
        <v>502</v>
      </c>
      <c r="B524" s="5" t="str">
        <f t="shared" si="24"/>
        <v/>
      </c>
      <c r="C524" s="5" t="str">
        <f t="shared" si="25"/>
        <v/>
      </c>
      <c r="D524" s="6" t="str">
        <f t="shared" si="26"/>
        <v/>
      </c>
    </row>
    <row r="525" spans="1:4" x14ac:dyDescent="0.2">
      <c r="A525" t="s">
        <v>503</v>
      </c>
      <c r="B525" s="5" t="str">
        <f t="shared" si="24"/>
        <v/>
      </c>
      <c r="C525" s="5" t="str">
        <f t="shared" si="25"/>
        <v/>
      </c>
      <c r="D525" s="6" t="str">
        <f t="shared" si="26"/>
        <v>Waterloo North Hydro Inc.Street Lighting</v>
      </c>
    </row>
    <row r="526" spans="1:4" x14ac:dyDescent="0.2">
      <c r="A526" t="s">
        <v>504</v>
      </c>
      <c r="B526" s="5" t="str">
        <f t="shared" si="24"/>
        <v>Waterloo North Hydro Inc.microFIT GENERATOR SERVICE</v>
      </c>
      <c r="C526" s="5" t="str">
        <f t="shared" si="25"/>
        <v/>
      </c>
      <c r="D526" s="6" t="str">
        <f t="shared" si="26"/>
        <v/>
      </c>
    </row>
    <row r="527" spans="1:4" x14ac:dyDescent="0.2">
      <c r="A527" t="s">
        <v>505</v>
      </c>
      <c r="B527" s="5" t="str">
        <f t="shared" si="24"/>
        <v/>
      </c>
      <c r="C527" s="5" t="str">
        <f t="shared" si="25"/>
        <v>Waterloo North Hydro Inc.Embedded Distributor</v>
      </c>
      <c r="D527" s="6" t="str">
        <f t="shared" si="26"/>
        <v/>
      </c>
    </row>
    <row r="528" spans="1:4" x14ac:dyDescent="0.2">
      <c r="A528" t="s">
        <v>506</v>
      </c>
      <c r="B528" s="5" t="str">
        <f t="shared" si="24"/>
        <v/>
      </c>
      <c r="C528" s="5" t="str">
        <f t="shared" si="25"/>
        <v/>
      </c>
      <c r="D528" s="6" t="str">
        <f t="shared" si="26"/>
        <v/>
      </c>
    </row>
    <row r="529" spans="1:4" x14ac:dyDescent="0.2">
      <c r="A529" t="s">
        <v>507</v>
      </c>
      <c r="B529" s="5" t="str">
        <f t="shared" si="24"/>
        <v/>
      </c>
      <c r="C529" s="5" t="str">
        <f t="shared" si="25"/>
        <v/>
      </c>
      <c r="D529" s="6" t="str">
        <f t="shared" si="26"/>
        <v/>
      </c>
    </row>
    <row r="530" spans="1:4" x14ac:dyDescent="0.2">
      <c r="A530" t="s">
        <v>508</v>
      </c>
      <c r="B530" s="5" t="str">
        <f t="shared" si="24"/>
        <v/>
      </c>
      <c r="C530" s="5" t="str">
        <f t="shared" si="25"/>
        <v/>
      </c>
      <c r="D530" s="6" t="str">
        <f t="shared" si="26"/>
        <v/>
      </c>
    </row>
    <row r="531" spans="1:4" x14ac:dyDescent="0.2">
      <c r="A531" t="s">
        <v>509</v>
      </c>
      <c r="B531" s="5" t="str">
        <f t="shared" si="24"/>
        <v/>
      </c>
      <c r="C531" s="5" t="str">
        <f t="shared" si="25"/>
        <v/>
      </c>
      <c r="D531" s="6" t="str">
        <f t="shared" si="26"/>
        <v/>
      </c>
    </row>
    <row r="532" spans="1:4" x14ac:dyDescent="0.2">
      <c r="A532" t="s">
        <v>510</v>
      </c>
      <c r="B532" s="5" t="str">
        <f t="shared" si="24"/>
        <v/>
      </c>
      <c r="C532" s="5" t="str">
        <f t="shared" si="25"/>
        <v/>
      </c>
      <c r="D532" s="6" t="str">
        <f t="shared" si="26"/>
        <v/>
      </c>
    </row>
    <row r="533" spans="1:4" x14ac:dyDescent="0.2">
      <c r="A533" t="s">
        <v>511</v>
      </c>
      <c r="B533" s="5" t="str">
        <f t="shared" si="24"/>
        <v/>
      </c>
      <c r="C533" s="5" t="str">
        <f t="shared" si="25"/>
        <v/>
      </c>
      <c r="D533" s="6" t="str">
        <f t="shared" si="26"/>
        <v/>
      </c>
    </row>
    <row r="534" spans="1:4" x14ac:dyDescent="0.2">
      <c r="A534" t="s">
        <v>512</v>
      </c>
      <c r="B534" s="5" t="str">
        <f t="shared" si="24"/>
        <v/>
      </c>
      <c r="C534" s="5" t="str">
        <f t="shared" si="25"/>
        <v/>
      </c>
      <c r="D534" s="6" t="str">
        <f t="shared" si="26"/>
        <v>Woodstock Hydro Services Inc.Street Lighting</v>
      </c>
    </row>
    <row r="535" spans="1:4" x14ac:dyDescent="0.2">
      <c r="A535" t="s">
        <v>513</v>
      </c>
      <c r="B535" s="5" t="str">
        <f t="shared" si="24"/>
        <v/>
      </c>
      <c r="C535" s="5" t="str">
        <f t="shared" si="25"/>
        <v/>
      </c>
      <c r="D535" s="6" t="str">
        <f t="shared" si="26"/>
        <v/>
      </c>
    </row>
    <row r="536" spans="1:4" x14ac:dyDescent="0.2">
      <c r="A536" t="s">
        <v>514</v>
      </c>
      <c r="B536" s="5" t="str">
        <f t="shared" si="24"/>
        <v/>
      </c>
      <c r="C536" s="5" t="str">
        <f t="shared" si="25"/>
        <v/>
      </c>
      <c r="D536" s="6" t="str">
        <f t="shared" si="26"/>
        <v/>
      </c>
    </row>
    <row r="537" spans="1:4" x14ac:dyDescent="0.2">
      <c r="A537" t="s">
        <v>515</v>
      </c>
      <c r="B537" s="5" t="str">
        <f t="shared" si="24"/>
        <v/>
      </c>
      <c r="C537" s="5" t="str">
        <f t="shared" si="25"/>
        <v/>
      </c>
      <c r="D537" s="6" t="str">
        <f t="shared" si="26"/>
        <v/>
      </c>
    </row>
    <row r="538" spans="1:4" x14ac:dyDescent="0.2">
      <c r="A538" t="s">
        <v>516</v>
      </c>
      <c r="B538" s="5" t="str">
        <f t="shared" si="24"/>
        <v/>
      </c>
      <c r="C538" s="5" t="str">
        <f t="shared" si="25"/>
        <v/>
      </c>
      <c r="D538" s="6" t="str">
        <f t="shared" si="26"/>
        <v/>
      </c>
    </row>
    <row r="539" spans="1:4" x14ac:dyDescent="0.2">
      <c r="A539" t="s">
        <v>517</v>
      </c>
      <c r="B539" s="5" t="str">
        <f t="shared" si="24"/>
        <v/>
      </c>
      <c r="C539" s="5" t="str">
        <f t="shared" si="25"/>
        <v/>
      </c>
      <c r="D539" s="6" t="str">
        <f t="shared" si="26"/>
        <v/>
      </c>
    </row>
    <row r="540" spans="1:4" x14ac:dyDescent="0.2">
      <c r="A540" t="s">
        <v>518</v>
      </c>
      <c r="B540" s="5" t="str">
        <f t="shared" si="24"/>
        <v/>
      </c>
      <c r="C540" s="5" t="str">
        <f t="shared" si="25"/>
        <v/>
      </c>
      <c r="D540" s="6" t="str">
        <f t="shared" si="26"/>
        <v/>
      </c>
    </row>
    <row r="541" spans="1:4" x14ac:dyDescent="0.2">
      <c r="A541" t="s">
        <v>519</v>
      </c>
      <c r="B541" s="5" t="str">
        <f t="shared" si="24"/>
        <v/>
      </c>
      <c r="C541" s="5" t="str">
        <f t="shared" si="25"/>
        <v/>
      </c>
      <c r="D541" s="6" t="str">
        <f t="shared" si="26"/>
        <v/>
      </c>
    </row>
    <row r="542" spans="1:4" x14ac:dyDescent="0.2">
      <c r="A542" t="s">
        <v>520</v>
      </c>
      <c r="B542" s="5" t="str">
        <f t="shared" si="24"/>
        <v/>
      </c>
      <c r="C542" s="5" t="str">
        <f t="shared" si="25"/>
        <v/>
      </c>
      <c r="D542" s="6" t="str">
        <f t="shared" si="26"/>
        <v/>
      </c>
    </row>
    <row r="543" spans="1:4" x14ac:dyDescent="0.2">
      <c r="A543" t="s">
        <v>521</v>
      </c>
      <c r="B543" s="5" t="str">
        <f t="shared" si="24"/>
        <v/>
      </c>
      <c r="C543" s="5" t="str">
        <f t="shared" si="25"/>
        <v/>
      </c>
      <c r="D543" s="6" t="str">
        <f t="shared" si="26"/>
        <v/>
      </c>
    </row>
    <row r="544" spans="1:4" x14ac:dyDescent="0.2">
      <c r="A544" t="s">
        <v>522</v>
      </c>
      <c r="B544" s="5" t="str">
        <f t="shared" si="24"/>
        <v/>
      </c>
      <c r="C544" s="5" t="str">
        <f t="shared" si="25"/>
        <v/>
      </c>
      <c r="D544" s="6" t="str">
        <f t="shared" si="26"/>
        <v>Hydro Ottawa LimitedStreet Lighting</v>
      </c>
    </row>
    <row r="545" spans="1:4" x14ac:dyDescent="0.2">
      <c r="A545" t="s">
        <v>523</v>
      </c>
      <c r="B545" s="5" t="str">
        <f t="shared" si="24"/>
        <v/>
      </c>
      <c r="C545" s="5" t="str">
        <f t="shared" si="25"/>
        <v/>
      </c>
      <c r="D545" s="6" t="str">
        <f t="shared" si="26"/>
        <v/>
      </c>
    </row>
    <row r="546" spans="1:4" x14ac:dyDescent="0.2">
      <c r="A546" t="s">
        <v>524</v>
      </c>
      <c r="B546" s="5" t="str">
        <f t="shared" si="24"/>
        <v/>
      </c>
      <c r="C546" s="5" t="str">
        <f t="shared" si="25"/>
        <v/>
      </c>
      <c r="D546" s="6" t="str">
        <f t="shared" si="26"/>
        <v/>
      </c>
    </row>
    <row r="547" spans="1:4" x14ac:dyDescent="0.2">
      <c r="A547" t="s">
        <v>525</v>
      </c>
      <c r="B547" s="5" t="str">
        <f t="shared" si="24"/>
        <v/>
      </c>
      <c r="C547" s="5" t="str">
        <f t="shared" si="25"/>
        <v/>
      </c>
      <c r="D547" s="6" t="str">
        <f t="shared" si="26"/>
        <v/>
      </c>
    </row>
    <row r="548" spans="1:4" x14ac:dyDescent="0.2">
      <c r="A548" t="s">
        <v>526</v>
      </c>
      <c r="B548" s="5" t="str">
        <f t="shared" si="24"/>
        <v/>
      </c>
      <c r="C548" s="5" t="str">
        <f t="shared" si="25"/>
        <v/>
      </c>
      <c r="D548" s="6" t="str">
        <f t="shared" si="26"/>
        <v/>
      </c>
    </row>
    <row r="549" spans="1:4" x14ac:dyDescent="0.2">
      <c r="A549" t="s">
        <v>527</v>
      </c>
      <c r="B549" s="5" t="str">
        <f t="shared" si="24"/>
        <v/>
      </c>
      <c r="C549" s="5" t="str">
        <f t="shared" si="25"/>
        <v/>
      </c>
      <c r="D549" s="6" t="str">
        <f t="shared" si="26"/>
        <v/>
      </c>
    </row>
    <row r="550" spans="1:4" x14ac:dyDescent="0.2">
      <c r="A550" t="s">
        <v>528</v>
      </c>
      <c r="B550" s="5" t="str">
        <f t="shared" si="24"/>
        <v/>
      </c>
      <c r="C550" s="5" t="str">
        <f t="shared" si="25"/>
        <v/>
      </c>
      <c r="D550" s="6" t="str">
        <f t="shared" si="26"/>
        <v/>
      </c>
    </row>
    <row r="551" spans="1:4" x14ac:dyDescent="0.2">
      <c r="A551" t="s">
        <v>529</v>
      </c>
      <c r="B551" s="5" t="str">
        <f t="shared" si="24"/>
        <v/>
      </c>
      <c r="C551" s="5" t="str">
        <f t="shared" si="25"/>
        <v/>
      </c>
      <c r="D551" s="6" t="str">
        <f t="shared" si="26"/>
        <v/>
      </c>
    </row>
    <row r="552" spans="1:4" x14ac:dyDescent="0.2">
      <c r="A552" t="s">
        <v>530</v>
      </c>
      <c r="B552" s="5" t="str">
        <f t="shared" si="24"/>
        <v/>
      </c>
      <c r="C552" s="5" t="str">
        <f t="shared" si="25"/>
        <v/>
      </c>
      <c r="D552" s="6" t="str">
        <f t="shared" si="26"/>
        <v/>
      </c>
    </row>
    <row r="553" spans="1:4" x14ac:dyDescent="0.2">
      <c r="A553" t="s">
        <v>668</v>
      </c>
      <c r="B553" s="5" t="str">
        <f t="shared" si="24"/>
        <v/>
      </c>
      <c r="C553" s="5" t="str">
        <f t="shared" si="25"/>
        <v/>
      </c>
      <c r="D553" s="6" t="str">
        <f t="shared" si="26"/>
        <v>PowerStream Inc. - BarrieStreet Lighting</v>
      </c>
    </row>
    <row r="554" spans="1:4" x14ac:dyDescent="0.2">
      <c r="A554" t="s">
        <v>669</v>
      </c>
      <c r="B554" s="5" t="str">
        <f t="shared" si="24"/>
        <v/>
      </c>
      <c r="C554" s="5" t="str">
        <f t="shared" si="25"/>
        <v/>
      </c>
      <c r="D554" s="6" t="str">
        <f t="shared" si="26"/>
        <v/>
      </c>
    </row>
    <row r="555" spans="1:4" x14ac:dyDescent="0.2">
      <c r="A555" t="s">
        <v>670</v>
      </c>
      <c r="B555" s="5" t="str">
        <f t="shared" si="24"/>
        <v/>
      </c>
      <c r="C555" s="5" t="str">
        <f t="shared" si="25"/>
        <v/>
      </c>
      <c r="D555" s="6" t="str">
        <f t="shared" si="26"/>
        <v/>
      </c>
    </row>
    <row r="556" spans="1:4" x14ac:dyDescent="0.2">
      <c r="A556" t="s">
        <v>671</v>
      </c>
      <c r="B556" s="5" t="str">
        <f t="shared" si="24"/>
        <v/>
      </c>
      <c r="C556" s="5" t="str">
        <f t="shared" si="25"/>
        <v/>
      </c>
      <c r="D556" s="6" t="str">
        <f t="shared" si="26"/>
        <v/>
      </c>
    </row>
    <row r="557" spans="1:4" x14ac:dyDescent="0.2">
      <c r="A557" t="s">
        <v>672</v>
      </c>
      <c r="B557" s="5" t="str">
        <f t="shared" si="24"/>
        <v/>
      </c>
      <c r="C557" s="5" t="str">
        <f t="shared" si="25"/>
        <v/>
      </c>
      <c r="D557" s="6" t="str">
        <f t="shared" si="26"/>
        <v/>
      </c>
    </row>
    <row r="558" spans="1:4" x14ac:dyDescent="0.2">
      <c r="A558" t="s">
        <v>673</v>
      </c>
      <c r="B558" s="5" t="str">
        <f t="shared" si="24"/>
        <v/>
      </c>
      <c r="C558" s="5" t="str">
        <f t="shared" si="25"/>
        <v/>
      </c>
      <c r="D558" s="6" t="str">
        <f t="shared" si="26"/>
        <v>Algoma Power Inc.Street Lighting</v>
      </c>
    </row>
    <row r="559" spans="1:4" x14ac:dyDescent="0.2">
      <c r="A559" t="s">
        <v>674</v>
      </c>
      <c r="B559" s="5" t="str">
        <f t="shared" si="24"/>
        <v/>
      </c>
      <c r="C559" s="5" t="str">
        <f t="shared" si="25"/>
        <v/>
      </c>
      <c r="D559" s="6" t="str">
        <f t="shared" si="26"/>
        <v/>
      </c>
    </row>
    <row r="560" spans="1:4" x14ac:dyDescent="0.2">
      <c r="A560" t="s">
        <v>675</v>
      </c>
      <c r="B560" s="5" t="str">
        <f t="shared" si="24"/>
        <v/>
      </c>
      <c r="C560" s="5" t="str">
        <f t="shared" si="25"/>
        <v/>
      </c>
      <c r="D560" s="6" t="str">
        <f t="shared" si="26"/>
        <v/>
      </c>
    </row>
    <row r="561" spans="1:4" x14ac:dyDescent="0.2">
      <c r="A561" t="s">
        <v>676</v>
      </c>
      <c r="B561" s="5" t="str">
        <f t="shared" si="24"/>
        <v/>
      </c>
      <c r="C561" s="5" t="str">
        <f t="shared" si="25"/>
        <v/>
      </c>
      <c r="D561" s="6" t="str">
        <f t="shared" si="26"/>
        <v/>
      </c>
    </row>
    <row r="562" spans="1:4" x14ac:dyDescent="0.2">
      <c r="A562" t="s">
        <v>677</v>
      </c>
      <c r="B562" s="5" t="str">
        <f t="shared" si="24"/>
        <v/>
      </c>
      <c r="C562" s="5" t="str">
        <f t="shared" si="25"/>
        <v/>
      </c>
      <c r="D562" s="6" t="str">
        <f t="shared" si="26"/>
        <v/>
      </c>
    </row>
    <row r="563" spans="1:4" x14ac:dyDescent="0.2">
      <c r="A563" t="s">
        <v>678</v>
      </c>
      <c r="B563" s="5" t="str">
        <f t="shared" si="24"/>
        <v/>
      </c>
      <c r="C563" s="5" t="str">
        <f t="shared" si="25"/>
        <v/>
      </c>
      <c r="D563" s="6" t="str">
        <f t="shared" si="26"/>
        <v/>
      </c>
    </row>
    <row r="564" spans="1:4" x14ac:dyDescent="0.2">
      <c r="A564" t="s">
        <v>679</v>
      </c>
      <c r="B564" s="5" t="str">
        <f t="shared" si="24"/>
        <v/>
      </c>
      <c r="C564" s="5" t="str">
        <f t="shared" si="25"/>
        <v/>
      </c>
      <c r="D564" s="6" t="str">
        <f t="shared" si="26"/>
        <v/>
      </c>
    </row>
    <row r="565" spans="1:4" x14ac:dyDescent="0.2">
      <c r="A565" t="s">
        <v>680</v>
      </c>
      <c r="B565" s="5" t="str">
        <f t="shared" si="24"/>
        <v/>
      </c>
      <c r="C565" s="5" t="str">
        <f t="shared" si="25"/>
        <v/>
      </c>
      <c r="D565" s="6" t="str">
        <f t="shared" si="26"/>
        <v/>
      </c>
    </row>
    <row r="566" spans="1:4" x14ac:dyDescent="0.2">
      <c r="A566" t="s">
        <v>681</v>
      </c>
      <c r="B566" s="5" t="str">
        <f t="shared" si="24"/>
        <v/>
      </c>
      <c r="C566" s="5" t="str">
        <f t="shared" si="25"/>
        <v/>
      </c>
      <c r="D566" s="6" t="str">
        <f t="shared" si="26"/>
        <v>Middlesex Power Distribution CorporationStreet Lighting</v>
      </c>
    </row>
    <row r="567" spans="1:4" x14ac:dyDescent="0.2">
      <c r="A567" t="s">
        <v>682</v>
      </c>
      <c r="B567" s="5" t="str">
        <f t="shared" si="24"/>
        <v/>
      </c>
      <c r="C567" s="5" t="str">
        <f t="shared" si="25"/>
        <v/>
      </c>
      <c r="D567" s="6" t="str">
        <f t="shared" si="26"/>
        <v/>
      </c>
    </row>
    <row r="568" spans="1:4" x14ac:dyDescent="0.2">
      <c r="A568" t="s">
        <v>683</v>
      </c>
      <c r="B568" s="5" t="str">
        <f t="shared" si="24"/>
        <v/>
      </c>
      <c r="C568" s="5" t="str">
        <f t="shared" si="25"/>
        <v/>
      </c>
      <c r="D568" s="6" t="str">
        <f t="shared" si="26"/>
        <v/>
      </c>
    </row>
    <row r="569" spans="1:4" x14ac:dyDescent="0.2">
      <c r="A569" t="s">
        <v>684</v>
      </c>
      <c r="B569" s="5" t="str">
        <f t="shared" si="24"/>
        <v/>
      </c>
      <c r="C569" s="5" t="str">
        <f t="shared" si="25"/>
        <v/>
      </c>
      <c r="D569" s="6" t="str">
        <f t="shared" si="26"/>
        <v/>
      </c>
    </row>
    <row r="570" spans="1:4" x14ac:dyDescent="0.2">
      <c r="A570" t="s">
        <v>685</v>
      </c>
      <c r="B570" s="5" t="str">
        <f t="shared" si="24"/>
        <v/>
      </c>
      <c r="C570" s="5" t="str">
        <f t="shared" si="25"/>
        <v/>
      </c>
      <c r="D570" s="6" t="str">
        <f t="shared" si="26"/>
        <v/>
      </c>
    </row>
    <row r="571" spans="1:4" x14ac:dyDescent="0.2">
      <c r="A571" t="s">
        <v>686</v>
      </c>
      <c r="B571" s="5" t="str">
        <f t="shared" si="24"/>
        <v/>
      </c>
      <c r="C571" s="5" t="str">
        <f t="shared" si="25"/>
        <v/>
      </c>
      <c r="D571" s="6" t="str">
        <f t="shared" si="26"/>
        <v>Middlesex Power Distribution Corporation - DuttonStreet Lighting</v>
      </c>
    </row>
    <row r="572" spans="1:4" x14ac:dyDescent="0.2">
      <c r="A572" t="s">
        <v>687</v>
      </c>
      <c r="B572" s="5" t="str">
        <f t="shared" si="24"/>
        <v/>
      </c>
      <c r="C572" s="5" t="str">
        <f t="shared" si="25"/>
        <v/>
      </c>
      <c r="D572" s="6" t="str">
        <f t="shared" si="26"/>
        <v/>
      </c>
    </row>
    <row r="573" spans="1:4" x14ac:dyDescent="0.2">
      <c r="A573" t="s">
        <v>688</v>
      </c>
      <c r="B573" s="5" t="str">
        <f t="shared" si="24"/>
        <v/>
      </c>
      <c r="C573" s="5" t="str">
        <f t="shared" si="25"/>
        <v/>
      </c>
      <c r="D573" s="6" t="str">
        <f t="shared" si="26"/>
        <v/>
      </c>
    </row>
    <row r="574" spans="1:4" x14ac:dyDescent="0.2">
      <c r="A574" t="s">
        <v>689</v>
      </c>
      <c r="B574" s="5" t="str">
        <f t="shared" si="24"/>
        <v/>
      </c>
      <c r="C574" s="5" t="str">
        <f t="shared" si="25"/>
        <v/>
      </c>
      <c r="D574" s="6" t="str">
        <f t="shared" si="26"/>
        <v/>
      </c>
    </row>
    <row r="575" spans="1:4" x14ac:dyDescent="0.2">
      <c r="A575" t="s">
        <v>690</v>
      </c>
      <c r="B575" s="5" t="str">
        <f t="shared" si="24"/>
        <v/>
      </c>
      <c r="C575" s="5" t="str">
        <f t="shared" si="25"/>
        <v/>
      </c>
      <c r="D575" s="6" t="str">
        <f t="shared" si="26"/>
        <v/>
      </c>
    </row>
    <row r="576" spans="1:4" x14ac:dyDescent="0.2">
      <c r="A576" t="s">
        <v>691</v>
      </c>
      <c r="B576" s="5" t="str">
        <f t="shared" si="24"/>
        <v/>
      </c>
      <c r="C576" s="5" t="str">
        <f t="shared" si="25"/>
        <v/>
      </c>
      <c r="D576" s="6" t="str">
        <f t="shared" si="26"/>
        <v>Middlesex Power Distribution Corporation - NewburyStreet Lighting</v>
      </c>
    </row>
    <row r="578" spans="1:9" x14ac:dyDescent="0.2">
      <c r="A578" t="s">
        <v>1719</v>
      </c>
      <c r="C578" t="str">
        <f>LEFT(A578, FIND("Residential", A578)-1)</f>
        <v>Horizon Utilities Corporation</v>
      </c>
      <c r="E578" t="str">
        <f>RIGHT(A578, (LEN(A578)-FIND("Residential", A578)+1))</f>
        <v>Residential</v>
      </c>
      <c r="G578" s="6" t="s">
        <v>1737</v>
      </c>
      <c r="H578" t="s">
        <v>1015</v>
      </c>
      <c r="I578" t="str">
        <f>RIGHT(G578, LEN(G578)-LEN(H578))</f>
        <v>General Service 50 to 499 kW</v>
      </c>
    </row>
    <row r="579" spans="1:9" x14ac:dyDescent="0.2">
      <c r="A579" t="s">
        <v>1728</v>
      </c>
      <c r="C579" t="str">
        <f t="shared" ref="C579:C642" si="27">LEFT(A579, FIND("Residential", A579)-1)</f>
        <v>Norfolk Power Distribution Inc.</v>
      </c>
      <c r="E579" t="str">
        <f t="shared" ref="E579:E602" si="28">RIGHT(A579, (LEN(A579)-FIND("Residential", A579)+1))</f>
        <v>Residential</v>
      </c>
      <c r="G579" s="6" t="s">
        <v>1745</v>
      </c>
      <c r="H579" t="s">
        <v>1016</v>
      </c>
      <c r="I579" t="str">
        <f t="shared" ref="I579:I642" si="29">RIGHT(G579, LEN(G579)-LEN(H579))</f>
        <v>General Service 1,000 to 4,999 kW</v>
      </c>
    </row>
    <row r="580" spans="1:9" x14ac:dyDescent="0.2">
      <c r="A580" t="s">
        <v>1735</v>
      </c>
      <c r="C580" t="str">
        <f t="shared" si="27"/>
        <v>Atikokan Hydro Inc.</v>
      </c>
      <c r="E580" t="str">
        <f t="shared" si="28"/>
        <v>Residential</v>
      </c>
      <c r="G580" s="6" t="s">
        <v>1744</v>
      </c>
      <c r="H580" t="s">
        <v>1016</v>
      </c>
      <c r="I580" t="str">
        <f t="shared" si="29"/>
        <v>General Service 50 to 999 kW</v>
      </c>
    </row>
    <row r="581" spans="1:9" x14ac:dyDescent="0.2">
      <c r="A581" t="s">
        <v>1742</v>
      </c>
      <c r="C581" t="str">
        <f t="shared" si="27"/>
        <v>Bluewater Power Distribution Corporation</v>
      </c>
      <c r="E581" t="str">
        <f t="shared" si="28"/>
        <v>Residential</v>
      </c>
      <c r="G581" s="6" t="s">
        <v>948</v>
      </c>
      <c r="H581" t="s">
        <v>817</v>
      </c>
      <c r="I581" t="str">
        <f t="shared" si="29"/>
        <v>General Service 50 to 4,999 kW</v>
      </c>
    </row>
    <row r="582" spans="1:9" x14ac:dyDescent="0.2">
      <c r="A582" t="s">
        <v>1751</v>
      </c>
      <c r="C582" t="str">
        <f t="shared" si="27"/>
        <v>Brantford Power Inc.</v>
      </c>
      <c r="E582" t="str">
        <f t="shared" si="28"/>
        <v>Residential</v>
      </c>
      <c r="G582" s="6" t="s">
        <v>1753</v>
      </c>
      <c r="H582" t="s">
        <v>1017</v>
      </c>
      <c r="I582" t="str">
        <f t="shared" si="29"/>
        <v>General Service 50 to 499 kW</v>
      </c>
    </row>
    <row r="583" spans="1:9" x14ac:dyDescent="0.2">
      <c r="A583" t="s">
        <v>238</v>
      </c>
      <c r="C583" t="str">
        <f t="shared" si="27"/>
        <v>Burlington Hydro Inc.</v>
      </c>
      <c r="E583" t="str">
        <f t="shared" si="28"/>
        <v>Residential</v>
      </c>
      <c r="G583" s="6" t="s">
        <v>240</v>
      </c>
      <c r="H583" t="s">
        <v>1018</v>
      </c>
      <c r="I583" t="str">
        <f t="shared" si="29"/>
        <v>General Service 50 to 4,999 kW</v>
      </c>
    </row>
    <row r="584" spans="1:9" x14ac:dyDescent="0.2">
      <c r="A584" t="s">
        <v>244</v>
      </c>
      <c r="C584" t="str">
        <f t="shared" si="27"/>
        <v>Cambridge and North Dumfries Hydro Inc.</v>
      </c>
      <c r="E584" t="str">
        <f t="shared" si="28"/>
        <v>Residential</v>
      </c>
      <c r="G584" s="6" t="s">
        <v>247</v>
      </c>
      <c r="H584" t="s">
        <v>1019</v>
      </c>
      <c r="I584" t="str">
        <f t="shared" si="29"/>
        <v>General Service 1,000 to 4,999 kW</v>
      </c>
    </row>
    <row r="585" spans="1:9" x14ac:dyDescent="0.2">
      <c r="A585" t="s">
        <v>253</v>
      </c>
      <c r="C585" t="str">
        <f t="shared" si="27"/>
        <v>Canadian Niagara Power Inc. - Port Colborne Hydro Inc.</v>
      </c>
      <c r="E585" t="str">
        <f t="shared" si="28"/>
        <v>Residential</v>
      </c>
      <c r="G585" s="6" t="s">
        <v>246</v>
      </c>
      <c r="H585" t="s">
        <v>1019</v>
      </c>
      <c r="I585" t="str">
        <f t="shared" si="29"/>
        <v>General Service 50 to 999 kW</v>
      </c>
    </row>
    <row r="586" spans="1:9" x14ac:dyDescent="0.2">
      <c r="A586" t="s">
        <v>1308</v>
      </c>
      <c r="C586" t="str">
        <f t="shared" si="27"/>
        <v>Canadian Niagara Power Inc. - Eastern Ontario Power</v>
      </c>
      <c r="E586" t="str">
        <f t="shared" si="28"/>
        <v>Residential</v>
      </c>
      <c r="G586" s="6" t="s">
        <v>1310</v>
      </c>
      <c r="H586" t="s">
        <v>1021</v>
      </c>
      <c r="I586" t="str">
        <f t="shared" si="29"/>
        <v>General Service 50 to 4,999 kW</v>
      </c>
    </row>
    <row r="587" spans="1:9" x14ac:dyDescent="0.2">
      <c r="A587" t="s">
        <v>1315</v>
      </c>
      <c r="C587" t="str">
        <f t="shared" si="27"/>
        <v>Canadian Niagara Power Inc. - Fort Erie</v>
      </c>
      <c r="E587" t="str">
        <f t="shared" si="28"/>
        <v>Residential</v>
      </c>
      <c r="G587" s="6" t="s">
        <v>1317</v>
      </c>
      <c r="H587" t="s">
        <v>1022</v>
      </c>
      <c r="I587" t="str">
        <f t="shared" si="29"/>
        <v>General Service 50 to 4,999 kW</v>
      </c>
    </row>
    <row r="588" spans="1:9" x14ac:dyDescent="0.2">
      <c r="A588" t="s">
        <v>1322</v>
      </c>
      <c r="C588" t="str">
        <f t="shared" si="27"/>
        <v>Centre Wellington Hydro Ltd.</v>
      </c>
      <c r="E588" t="str">
        <f t="shared" si="28"/>
        <v>Residential</v>
      </c>
      <c r="G588" s="6" t="s">
        <v>255</v>
      </c>
      <c r="H588" t="s">
        <v>1020</v>
      </c>
      <c r="I588" t="str">
        <f t="shared" si="29"/>
        <v>General Service 50 to 4,999 kW</v>
      </c>
    </row>
    <row r="589" spans="1:9" x14ac:dyDescent="0.2">
      <c r="A589" t="s">
        <v>101</v>
      </c>
      <c r="C589" t="str">
        <f t="shared" si="27"/>
        <v>Chapleau Public Utilities Corporation</v>
      </c>
      <c r="E589" t="str">
        <f t="shared" si="28"/>
        <v>Residential</v>
      </c>
      <c r="G589" s="6" t="s">
        <v>1325</v>
      </c>
      <c r="H589" t="s">
        <v>1023</v>
      </c>
      <c r="I589" t="str">
        <f t="shared" si="29"/>
        <v>General Service 3,000 to 4,999 kW</v>
      </c>
    </row>
    <row r="590" spans="1:9" x14ac:dyDescent="0.2">
      <c r="A590" t="s">
        <v>108</v>
      </c>
      <c r="C590" t="str">
        <f t="shared" si="27"/>
        <v>Chatham-Kent Hydro Inc.</v>
      </c>
      <c r="E590" t="str">
        <f t="shared" si="28"/>
        <v>Residential</v>
      </c>
      <c r="G590" s="6" t="s">
        <v>1324</v>
      </c>
      <c r="H590" t="s">
        <v>1023</v>
      </c>
      <c r="I590" t="str">
        <f t="shared" si="29"/>
        <v>General Service 50 to 2,999 kW</v>
      </c>
    </row>
    <row r="591" spans="1:9" x14ac:dyDescent="0.2">
      <c r="A591" t="s">
        <v>118</v>
      </c>
      <c r="C591" t="str">
        <f t="shared" si="27"/>
        <v>COLLUS Power Corporation</v>
      </c>
      <c r="E591" t="str">
        <f t="shared" si="28"/>
        <v>Residential</v>
      </c>
      <c r="G591" s="6" t="s">
        <v>103</v>
      </c>
      <c r="H591" t="s">
        <v>1024</v>
      </c>
      <c r="I591" t="str">
        <f t="shared" si="29"/>
        <v>General Service 50 to 4,999 kW</v>
      </c>
    </row>
    <row r="592" spans="1:9" x14ac:dyDescent="0.2">
      <c r="A592" t="s">
        <v>124</v>
      </c>
      <c r="C592" t="str">
        <f t="shared" si="27"/>
        <v>Cooperative Hydro Embrun Inc.</v>
      </c>
      <c r="E592" t="str">
        <f t="shared" si="28"/>
        <v>Residential</v>
      </c>
      <c r="G592" s="6" t="s">
        <v>111</v>
      </c>
      <c r="H592" t="s">
        <v>1025</v>
      </c>
      <c r="I592" t="str">
        <f t="shared" si="29"/>
        <v>General Service 1,000 to 4,999 kW</v>
      </c>
    </row>
    <row r="593" spans="1:9" x14ac:dyDescent="0.2">
      <c r="A593" t="s">
        <v>130</v>
      </c>
      <c r="C593" t="str">
        <f t="shared" si="27"/>
        <v>Enersource Hydro Mississauga Inc.</v>
      </c>
      <c r="E593" t="str">
        <f t="shared" si="28"/>
        <v>Residential</v>
      </c>
      <c r="G593" s="6" t="s">
        <v>110</v>
      </c>
      <c r="H593" t="s">
        <v>1025</v>
      </c>
      <c r="I593" t="str">
        <f t="shared" si="29"/>
        <v>General Service 50 to 999 kW</v>
      </c>
    </row>
    <row r="594" spans="1:9" x14ac:dyDescent="0.2">
      <c r="A594" t="s">
        <v>196</v>
      </c>
      <c r="C594" t="str">
        <f t="shared" si="27"/>
        <v>ENWIN Utilities Ltd.</v>
      </c>
      <c r="E594" t="str">
        <f t="shared" si="28"/>
        <v>Residential</v>
      </c>
      <c r="G594" t="s">
        <v>112</v>
      </c>
      <c r="H594" t="s">
        <v>1025</v>
      </c>
      <c r="I594" t="str">
        <f t="shared" si="29"/>
        <v>Intermediate With Self Generation</v>
      </c>
    </row>
    <row r="595" spans="1:9" x14ac:dyDescent="0.2">
      <c r="A595" t="s">
        <v>163</v>
      </c>
      <c r="C595" t="str">
        <f t="shared" si="27"/>
        <v>Erie Thames Powerlines Corporation</v>
      </c>
      <c r="E595" t="str">
        <f t="shared" si="28"/>
        <v>Residential</v>
      </c>
      <c r="G595" s="6" t="s">
        <v>120</v>
      </c>
      <c r="H595" t="s">
        <v>1026</v>
      </c>
      <c r="I595" t="str">
        <f t="shared" si="29"/>
        <v>General Service 50 to 4,999 kW</v>
      </c>
    </row>
    <row r="596" spans="1:9" x14ac:dyDescent="0.2">
      <c r="A596" t="s">
        <v>878</v>
      </c>
      <c r="C596" t="str">
        <f t="shared" si="27"/>
        <v>Espanola Regional Hydro Distribution Corporation</v>
      </c>
      <c r="E596" t="str">
        <f t="shared" si="28"/>
        <v>Residential</v>
      </c>
      <c r="G596" s="6" t="s">
        <v>126</v>
      </c>
      <c r="H596" t="s">
        <v>1027</v>
      </c>
      <c r="I596" t="str">
        <f t="shared" si="29"/>
        <v>General Service 50 to 4,999 kW</v>
      </c>
    </row>
    <row r="597" spans="1:9" x14ac:dyDescent="0.2">
      <c r="A597" t="s">
        <v>885</v>
      </c>
      <c r="C597" t="str">
        <f t="shared" si="27"/>
        <v>Essex Powerlines Corporation</v>
      </c>
      <c r="E597" t="str">
        <f t="shared" si="28"/>
        <v>Residential</v>
      </c>
      <c r="G597" s="6" t="s">
        <v>955</v>
      </c>
      <c r="H597" t="s">
        <v>818</v>
      </c>
      <c r="I597" t="str">
        <f t="shared" si="29"/>
        <v>General Service 50 to 4,999 kW</v>
      </c>
    </row>
    <row r="598" spans="1:9" x14ac:dyDescent="0.2">
      <c r="A598" t="s">
        <v>893</v>
      </c>
      <c r="C598" t="str">
        <f t="shared" si="27"/>
        <v>Festival Hydro Inc.</v>
      </c>
      <c r="E598" t="str">
        <f t="shared" si="28"/>
        <v>Residential</v>
      </c>
      <c r="G598" s="6" t="s">
        <v>956</v>
      </c>
      <c r="H598" t="s">
        <v>818</v>
      </c>
      <c r="I598" t="str">
        <f t="shared" si="29"/>
        <v>General Service 50 to 4,999 kW - Time of Use</v>
      </c>
    </row>
    <row r="599" spans="1:9" x14ac:dyDescent="0.2">
      <c r="A599" t="s">
        <v>901</v>
      </c>
      <c r="C599" t="str">
        <f t="shared" si="27"/>
        <v>Festival Hydro Inc. - Hensall</v>
      </c>
      <c r="E599" t="str">
        <f t="shared" si="28"/>
        <v>Residential</v>
      </c>
      <c r="G599" s="6" t="s">
        <v>191</v>
      </c>
      <c r="H599" t="s">
        <v>1028</v>
      </c>
      <c r="I599" t="str">
        <f t="shared" si="29"/>
        <v>General Service 50 to 499 kW</v>
      </c>
    </row>
    <row r="600" spans="1:9" x14ac:dyDescent="0.2">
      <c r="A600" t="s">
        <v>903</v>
      </c>
      <c r="C600" t="str">
        <f t="shared" si="27"/>
        <v>Greater Sudbury Hydro Inc.</v>
      </c>
      <c r="E600" t="str">
        <f t="shared" si="28"/>
        <v>Residential</v>
      </c>
      <c r="G600" s="6" t="s">
        <v>192</v>
      </c>
      <c r="H600" t="s">
        <v>1028</v>
      </c>
      <c r="I600" t="str">
        <f t="shared" si="29"/>
        <v>General Service 500 to 4,999 kW</v>
      </c>
    </row>
    <row r="601" spans="1:9" x14ac:dyDescent="0.2">
      <c r="A601" t="s">
        <v>910</v>
      </c>
      <c r="C601" t="str">
        <f t="shared" si="27"/>
        <v>Haldimand County Hydro Inc.</v>
      </c>
      <c r="E601" t="str">
        <f t="shared" si="28"/>
        <v>Residential</v>
      </c>
      <c r="G601" s="6" t="s">
        <v>154</v>
      </c>
      <c r="H601" t="s">
        <v>1029</v>
      </c>
      <c r="I601" t="str">
        <f t="shared" si="29"/>
        <v>General Service 3,000 to 4,999 kW - Intermediate Use</v>
      </c>
    </row>
    <row r="602" spans="1:9" x14ac:dyDescent="0.2">
      <c r="A602" t="s">
        <v>208</v>
      </c>
      <c r="C602" t="str">
        <f t="shared" si="27"/>
        <v>Halton Hills Hydro Inc.</v>
      </c>
      <c r="E602" t="str">
        <f t="shared" si="28"/>
        <v>Residential</v>
      </c>
      <c r="G602" s="6" t="s">
        <v>198</v>
      </c>
      <c r="H602" t="s">
        <v>1029</v>
      </c>
      <c r="I602" t="str">
        <f t="shared" si="29"/>
        <v>General Service 50 to 4,999 kW</v>
      </c>
    </row>
    <row r="603" spans="1:9" x14ac:dyDescent="0.2">
      <c r="A603" t="s">
        <v>216</v>
      </c>
      <c r="C603" t="str">
        <f t="shared" si="27"/>
        <v>Hydro 2000 Inc.</v>
      </c>
      <c r="E603" t="str">
        <f t="shared" ref="E603:E627" si="30">RIGHT(A603, (LEN(A603)-FIND("Residential", A603)+1))</f>
        <v>Residential</v>
      </c>
      <c r="G603" s="6" t="s">
        <v>166</v>
      </c>
      <c r="H603" t="s">
        <v>1030</v>
      </c>
      <c r="I603" t="str">
        <f t="shared" si="29"/>
        <v>General Service 1,000 to 2,999 kW</v>
      </c>
    </row>
    <row r="604" spans="1:9" x14ac:dyDescent="0.2">
      <c r="A604" t="s">
        <v>222</v>
      </c>
      <c r="C604" t="str">
        <f t="shared" si="27"/>
        <v>Hydro Hawkesbury Inc.</v>
      </c>
      <c r="E604" t="str">
        <f t="shared" si="30"/>
        <v>Residential</v>
      </c>
      <c r="G604" s="6" t="s">
        <v>167</v>
      </c>
      <c r="H604" t="s">
        <v>1030</v>
      </c>
      <c r="I604" t="str">
        <f t="shared" si="29"/>
        <v>General Service 3,000 to 4,999 kW</v>
      </c>
    </row>
    <row r="605" spans="1:9" x14ac:dyDescent="0.2">
      <c r="A605" t="s">
        <v>229</v>
      </c>
      <c r="C605" t="str">
        <f t="shared" si="27"/>
        <v>Innisfil Hydro Distribution Systems Limited</v>
      </c>
      <c r="E605" t="str">
        <f t="shared" si="30"/>
        <v>Residential</v>
      </c>
      <c r="G605" s="6" t="s">
        <v>165</v>
      </c>
      <c r="H605" t="s">
        <v>1030</v>
      </c>
      <c r="I605" t="str">
        <f t="shared" si="29"/>
        <v>General Service 50 to 999 kW</v>
      </c>
    </row>
    <row r="606" spans="1:9" x14ac:dyDescent="0.2">
      <c r="A606" t="s">
        <v>1127</v>
      </c>
      <c r="C606" t="str">
        <f t="shared" si="27"/>
        <v>Kitchener-Wilmot Hydro Inc.</v>
      </c>
      <c r="E606" t="str">
        <f t="shared" si="30"/>
        <v>Residential</v>
      </c>
      <c r="G606" s="6" t="s">
        <v>880</v>
      </c>
      <c r="H606" t="s">
        <v>1031</v>
      </c>
      <c r="I606" t="str">
        <f t="shared" si="29"/>
        <v>General Service 50 to 4,999 kW</v>
      </c>
    </row>
    <row r="607" spans="1:9" x14ac:dyDescent="0.2">
      <c r="A607" t="s">
        <v>1135</v>
      </c>
      <c r="C607" t="str">
        <f t="shared" si="27"/>
        <v>Lakefront Utilities Inc.</v>
      </c>
      <c r="E607" t="str">
        <f t="shared" si="30"/>
        <v>Residential</v>
      </c>
      <c r="G607" s="6" t="s">
        <v>888</v>
      </c>
      <c r="H607" t="s">
        <v>1032</v>
      </c>
      <c r="I607" t="str">
        <f t="shared" si="29"/>
        <v>General Service 3,000 to 4,999 kW</v>
      </c>
    </row>
    <row r="608" spans="1:9" x14ac:dyDescent="0.2">
      <c r="A608" t="s">
        <v>1143</v>
      </c>
      <c r="C608" t="str">
        <f t="shared" si="27"/>
        <v>Lakeland Power Distribution Ltd.</v>
      </c>
      <c r="E608" t="str">
        <f t="shared" si="30"/>
        <v>Residential</v>
      </c>
      <c r="G608" s="6" t="s">
        <v>887</v>
      </c>
      <c r="H608" t="s">
        <v>1032</v>
      </c>
      <c r="I608" t="str">
        <f t="shared" si="29"/>
        <v>General Service 50 to 2,999 kW</v>
      </c>
    </row>
    <row r="609" spans="1:9" x14ac:dyDescent="0.2">
      <c r="A609" t="s">
        <v>1150</v>
      </c>
      <c r="C609" t="str">
        <f t="shared" si="27"/>
        <v>London Hydro Inc.</v>
      </c>
      <c r="E609" t="str">
        <f t="shared" si="30"/>
        <v>Residential</v>
      </c>
      <c r="G609" s="6" t="s">
        <v>895</v>
      </c>
      <c r="H609" t="s">
        <v>1033</v>
      </c>
      <c r="I609" t="str">
        <f t="shared" si="29"/>
        <v>General Service 50 to 4,999 kW</v>
      </c>
    </row>
    <row r="610" spans="1:9" x14ac:dyDescent="0.2">
      <c r="A610" t="s">
        <v>1160</v>
      </c>
      <c r="C610" t="str">
        <f t="shared" si="27"/>
        <v>Midland Power Utility Corporation</v>
      </c>
      <c r="E610" t="str">
        <f t="shared" si="30"/>
        <v>Residential</v>
      </c>
      <c r="G610" s="6" t="s">
        <v>1484</v>
      </c>
      <c r="H610" t="s">
        <v>819</v>
      </c>
      <c r="I610" t="str">
        <f t="shared" si="29"/>
        <v>General Service 50 to 4,999 kW</v>
      </c>
    </row>
    <row r="611" spans="1:9" x14ac:dyDescent="0.2">
      <c r="A611" t="s">
        <v>762</v>
      </c>
      <c r="C611" t="str">
        <f t="shared" si="27"/>
        <v>Niagara-on-the-Lake Hydro Inc.</v>
      </c>
      <c r="E611" t="str">
        <f t="shared" si="30"/>
        <v>Residential</v>
      </c>
      <c r="G611" s="6" t="s">
        <v>905</v>
      </c>
      <c r="H611" t="s">
        <v>1035</v>
      </c>
      <c r="I611" t="str">
        <f t="shared" si="29"/>
        <v>General Service 50 to 4,999 kW</v>
      </c>
    </row>
    <row r="612" spans="1:9" x14ac:dyDescent="0.2">
      <c r="A612" t="s">
        <v>768</v>
      </c>
      <c r="C612" t="str">
        <f t="shared" si="27"/>
        <v>North Bay Hydro Distribution Limited</v>
      </c>
      <c r="E612" t="str">
        <f t="shared" si="30"/>
        <v>Residential</v>
      </c>
      <c r="G612" s="6" t="s">
        <v>1490</v>
      </c>
      <c r="H612" t="s">
        <v>820</v>
      </c>
      <c r="I612" t="str">
        <f t="shared" si="29"/>
        <v>General Service 50 to 4,999 kW</v>
      </c>
    </row>
    <row r="613" spans="1:9" x14ac:dyDescent="0.2">
      <c r="A613" t="s">
        <v>776</v>
      </c>
      <c r="C613" t="str">
        <f t="shared" si="27"/>
        <v>Northern Ontario Wires Inc.</v>
      </c>
      <c r="E613" t="str">
        <f t="shared" si="30"/>
        <v>Residential</v>
      </c>
      <c r="G613" s="6" t="s">
        <v>1497</v>
      </c>
      <c r="H613" t="s">
        <v>821</v>
      </c>
      <c r="I613" t="str">
        <f t="shared" si="29"/>
        <v>General Service 1,000 to 4,999 kW</v>
      </c>
    </row>
    <row r="614" spans="1:9" x14ac:dyDescent="0.2">
      <c r="A614" t="s">
        <v>782</v>
      </c>
      <c r="C614" t="str">
        <f t="shared" si="27"/>
        <v>Oakville Hydro Electricity Distribution Inc.</v>
      </c>
      <c r="E614" t="str">
        <f t="shared" si="30"/>
        <v>Residential</v>
      </c>
      <c r="G614" s="6" t="s">
        <v>1496</v>
      </c>
      <c r="H614" t="s">
        <v>821</v>
      </c>
      <c r="I614" t="str">
        <f t="shared" si="29"/>
        <v>General Service 50 to 999 kW</v>
      </c>
    </row>
    <row r="615" spans="1:9" x14ac:dyDescent="0.2">
      <c r="A615" t="s">
        <v>1189</v>
      </c>
      <c r="C615" t="str">
        <f t="shared" si="27"/>
        <v>Orangeville Hydro Limited</v>
      </c>
      <c r="E615" t="str">
        <f t="shared" si="30"/>
        <v>Residential</v>
      </c>
      <c r="G615" s="6" t="s">
        <v>202</v>
      </c>
      <c r="H615" t="s">
        <v>1036</v>
      </c>
      <c r="I615" t="str">
        <f t="shared" si="29"/>
        <v>General Service 50 to 4,999 kW</v>
      </c>
    </row>
    <row r="616" spans="1:9" x14ac:dyDescent="0.2">
      <c r="A616" t="s">
        <v>2155</v>
      </c>
      <c r="C616" t="str">
        <f t="shared" si="27"/>
        <v>Orillia Power Distribution Corporation</v>
      </c>
      <c r="E616" t="str">
        <f t="shared" si="30"/>
        <v>Residential</v>
      </c>
      <c r="G616" s="6" t="s">
        <v>211</v>
      </c>
      <c r="H616" t="s">
        <v>787</v>
      </c>
      <c r="I616" t="str">
        <f t="shared" si="29"/>
        <v>General Service 1,000 to 4,999 kW</v>
      </c>
    </row>
    <row r="617" spans="1:9" x14ac:dyDescent="0.2">
      <c r="A617" t="s">
        <v>361</v>
      </c>
      <c r="C617" t="str">
        <f t="shared" si="27"/>
        <v>Oshawa PUC Networks Inc.</v>
      </c>
      <c r="E617" t="str">
        <f t="shared" si="30"/>
        <v>Residential</v>
      </c>
      <c r="G617" s="6" t="s">
        <v>210</v>
      </c>
      <c r="H617" t="s">
        <v>787</v>
      </c>
      <c r="I617" t="str">
        <f t="shared" si="29"/>
        <v>General Service 50 to 999 kW</v>
      </c>
    </row>
    <row r="618" spans="1:9" x14ac:dyDescent="0.2">
      <c r="A618" t="s">
        <v>370</v>
      </c>
      <c r="C618" t="str">
        <f t="shared" si="27"/>
        <v>Peterborough Distribution Incorporated</v>
      </c>
      <c r="E618" t="str">
        <f t="shared" si="30"/>
        <v>Residential</v>
      </c>
      <c r="G618" s="6" t="s">
        <v>1721</v>
      </c>
      <c r="H618" t="s">
        <v>1013</v>
      </c>
      <c r="I618" t="str">
        <f t="shared" si="29"/>
        <v>General Service 50 to 4,999 kW</v>
      </c>
    </row>
    <row r="619" spans="1:9" x14ac:dyDescent="0.2">
      <c r="A619" t="s">
        <v>1377</v>
      </c>
      <c r="C619" t="str">
        <f t="shared" si="27"/>
        <v>PowerStream Inc. - South</v>
      </c>
      <c r="E619" t="str">
        <f t="shared" si="30"/>
        <v>Residential</v>
      </c>
      <c r="G619" s="6" t="s">
        <v>218</v>
      </c>
      <c r="H619" t="s">
        <v>788</v>
      </c>
      <c r="I619" t="str">
        <f t="shared" si="29"/>
        <v>General Service 50 to 4,999 kW</v>
      </c>
    </row>
    <row r="620" spans="1:9" x14ac:dyDescent="0.2">
      <c r="A620" t="s">
        <v>1385</v>
      </c>
      <c r="C620" t="str">
        <f t="shared" si="27"/>
        <v>PUC Distribution Inc.</v>
      </c>
      <c r="E620" t="str">
        <f t="shared" si="30"/>
        <v>Residential</v>
      </c>
      <c r="G620" s="6" t="s">
        <v>224</v>
      </c>
      <c r="H620" t="s">
        <v>789</v>
      </c>
      <c r="I620" t="str">
        <f t="shared" si="29"/>
        <v>General Service 50 to 4,999 kW</v>
      </c>
    </row>
    <row r="621" spans="1:9" x14ac:dyDescent="0.2">
      <c r="A621" t="s">
        <v>1392</v>
      </c>
      <c r="C621" t="str">
        <f t="shared" si="27"/>
        <v>Renfrew Hydro Inc.</v>
      </c>
      <c r="E621" t="str">
        <f t="shared" si="30"/>
        <v>Residential</v>
      </c>
      <c r="G621" s="6" t="s">
        <v>1505</v>
      </c>
      <c r="H621" t="s">
        <v>822</v>
      </c>
      <c r="I621" t="str">
        <f t="shared" si="29"/>
        <v>General Service 50 to 699 kW</v>
      </c>
    </row>
    <row r="622" spans="1:9" x14ac:dyDescent="0.2">
      <c r="A622" t="s">
        <v>325</v>
      </c>
      <c r="C622" t="str">
        <f t="shared" si="27"/>
        <v>Rideau St. Lawrence Distribution Inc.</v>
      </c>
      <c r="E622" t="str">
        <f t="shared" si="30"/>
        <v>Residential</v>
      </c>
      <c r="G622" s="6" t="s">
        <v>1506</v>
      </c>
      <c r="H622" t="s">
        <v>822</v>
      </c>
      <c r="I622" t="str">
        <f t="shared" si="29"/>
        <v>General Service 700 to 4,999 kW</v>
      </c>
    </row>
    <row r="623" spans="1:9" x14ac:dyDescent="0.2">
      <c r="A623" t="s">
        <v>332</v>
      </c>
      <c r="C623" t="str">
        <f t="shared" si="27"/>
        <v>Sioux Lookout Hydro Inc.</v>
      </c>
      <c r="E623" t="str">
        <f t="shared" si="30"/>
        <v>Residential</v>
      </c>
      <c r="G623" s="6" t="s">
        <v>517</v>
      </c>
      <c r="H623" t="s">
        <v>833</v>
      </c>
      <c r="I623" t="str">
        <f t="shared" si="29"/>
        <v>General Service 1,500 to 4,999 kW</v>
      </c>
    </row>
    <row r="624" spans="1:9" x14ac:dyDescent="0.2">
      <c r="A624" t="s">
        <v>1197</v>
      </c>
      <c r="C624" t="str">
        <f t="shared" si="27"/>
        <v>Thunder Bay Hydro Electricity Distribution Inc.</v>
      </c>
      <c r="E624" t="str">
        <f t="shared" si="30"/>
        <v>Residential</v>
      </c>
      <c r="G624" s="6" t="s">
        <v>516</v>
      </c>
      <c r="H624" t="s">
        <v>833</v>
      </c>
      <c r="I624" t="str">
        <f t="shared" si="29"/>
        <v>General Service 50 to 1,499 kW</v>
      </c>
    </row>
    <row r="625" spans="1:9" x14ac:dyDescent="0.2">
      <c r="A625" t="s">
        <v>1205</v>
      </c>
      <c r="C625" t="str">
        <f t="shared" si="27"/>
        <v>Tillsonburg Hydro Inc.</v>
      </c>
      <c r="E625" t="str">
        <f t="shared" si="30"/>
        <v>Residential</v>
      </c>
      <c r="G625" s="6" t="s">
        <v>432</v>
      </c>
      <c r="H625" t="s">
        <v>790</v>
      </c>
      <c r="I625" t="str">
        <f t="shared" si="29"/>
        <v>General Service 50 to 4,999 kW</v>
      </c>
    </row>
    <row r="626" spans="1:9" x14ac:dyDescent="0.2">
      <c r="A626" t="s">
        <v>1214</v>
      </c>
      <c r="C626" t="str">
        <f t="shared" si="27"/>
        <v>Veridian Connections Inc.</v>
      </c>
      <c r="E626" t="str">
        <f t="shared" si="30"/>
        <v>Residential</v>
      </c>
      <c r="G626" s="6" t="s">
        <v>290</v>
      </c>
      <c r="H626" t="s">
        <v>823</v>
      </c>
      <c r="I626" t="str">
        <f t="shared" si="29"/>
        <v>General Service 50 to 4,999 kW</v>
      </c>
    </row>
    <row r="627" spans="1:9" x14ac:dyDescent="0.2">
      <c r="A627" t="s">
        <v>1223</v>
      </c>
      <c r="C627" t="str">
        <f t="shared" si="27"/>
        <v>Veridian Connections Inc. - Gravenhurst</v>
      </c>
      <c r="E627" t="str">
        <f t="shared" si="30"/>
        <v>Residential Urban Year-Round</v>
      </c>
      <c r="G627" s="6" t="s">
        <v>296</v>
      </c>
      <c r="H627" t="s">
        <v>824</v>
      </c>
      <c r="I627" t="str">
        <f t="shared" si="29"/>
        <v>General Service 50 to 4,999 kW</v>
      </c>
    </row>
    <row r="628" spans="1:9" x14ac:dyDescent="0.2">
      <c r="A628" t="s">
        <v>1224</v>
      </c>
      <c r="C628" t="str">
        <f t="shared" si="27"/>
        <v>Veridian Connections Inc. - Gravenhurst</v>
      </c>
      <c r="E628" t="str">
        <f t="shared" ref="E628:E656" si="31">RIGHT(A628, (LEN(A628)-FIND("Residential", A628)+1))</f>
        <v>Residential Suburban Year Round</v>
      </c>
      <c r="G628" s="6" t="s">
        <v>1129</v>
      </c>
      <c r="H628" t="s">
        <v>791</v>
      </c>
      <c r="I628" t="str">
        <f t="shared" si="29"/>
        <v>General Service 50 to 4,999 kW</v>
      </c>
    </row>
    <row r="629" spans="1:9" x14ac:dyDescent="0.2">
      <c r="A629" t="s">
        <v>1225</v>
      </c>
      <c r="C629" t="str">
        <f t="shared" si="27"/>
        <v>Veridian Connections Inc. - Gravenhurst</v>
      </c>
      <c r="E629" t="str">
        <f t="shared" si="31"/>
        <v>Residential Suburban Seasonal</v>
      </c>
      <c r="G629" s="6" t="s">
        <v>1138</v>
      </c>
      <c r="H629" t="s">
        <v>792</v>
      </c>
      <c r="I629" t="str">
        <f t="shared" si="29"/>
        <v>General Service 3,000 to 4,999 kW</v>
      </c>
    </row>
    <row r="630" spans="1:9" x14ac:dyDescent="0.2">
      <c r="A630" t="s">
        <v>377</v>
      </c>
      <c r="C630" t="str">
        <f t="shared" si="27"/>
        <v>Welland Hydro-Electric System Corp.</v>
      </c>
      <c r="E630" t="str">
        <f t="shared" si="31"/>
        <v>Residential</v>
      </c>
      <c r="G630" s="6" t="s">
        <v>1137</v>
      </c>
      <c r="H630" t="s">
        <v>792</v>
      </c>
      <c r="I630" t="str">
        <f t="shared" si="29"/>
        <v>General Service 50 to 2,999 kW</v>
      </c>
    </row>
    <row r="631" spans="1:9" x14ac:dyDescent="0.2">
      <c r="A631" t="s">
        <v>385</v>
      </c>
      <c r="C631" t="str">
        <f t="shared" si="27"/>
        <v>Wellington North Power Inc.</v>
      </c>
      <c r="E631" t="str">
        <f t="shared" si="31"/>
        <v>Residential</v>
      </c>
      <c r="G631" s="6" t="s">
        <v>1145</v>
      </c>
      <c r="H631" t="s">
        <v>793</v>
      </c>
      <c r="I631" t="str">
        <f t="shared" si="29"/>
        <v>General Service 50 to 4,999 kW</v>
      </c>
    </row>
    <row r="632" spans="1:9" x14ac:dyDescent="0.2">
      <c r="A632" t="s">
        <v>393</v>
      </c>
      <c r="C632" t="str">
        <f t="shared" si="27"/>
        <v>West Coast Huron Energy Inc.</v>
      </c>
      <c r="E632" t="str">
        <f t="shared" si="31"/>
        <v>Residential</v>
      </c>
      <c r="G632" s="6" t="s">
        <v>1153</v>
      </c>
      <c r="H632" t="s">
        <v>794</v>
      </c>
      <c r="I632" t="str">
        <f t="shared" si="29"/>
        <v>General Service 1,000 To 4,999 kW (co-generation)</v>
      </c>
    </row>
    <row r="633" spans="1:9" x14ac:dyDescent="0.2">
      <c r="A633" t="s">
        <v>402</v>
      </c>
      <c r="C633" t="str">
        <f t="shared" si="27"/>
        <v>Westario Power Inc.</v>
      </c>
      <c r="E633" t="str">
        <f t="shared" si="31"/>
        <v>Residential</v>
      </c>
      <c r="G633" s="6" t="s">
        <v>1152</v>
      </c>
      <c r="H633" t="s">
        <v>794</v>
      </c>
      <c r="I633" t="str">
        <f t="shared" si="29"/>
        <v>General Service 50 to 4,999 kW</v>
      </c>
    </row>
    <row r="634" spans="1:9" x14ac:dyDescent="0.2">
      <c r="A634" t="s">
        <v>946</v>
      </c>
      <c r="C634" t="str">
        <f t="shared" si="27"/>
        <v>Brant County Power Inc.</v>
      </c>
      <c r="E634" t="str">
        <f t="shared" si="31"/>
        <v>Residential</v>
      </c>
      <c r="G634" s="6" t="s">
        <v>690</v>
      </c>
      <c r="H634" t="s">
        <v>39</v>
      </c>
      <c r="I634" t="str">
        <f t="shared" si="29"/>
        <v>General Service 50 to 4,999 kW</v>
      </c>
    </row>
    <row r="635" spans="1:9" x14ac:dyDescent="0.2">
      <c r="A635" t="s">
        <v>953</v>
      </c>
      <c r="C635" t="str">
        <f t="shared" si="27"/>
        <v>E.L.K. Energy Inc.</v>
      </c>
      <c r="E635" t="str">
        <f t="shared" si="31"/>
        <v>Residential</v>
      </c>
      <c r="G635" s="6" t="s">
        <v>677</v>
      </c>
      <c r="H635" t="s">
        <v>836</v>
      </c>
      <c r="I635" t="str">
        <f t="shared" si="29"/>
        <v>General Service 50 to 4,999 kW</v>
      </c>
    </row>
    <row r="636" spans="1:9" x14ac:dyDescent="0.2">
      <c r="A636" t="s">
        <v>961</v>
      </c>
      <c r="C636" t="str">
        <f t="shared" si="27"/>
        <v>Fort Frances Power Corporation</v>
      </c>
      <c r="E636" t="str">
        <f t="shared" si="31"/>
        <v>Residential</v>
      </c>
      <c r="G636" s="6" t="s">
        <v>1162</v>
      </c>
      <c r="H636" t="s">
        <v>795</v>
      </c>
      <c r="I636" t="str">
        <f t="shared" si="29"/>
        <v>General Service 50 to 4,999 kW</v>
      </c>
    </row>
    <row r="637" spans="1:9" x14ac:dyDescent="0.2">
      <c r="A637" t="s">
        <v>1488</v>
      </c>
      <c r="C637" t="str">
        <f t="shared" si="27"/>
        <v>Grimsby Power Inc.</v>
      </c>
      <c r="E637" t="str">
        <f t="shared" si="31"/>
        <v>Residential</v>
      </c>
      <c r="G637" s="6" t="s">
        <v>304</v>
      </c>
      <c r="H637" t="s">
        <v>825</v>
      </c>
      <c r="I637" t="str">
        <f t="shared" si="29"/>
        <v>General Service 1,000 to 4,999 kW</v>
      </c>
    </row>
    <row r="638" spans="1:9" x14ac:dyDescent="0.2">
      <c r="A638" t="s">
        <v>1494</v>
      </c>
      <c r="C638" t="str">
        <f t="shared" si="27"/>
        <v>Guelph Hydro Electric Systems Inc.</v>
      </c>
      <c r="E638" t="str">
        <f t="shared" si="31"/>
        <v>Residential</v>
      </c>
      <c r="G638" s="6" t="s">
        <v>303</v>
      </c>
      <c r="H638" t="s">
        <v>825</v>
      </c>
      <c r="I638" t="str">
        <f t="shared" si="29"/>
        <v>General Service 50 to 999 kW</v>
      </c>
    </row>
    <row r="639" spans="1:9" x14ac:dyDescent="0.2">
      <c r="A639" t="s">
        <v>1503</v>
      </c>
      <c r="C639" t="str">
        <f t="shared" si="27"/>
        <v>Hydro One Brampton Networks Inc.</v>
      </c>
      <c r="E639" t="str">
        <f t="shared" si="31"/>
        <v>Residential</v>
      </c>
      <c r="G639" s="6" t="s">
        <v>312</v>
      </c>
      <c r="H639" t="s">
        <v>826</v>
      </c>
      <c r="I639" t="str">
        <f t="shared" si="29"/>
        <v>General Service 50 to 4,999 kW</v>
      </c>
    </row>
    <row r="640" spans="1:9" x14ac:dyDescent="0.2">
      <c r="A640" t="s">
        <v>1513</v>
      </c>
      <c r="C640" t="str">
        <f t="shared" si="27"/>
        <v>Kenora Hydro Electric Corporation Ltd.</v>
      </c>
      <c r="E640" t="str">
        <f t="shared" si="31"/>
        <v>Residential</v>
      </c>
      <c r="G640" s="6" t="s">
        <v>764</v>
      </c>
      <c r="H640" t="s">
        <v>796</v>
      </c>
      <c r="I640" t="str">
        <f t="shared" si="29"/>
        <v>General Service 50 to 4,999 kW</v>
      </c>
    </row>
    <row r="641" spans="1:9" x14ac:dyDescent="0.2">
      <c r="A641" t="s">
        <v>294</v>
      </c>
      <c r="C641" t="str">
        <f t="shared" si="27"/>
        <v>Kingston Hydro Corporation</v>
      </c>
      <c r="E641" t="str">
        <f t="shared" si="31"/>
        <v>Residential</v>
      </c>
      <c r="G641" s="6" t="s">
        <v>1730</v>
      </c>
      <c r="H641" t="s">
        <v>1014</v>
      </c>
      <c r="I641" t="str">
        <f t="shared" si="29"/>
        <v>General Service 50 to 4,999 kW</v>
      </c>
    </row>
    <row r="642" spans="1:9" x14ac:dyDescent="0.2">
      <c r="A642" t="s">
        <v>301</v>
      </c>
      <c r="C642" t="str">
        <f t="shared" si="27"/>
        <v>Milton Hydro Distribution inc.</v>
      </c>
      <c r="E642" t="str">
        <f t="shared" si="31"/>
        <v>Residential</v>
      </c>
      <c r="G642" s="6" t="s">
        <v>771</v>
      </c>
      <c r="H642" t="s">
        <v>797</v>
      </c>
      <c r="I642" t="str">
        <f t="shared" si="29"/>
        <v>General Service 3,000 to 4,999 kW</v>
      </c>
    </row>
    <row r="643" spans="1:9" x14ac:dyDescent="0.2">
      <c r="A643" t="s">
        <v>310</v>
      </c>
      <c r="C643" t="str">
        <f t="shared" ref="C643:C656" si="32">LEFT(A643, FIND("Residential", A643)-1)</f>
        <v>Niagara Peninsula Energy Inc. - Niagara Falls</v>
      </c>
      <c r="E643" t="str">
        <f t="shared" si="31"/>
        <v>Residential</v>
      </c>
      <c r="G643" s="6" t="s">
        <v>770</v>
      </c>
      <c r="H643" t="s">
        <v>797</v>
      </c>
      <c r="I643" t="str">
        <f t="shared" ref="I643:I680" si="33">RIGHT(G643, LEN(G643)-LEN(H643))</f>
        <v>General Service 50 to 2,999 kW</v>
      </c>
    </row>
    <row r="644" spans="1:9" x14ac:dyDescent="0.2">
      <c r="A644" t="s">
        <v>317</v>
      </c>
      <c r="C644" t="str">
        <f t="shared" si="32"/>
        <v>Parry Sound Power Corporation</v>
      </c>
      <c r="E644" t="str">
        <f t="shared" si="31"/>
        <v>Residential</v>
      </c>
      <c r="G644" s="6" t="s">
        <v>778</v>
      </c>
      <c r="H644" t="s">
        <v>798</v>
      </c>
      <c r="I644" t="str">
        <f t="shared" si="33"/>
        <v>General Service 50 to 4,999 kW</v>
      </c>
    </row>
    <row r="645" spans="1:9" x14ac:dyDescent="0.2">
      <c r="A645" t="s">
        <v>548</v>
      </c>
      <c r="C645" t="str">
        <f t="shared" si="32"/>
        <v>St. Thomas Energy Inc.</v>
      </c>
      <c r="E645" t="str">
        <f t="shared" si="31"/>
        <v>Residential</v>
      </c>
      <c r="G645" s="6" t="s">
        <v>784</v>
      </c>
      <c r="H645" t="s">
        <v>799</v>
      </c>
      <c r="I645" t="str">
        <f t="shared" si="33"/>
        <v>General Service 50 to 999 kW</v>
      </c>
    </row>
    <row r="646" spans="1:9" x14ac:dyDescent="0.2">
      <c r="A646" t="s">
        <v>554</v>
      </c>
      <c r="C646" t="str">
        <f t="shared" si="32"/>
        <v>Toronto Hydro-Electric System Limited</v>
      </c>
      <c r="E646" t="str">
        <f t="shared" si="31"/>
        <v>Residential Regular</v>
      </c>
      <c r="G646" s="6" t="s">
        <v>785</v>
      </c>
      <c r="H646" t="s">
        <v>799</v>
      </c>
      <c r="I646" t="str">
        <f t="shared" si="33"/>
        <v>General Service Greater Than 1,000 kW</v>
      </c>
    </row>
    <row r="647" spans="1:9" x14ac:dyDescent="0.2">
      <c r="A647" t="s">
        <v>492</v>
      </c>
      <c r="C647" t="str">
        <f t="shared" si="32"/>
        <v>Wasaga Distribution Inc.</v>
      </c>
      <c r="E647" t="str">
        <f t="shared" si="31"/>
        <v>Residential</v>
      </c>
      <c r="G647" s="6" t="s">
        <v>1191</v>
      </c>
      <c r="H647" t="s">
        <v>800</v>
      </c>
      <c r="I647" t="str">
        <f t="shared" si="33"/>
        <v>General Service 50 to 4,999 kW</v>
      </c>
    </row>
    <row r="648" spans="1:9" x14ac:dyDescent="0.2">
      <c r="A648" t="s">
        <v>498</v>
      </c>
      <c r="C648" t="str">
        <f t="shared" si="32"/>
        <v>Waterloo North Hydro Inc.</v>
      </c>
      <c r="E648" t="str">
        <f t="shared" si="31"/>
        <v>Residential</v>
      </c>
      <c r="G648" s="6" t="s">
        <v>2157</v>
      </c>
      <c r="H648" t="s">
        <v>801</v>
      </c>
      <c r="I648" t="str">
        <f t="shared" si="33"/>
        <v>General Service 50 to 4,999 kW</v>
      </c>
    </row>
    <row r="649" spans="1:9" x14ac:dyDescent="0.2">
      <c r="A649" t="s">
        <v>507</v>
      </c>
      <c r="C649" t="str">
        <f t="shared" si="32"/>
        <v>Woodstock Hydro Services Inc.</v>
      </c>
      <c r="E649" t="str">
        <f t="shared" si="31"/>
        <v>Residential</v>
      </c>
      <c r="G649" s="6" t="s">
        <v>364</v>
      </c>
      <c r="H649" t="s">
        <v>802</v>
      </c>
      <c r="I649" t="str">
        <f t="shared" si="33"/>
        <v>General Service 1,000 to 4,999 kW</v>
      </c>
    </row>
    <row r="650" spans="1:9" x14ac:dyDescent="0.2">
      <c r="A650" t="s">
        <v>514</v>
      </c>
      <c r="C650" t="str">
        <f t="shared" si="32"/>
        <v>Hydro Ottawa Limited</v>
      </c>
      <c r="E650" t="str">
        <f t="shared" si="31"/>
        <v>Residential</v>
      </c>
      <c r="G650" s="6" t="s">
        <v>363</v>
      </c>
      <c r="H650" t="s">
        <v>802</v>
      </c>
      <c r="I650" t="str">
        <f t="shared" si="33"/>
        <v>General Service 50 to 999 kW</v>
      </c>
    </row>
    <row r="651" spans="1:9" x14ac:dyDescent="0.2">
      <c r="A651" t="s">
        <v>524</v>
      </c>
      <c r="C651" t="str">
        <f t="shared" si="32"/>
        <v>PowerStream Inc. - Barrie</v>
      </c>
      <c r="E651" t="str">
        <f t="shared" si="31"/>
        <v>Residential</v>
      </c>
      <c r="G651" s="6" t="s">
        <v>319</v>
      </c>
      <c r="H651" t="s">
        <v>827</v>
      </c>
      <c r="I651" t="str">
        <f t="shared" si="33"/>
        <v>General Service 1,000 to 4,999 kW</v>
      </c>
    </row>
    <row r="652" spans="1:9" x14ac:dyDescent="0.2">
      <c r="A652" t="s">
        <v>670</v>
      </c>
      <c r="C652" t="str">
        <f t="shared" si="32"/>
        <v>Algoma Power Inc.</v>
      </c>
      <c r="E652" t="str">
        <f t="shared" si="31"/>
        <v>Residential – High Density [R1]</v>
      </c>
      <c r="G652" s="6" t="s">
        <v>372</v>
      </c>
      <c r="H652" t="s">
        <v>803</v>
      </c>
      <c r="I652" t="str">
        <f t="shared" si="33"/>
        <v>General Service 50 to 4,999 kW</v>
      </c>
    </row>
    <row r="653" spans="1:9" x14ac:dyDescent="0.2">
      <c r="A653" t="s">
        <v>671</v>
      </c>
      <c r="C653" t="str">
        <f t="shared" si="32"/>
        <v>Algoma Power Inc.</v>
      </c>
      <c r="E653" t="str">
        <f t="shared" si="31"/>
        <v>Residential – Normal Density [R2]</v>
      </c>
      <c r="G653" s="6" t="s">
        <v>526</v>
      </c>
      <c r="H653" t="s">
        <v>834</v>
      </c>
      <c r="I653" t="str">
        <f t="shared" si="33"/>
        <v>General Service 50 to 4,999 kW</v>
      </c>
    </row>
    <row r="654" spans="1:9" x14ac:dyDescent="0.2">
      <c r="A654" t="s">
        <v>675</v>
      </c>
      <c r="C654" t="str">
        <f t="shared" si="32"/>
        <v>Middlesex Power Distribution Corporation</v>
      </c>
      <c r="E654" t="str">
        <f t="shared" si="31"/>
        <v>Residential</v>
      </c>
      <c r="G654" s="6" t="s">
        <v>527</v>
      </c>
      <c r="H654" t="s">
        <v>834</v>
      </c>
      <c r="I654" t="str">
        <f t="shared" si="33"/>
        <v>General Service 50 to 4,999 kW - Time of Use</v>
      </c>
    </row>
    <row r="655" spans="1:9" x14ac:dyDescent="0.2">
      <c r="A655" t="s">
        <v>683</v>
      </c>
      <c r="C655" t="str">
        <f t="shared" si="32"/>
        <v>Middlesex Power Distribution Corporation - Dutton</v>
      </c>
      <c r="E655" t="str">
        <f t="shared" si="31"/>
        <v>Residential</v>
      </c>
      <c r="G655" s="6" t="s">
        <v>1379</v>
      </c>
      <c r="H655" t="s">
        <v>804</v>
      </c>
      <c r="I655" t="str">
        <f t="shared" si="33"/>
        <v>General Service 50 to 4,999 kW</v>
      </c>
    </row>
    <row r="656" spans="1:9" x14ac:dyDescent="0.2">
      <c r="A656" t="s">
        <v>688</v>
      </c>
      <c r="C656" t="str">
        <f t="shared" si="32"/>
        <v>Middlesex Power Distribution Corporation - Newbury</v>
      </c>
      <c r="E656" t="str">
        <f t="shared" si="31"/>
        <v>Residential</v>
      </c>
      <c r="G656" s="6" t="s">
        <v>1387</v>
      </c>
      <c r="H656" t="s">
        <v>805</v>
      </c>
      <c r="I656" t="str">
        <f t="shared" si="33"/>
        <v>General Service 50 to 4,999 kW</v>
      </c>
    </row>
    <row r="657" spans="7:9" x14ac:dyDescent="0.2">
      <c r="G657" s="6" t="s">
        <v>1394</v>
      </c>
      <c r="H657" t="s">
        <v>806</v>
      </c>
      <c r="I657" t="str">
        <f t="shared" si="33"/>
        <v>General Service 50 to 4,999 kW</v>
      </c>
    </row>
    <row r="658" spans="7:9" x14ac:dyDescent="0.2">
      <c r="G658" s="6" t="s">
        <v>327</v>
      </c>
      <c r="H658" t="s">
        <v>807</v>
      </c>
      <c r="I658" t="str">
        <f t="shared" si="33"/>
        <v>General Service 50 to 4,999 kW</v>
      </c>
    </row>
    <row r="659" spans="7:9" x14ac:dyDescent="0.2">
      <c r="G659" s="6" t="s">
        <v>1193</v>
      </c>
      <c r="H659" t="s">
        <v>808</v>
      </c>
      <c r="I659" t="str">
        <f t="shared" si="33"/>
        <v>General Service 50 to 4,999 kW</v>
      </c>
    </row>
    <row r="660" spans="7:9" x14ac:dyDescent="0.2">
      <c r="G660" s="6" t="s">
        <v>550</v>
      </c>
      <c r="H660" t="s">
        <v>828</v>
      </c>
      <c r="I660" t="str">
        <f t="shared" si="33"/>
        <v>General Service 1,000 to 4,999 kW</v>
      </c>
    </row>
    <row r="661" spans="7:9" x14ac:dyDescent="0.2">
      <c r="G661" s="6" t="s">
        <v>1200</v>
      </c>
      <c r="H661" t="s">
        <v>809</v>
      </c>
      <c r="I661" t="str">
        <f t="shared" si="33"/>
        <v>General Service 1,000 to 4,999 kW</v>
      </c>
    </row>
    <row r="662" spans="7:9" x14ac:dyDescent="0.2">
      <c r="G662" s="6" t="s">
        <v>1199</v>
      </c>
      <c r="H662" t="s">
        <v>809</v>
      </c>
      <c r="I662" t="str">
        <f t="shared" si="33"/>
        <v>General Service 50 to 999 kW</v>
      </c>
    </row>
    <row r="663" spans="7:9" x14ac:dyDescent="0.2">
      <c r="G663" s="6" t="s">
        <v>1208</v>
      </c>
      <c r="H663" t="s">
        <v>810</v>
      </c>
      <c r="I663" t="str">
        <f t="shared" si="33"/>
        <v>General Service 50 to 1,499 kW</v>
      </c>
    </row>
    <row r="664" spans="7:9" x14ac:dyDescent="0.2">
      <c r="G664" s="6" t="s">
        <v>1207</v>
      </c>
      <c r="H664" t="s">
        <v>810</v>
      </c>
      <c r="I664" t="str">
        <f t="shared" si="33"/>
        <v>General Service 50 to 499 kW</v>
      </c>
    </row>
    <row r="665" spans="7:9" x14ac:dyDescent="0.2">
      <c r="G665" s="6" t="s">
        <v>1209</v>
      </c>
      <c r="H665" t="s">
        <v>810</v>
      </c>
      <c r="I665" t="str">
        <f t="shared" si="33"/>
        <v>General Service Equal To Or Greater Than 1,500 kW</v>
      </c>
    </row>
    <row r="666" spans="7:9" x14ac:dyDescent="0.2">
      <c r="G666" s="6" t="s">
        <v>557</v>
      </c>
      <c r="H666" t="s">
        <v>829</v>
      </c>
      <c r="I666" t="str">
        <f t="shared" si="33"/>
        <v>General Service 1,000 to 4,999 kW</v>
      </c>
    </row>
    <row r="667" spans="7:9" x14ac:dyDescent="0.2">
      <c r="G667" s="6" t="s">
        <v>556</v>
      </c>
      <c r="H667" t="s">
        <v>829</v>
      </c>
      <c r="I667" t="str">
        <f t="shared" si="33"/>
        <v>General Service 50 to 999 kW</v>
      </c>
    </row>
    <row r="668" spans="7:9" x14ac:dyDescent="0.2">
      <c r="G668" s="6" t="s">
        <v>373</v>
      </c>
      <c r="H668" t="s">
        <v>812</v>
      </c>
      <c r="I668" t="str">
        <f t="shared" si="33"/>
        <v>General Service 50 to 4,999 kW</v>
      </c>
    </row>
    <row r="669" spans="7:9" x14ac:dyDescent="0.2">
      <c r="G669" s="6" t="s">
        <v>1217</v>
      </c>
      <c r="H669" t="s">
        <v>811</v>
      </c>
      <c r="I669" t="str">
        <f t="shared" si="33"/>
        <v>General Service 3,000 to 4,999 kW</v>
      </c>
    </row>
    <row r="670" spans="7:9" x14ac:dyDescent="0.2">
      <c r="G670" s="6" t="s">
        <v>1216</v>
      </c>
      <c r="H670" t="s">
        <v>811</v>
      </c>
      <c r="I670" t="str">
        <f t="shared" si="33"/>
        <v>General Service 50 to 2,999 kW</v>
      </c>
    </row>
    <row r="671" spans="7:9" x14ac:dyDescent="0.2">
      <c r="G671" s="6" t="s">
        <v>494</v>
      </c>
      <c r="H671" t="s">
        <v>830</v>
      </c>
      <c r="I671" t="str">
        <f t="shared" si="33"/>
        <v>General Service 50 to 4,999 kW</v>
      </c>
    </row>
    <row r="672" spans="7:9" x14ac:dyDescent="0.2">
      <c r="G672" s="6" t="s">
        <v>500</v>
      </c>
      <c r="H672" t="s">
        <v>831</v>
      </c>
      <c r="I672" t="str">
        <f t="shared" si="33"/>
        <v>General Service 50 to 4,999 kW</v>
      </c>
    </row>
    <row r="673" spans="7:9" x14ac:dyDescent="0.2">
      <c r="G673" s="6" t="s">
        <v>379</v>
      </c>
      <c r="H673" t="s">
        <v>813</v>
      </c>
      <c r="I673" t="str">
        <f t="shared" si="33"/>
        <v>General Service 50 to 4,999 kW</v>
      </c>
    </row>
    <row r="674" spans="7:9" x14ac:dyDescent="0.2">
      <c r="G674" s="6" t="s">
        <v>388</v>
      </c>
      <c r="H674" t="s">
        <v>814</v>
      </c>
      <c r="I674" t="str">
        <f t="shared" si="33"/>
        <v>General Service 1,000 to 4,999 kW</v>
      </c>
    </row>
    <row r="675" spans="7:9" x14ac:dyDescent="0.2">
      <c r="G675" s="6" t="s">
        <v>387</v>
      </c>
      <c r="H675" t="s">
        <v>814</v>
      </c>
      <c r="I675" t="str">
        <f t="shared" si="33"/>
        <v>General Service 50 to 999 kW</v>
      </c>
    </row>
    <row r="676" spans="7:9" x14ac:dyDescent="0.2">
      <c r="G676" s="6" t="s">
        <v>395</v>
      </c>
      <c r="H676" t="s">
        <v>815</v>
      </c>
      <c r="I676" t="str">
        <f t="shared" si="33"/>
        <v>General Service 50 to 499 kW</v>
      </c>
    </row>
    <row r="677" spans="7:9" x14ac:dyDescent="0.2">
      <c r="G677" s="6" t="s">
        <v>396</v>
      </c>
      <c r="H677" t="s">
        <v>815</v>
      </c>
      <c r="I677" t="str">
        <f t="shared" si="33"/>
        <v>General Service 500 to 4,999 kW</v>
      </c>
    </row>
    <row r="678" spans="7:9" x14ac:dyDescent="0.2">
      <c r="G678" s="6" t="s">
        <v>941</v>
      </c>
      <c r="H678" t="s">
        <v>816</v>
      </c>
      <c r="I678" t="str">
        <f t="shared" si="33"/>
        <v>General Service 50 to 4,999 kW</v>
      </c>
    </row>
    <row r="679" spans="7:9" x14ac:dyDescent="0.2">
      <c r="G679" s="6" t="s">
        <v>509</v>
      </c>
      <c r="H679" t="s">
        <v>832</v>
      </c>
      <c r="I679" t="str">
        <f t="shared" si="33"/>
        <v>General Service 50 to 999 kW</v>
      </c>
    </row>
    <row r="680" spans="7:9" x14ac:dyDescent="0.2">
      <c r="G680" s="6" t="s">
        <v>510</v>
      </c>
      <c r="H680" t="s">
        <v>832</v>
      </c>
      <c r="I680" t="str">
        <f t="shared" si="33"/>
        <v>General Service Greater Than 1,000 kW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abSelected="1" zoomScaleNormal="100" workbookViewId="0"/>
  </sheetViews>
  <sheetFormatPr defaultRowHeight="12.75" x14ac:dyDescent="0.2"/>
  <cols>
    <col min="1" max="16384" width="9.140625" style="9"/>
  </cols>
  <sheetData/>
  <sheetProtection selectLockedCells="1" selectUnlockedCells="1"/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D34" sqref="D34"/>
    </sheetView>
  </sheetViews>
  <sheetFormatPr defaultRowHeight="12.75" x14ac:dyDescent="0.2"/>
  <sheetData/>
  <phoneticPr fontId="2" type="noConversion"/>
  <pageMargins left="0.74803149606299213" right="0.74803149606299213" top="0.98425196850393704" bottom="0.98425196850393704" header="0.51181102362204722" footer="0.51181102362204722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163"/>
  <sheetViews>
    <sheetView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68.85546875" bestFit="1" customWidth="1"/>
    <col min="2" max="3" width="16.85546875" style="5" bestFit="1" customWidth="1"/>
    <col min="4" max="4" width="36.7109375" style="7" bestFit="1" customWidth="1"/>
    <col min="5" max="5" width="16.28515625" style="10" bestFit="1" customWidth="1"/>
    <col min="6" max="6" width="17" bestFit="1" customWidth="1"/>
    <col min="7" max="7" width="18.140625" bestFit="1" customWidth="1"/>
    <col min="8" max="8" width="15.140625" bestFit="1" customWidth="1"/>
    <col min="9" max="9" width="18" bestFit="1" customWidth="1"/>
    <col min="10" max="10" width="17" bestFit="1" customWidth="1"/>
    <col min="11" max="11" width="18.5703125" bestFit="1" customWidth="1"/>
    <col min="12" max="14" width="18.42578125" bestFit="1" customWidth="1"/>
    <col min="15" max="15" width="15.7109375" bestFit="1" customWidth="1"/>
    <col min="16" max="16" width="12.5703125" bestFit="1" customWidth="1"/>
    <col min="17" max="21" width="17.28515625" bestFit="1" customWidth="1"/>
    <col min="22" max="22" width="18.5703125" bestFit="1" customWidth="1"/>
    <col min="23" max="23" width="16.42578125" bestFit="1" customWidth="1"/>
    <col min="24" max="24" width="13.5703125" bestFit="1" customWidth="1"/>
    <col min="25" max="26" width="16.42578125" bestFit="1" customWidth="1"/>
    <col min="27" max="27" width="13.5703125" bestFit="1" customWidth="1"/>
    <col min="28" max="29" width="18.42578125" bestFit="1" customWidth="1"/>
    <col min="30" max="33" width="18.28515625" bestFit="1" customWidth="1"/>
    <col min="34" max="34" width="14" bestFit="1" customWidth="1"/>
    <col min="36" max="36" width="17.85546875" bestFit="1" customWidth="1"/>
    <col min="37" max="37" width="18.7109375" bestFit="1" customWidth="1"/>
    <col min="38" max="38" width="17.85546875" bestFit="1" customWidth="1"/>
  </cols>
  <sheetData>
    <row r="1" spans="1:38" ht="18" x14ac:dyDescent="0.2">
      <c r="E1" s="40" t="s">
        <v>5644</v>
      </c>
      <c r="F1" s="40"/>
      <c r="G1" s="40"/>
      <c r="H1" s="40"/>
      <c r="I1" s="40"/>
      <c r="J1" s="40"/>
      <c r="K1" s="40"/>
      <c r="L1" s="40"/>
      <c r="M1" s="40"/>
      <c r="N1" s="40"/>
      <c r="O1" s="41" t="s">
        <v>5645</v>
      </c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3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4790</v>
      </c>
      <c r="G2" s="14" t="s">
        <v>5541</v>
      </c>
      <c r="H2" s="14" t="s">
        <v>5542</v>
      </c>
      <c r="I2" s="14" t="s">
        <v>5543</v>
      </c>
      <c r="J2" s="14" t="s">
        <v>5544</v>
      </c>
      <c r="K2" s="14" t="s">
        <v>5545</v>
      </c>
      <c r="L2" s="14" t="s">
        <v>5546</v>
      </c>
      <c r="M2" s="14" t="s">
        <v>5546</v>
      </c>
      <c r="N2" s="14" t="s">
        <v>5546</v>
      </c>
      <c r="O2" s="14" t="s">
        <v>2462</v>
      </c>
      <c r="P2" s="14" t="s">
        <v>2463</v>
      </c>
      <c r="Q2" s="14" t="s">
        <v>5547</v>
      </c>
      <c r="R2" s="14" t="s">
        <v>5547</v>
      </c>
      <c r="S2" s="14" t="s">
        <v>5547</v>
      </c>
      <c r="T2" s="14" t="s">
        <v>5547</v>
      </c>
      <c r="U2" s="14" t="s">
        <v>5548</v>
      </c>
      <c r="V2" s="14" t="s">
        <v>5545</v>
      </c>
      <c r="W2" s="14" t="s">
        <v>5549</v>
      </c>
      <c r="X2" s="14" t="s">
        <v>5550</v>
      </c>
      <c r="Y2" s="14" t="s">
        <v>5551</v>
      </c>
      <c r="Z2" s="14" t="s">
        <v>5551</v>
      </c>
      <c r="AA2" s="14" t="s">
        <v>5552</v>
      </c>
      <c r="AB2" s="14" t="s">
        <v>5546</v>
      </c>
      <c r="AC2" s="14" t="s">
        <v>5546</v>
      </c>
      <c r="AD2" s="14" t="s">
        <v>5554</v>
      </c>
      <c r="AE2" s="14" t="s">
        <v>5554</v>
      </c>
      <c r="AF2" s="14" t="s">
        <v>5554</v>
      </c>
      <c r="AG2" s="14" t="s">
        <v>5553</v>
      </c>
      <c r="AH2" s="14" t="s">
        <v>5555</v>
      </c>
      <c r="AI2" s="14" t="s">
        <v>5556</v>
      </c>
      <c r="AJ2" s="14" t="s">
        <v>5559</v>
      </c>
      <c r="AK2" s="14" t="s">
        <v>5560</v>
      </c>
      <c r="AL2" s="14" t="s">
        <v>5563</v>
      </c>
    </row>
    <row r="3" spans="1:38" x14ac:dyDescent="0.2">
      <c r="A3" t="s">
        <v>835</v>
      </c>
      <c r="B3" s="18">
        <v>41275</v>
      </c>
      <c r="C3" s="18">
        <v>41395</v>
      </c>
      <c r="D3" s="7" t="s">
        <v>5528</v>
      </c>
      <c r="E3" s="21">
        <v>22.32</v>
      </c>
      <c r="F3" s="22" t="s">
        <v>5635</v>
      </c>
      <c r="G3" s="22" t="s">
        <v>5635</v>
      </c>
      <c r="H3" s="22" t="s">
        <v>5635</v>
      </c>
      <c r="I3" s="22">
        <v>0.79</v>
      </c>
      <c r="J3" s="22" t="s">
        <v>5635</v>
      </c>
      <c r="K3" s="22" t="s">
        <v>5635</v>
      </c>
      <c r="L3" s="22" t="s">
        <v>5635</v>
      </c>
      <c r="M3" s="22" t="s">
        <v>5635</v>
      </c>
      <c r="N3" s="22" t="s">
        <v>5635</v>
      </c>
      <c r="O3" s="23">
        <v>3.1300000000000001E-2</v>
      </c>
      <c r="P3" s="23" t="s">
        <v>5635</v>
      </c>
      <c r="Q3" s="23">
        <v>4.5999999999999999E-3</v>
      </c>
      <c r="R3" s="23">
        <v>-6.1000000000000004E-3</v>
      </c>
      <c r="S3" s="23">
        <v>-5.1999999999999998E-3</v>
      </c>
      <c r="T3" s="23" t="s">
        <v>5635</v>
      </c>
      <c r="U3" s="23" t="s">
        <v>5635</v>
      </c>
      <c r="V3" s="23">
        <v>4.0000000000000002E-4</v>
      </c>
      <c r="W3" s="23">
        <v>-2.0000000000000001E-4</v>
      </c>
      <c r="X3" s="23" t="s">
        <v>5635</v>
      </c>
      <c r="Y3" s="23" t="s">
        <v>5635</v>
      </c>
      <c r="Z3" s="23" t="s">
        <v>5635</v>
      </c>
      <c r="AA3" s="23" t="s">
        <v>5635</v>
      </c>
      <c r="AB3" s="23" t="s">
        <v>5635</v>
      </c>
      <c r="AC3" s="23" t="s">
        <v>5635</v>
      </c>
      <c r="AD3" s="23">
        <v>1.4999999999999999E-2</v>
      </c>
      <c r="AE3" s="23" t="s">
        <v>5635</v>
      </c>
      <c r="AF3" s="23" t="s">
        <v>5635</v>
      </c>
      <c r="AG3" s="23" t="s">
        <v>5635</v>
      </c>
      <c r="AH3" s="23">
        <v>6.8999999999999999E-3</v>
      </c>
      <c r="AI3" s="23">
        <v>4.8999999999999998E-3</v>
      </c>
      <c r="AJ3" s="23" t="s">
        <v>5635</v>
      </c>
      <c r="AK3" s="23" t="s">
        <v>5635</v>
      </c>
      <c r="AL3" s="23">
        <v>1.0864</v>
      </c>
    </row>
    <row r="4" spans="1:38" x14ac:dyDescent="0.2">
      <c r="A4" t="s">
        <v>835</v>
      </c>
      <c r="B4" s="18">
        <v>41275</v>
      </c>
      <c r="C4" s="18">
        <v>41395</v>
      </c>
      <c r="D4" s="7" t="s">
        <v>5529</v>
      </c>
      <c r="E4" s="21">
        <v>596.12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2" t="s">
        <v>5635</v>
      </c>
      <c r="K4" s="22" t="s">
        <v>5635</v>
      </c>
      <c r="L4" s="22" t="s">
        <v>5635</v>
      </c>
      <c r="M4" s="22" t="s">
        <v>5635</v>
      </c>
      <c r="N4" s="22" t="s">
        <v>5635</v>
      </c>
      <c r="O4" s="23">
        <v>2.8948999999999998</v>
      </c>
      <c r="P4" s="23" t="s">
        <v>5635</v>
      </c>
      <c r="Q4" s="23">
        <v>2.2664</v>
      </c>
      <c r="R4" s="23">
        <v>-2.8218999999999999</v>
      </c>
      <c r="S4" s="23">
        <v>-1.3006</v>
      </c>
      <c r="T4" s="23" t="s">
        <v>5635</v>
      </c>
      <c r="U4" s="23" t="s">
        <v>5635</v>
      </c>
      <c r="V4" s="23">
        <v>3.73E-2</v>
      </c>
      <c r="W4" s="23">
        <v>-0.03</v>
      </c>
      <c r="X4" s="23" t="s">
        <v>5635</v>
      </c>
      <c r="Y4" s="23" t="s">
        <v>5635</v>
      </c>
      <c r="Z4" s="23" t="s">
        <v>5635</v>
      </c>
      <c r="AA4" s="23" t="s">
        <v>5635</v>
      </c>
      <c r="AB4" s="23" t="s">
        <v>5635</v>
      </c>
      <c r="AC4" s="23" t="s">
        <v>5635</v>
      </c>
      <c r="AD4" s="23" t="s">
        <v>5635</v>
      </c>
      <c r="AE4" s="23" t="s">
        <v>5635</v>
      </c>
      <c r="AF4" s="23" t="s">
        <v>5635</v>
      </c>
      <c r="AG4" s="23">
        <v>6.4234999999999998</v>
      </c>
      <c r="AH4" s="23">
        <v>2.5632999999999999</v>
      </c>
      <c r="AI4" s="23">
        <v>1.7423</v>
      </c>
      <c r="AJ4" s="23">
        <v>2.7191000000000001</v>
      </c>
      <c r="AK4" s="23">
        <v>1.9255</v>
      </c>
      <c r="AL4" s="23">
        <v>1.0864</v>
      </c>
    </row>
    <row r="5" spans="1:38" x14ac:dyDescent="0.2">
      <c r="A5" t="s">
        <v>835</v>
      </c>
      <c r="B5" s="18">
        <v>41275</v>
      </c>
      <c r="C5" s="18">
        <v>41395</v>
      </c>
      <c r="D5" s="7" t="s">
        <v>5525</v>
      </c>
      <c r="E5" s="21">
        <v>26.38</v>
      </c>
      <c r="F5" s="22" t="s">
        <v>5635</v>
      </c>
      <c r="G5" s="22" t="s">
        <v>5635</v>
      </c>
      <c r="H5" s="22" t="s">
        <v>5635</v>
      </c>
      <c r="I5" s="22">
        <v>0.79</v>
      </c>
      <c r="J5" s="22">
        <v>4.6900000000000004</v>
      </c>
      <c r="K5" s="22" t="s">
        <v>5635</v>
      </c>
      <c r="L5" s="22">
        <v>3.57</v>
      </c>
      <c r="M5" s="22" t="s">
        <v>5635</v>
      </c>
      <c r="N5" s="22" t="s">
        <v>5635</v>
      </c>
      <c r="O5" s="23">
        <v>0.10150000000000001</v>
      </c>
      <c r="P5" s="23" t="s">
        <v>5635</v>
      </c>
      <c r="Q5" s="23">
        <v>4.5999999999999999E-3</v>
      </c>
      <c r="R5" s="23">
        <v>-6.1000000000000004E-3</v>
      </c>
      <c r="S5" s="23">
        <v>3.0700000000000002E-2</v>
      </c>
      <c r="T5" s="23">
        <v>-5.5999999999999999E-3</v>
      </c>
      <c r="U5" s="23" t="s">
        <v>5635</v>
      </c>
      <c r="V5" s="23">
        <v>2.9999999999999997E-4</v>
      </c>
      <c r="W5" s="23">
        <v>-2.9999999999999997E-4</v>
      </c>
      <c r="X5" s="23" t="s">
        <v>5635</v>
      </c>
      <c r="Y5" s="23" t="s">
        <v>5635</v>
      </c>
      <c r="Z5" s="23" t="s">
        <v>5635</v>
      </c>
      <c r="AA5" s="23" t="s">
        <v>5635</v>
      </c>
      <c r="AB5" s="23" t="s">
        <v>5635</v>
      </c>
      <c r="AC5" s="23" t="s">
        <v>5635</v>
      </c>
      <c r="AD5" s="23">
        <v>1.4999999999999999E-2</v>
      </c>
      <c r="AE5" s="23" t="s">
        <v>5635</v>
      </c>
      <c r="AF5" s="23" t="s">
        <v>5635</v>
      </c>
      <c r="AG5" s="23" t="s">
        <v>5635</v>
      </c>
      <c r="AH5" s="23">
        <v>6.8999999999999999E-3</v>
      </c>
      <c r="AI5" s="23">
        <v>4.8999999999999998E-3</v>
      </c>
      <c r="AJ5" s="23" t="s">
        <v>5635</v>
      </c>
      <c r="AK5" s="23" t="s">
        <v>5635</v>
      </c>
      <c r="AL5" s="23">
        <v>1.0864</v>
      </c>
    </row>
    <row r="6" spans="1:38" x14ac:dyDescent="0.2">
      <c r="A6" t="s">
        <v>1015</v>
      </c>
      <c r="B6" s="18">
        <v>41456</v>
      </c>
      <c r="C6" s="18">
        <v>41456</v>
      </c>
      <c r="D6" s="7" t="s">
        <v>5276</v>
      </c>
      <c r="E6" s="21">
        <v>34.15</v>
      </c>
      <c r="F6" s="22" t="s">
        <v>5635</v>
      </c>
      <c r="G6" s="22">
        <v>0.48</v>
      </c>
      <c r="H6" s="22">
        <v>0.39</v>
      </c>
      <c r="I6" s="22">
        <v>0.79</v>
      </c>
      <c r="J6" s="22">
        <v>1.06</v>
      </c>
      <c r="K6" s="22" t="s">
        <v>5635</v>
      </c>
      <c r="L6" s="22">
        <v>2.79</v>
      </c>
      <c r="M6" s="22" t="s">
        <v>5635</v>
      </c>
      <c r="N6" s="22" t="s">
        <v>5635</v>
      </c>
      <c r="O6" s="23">
        <v>1.35E-2</v>
      </c>
      <c r="P6" s="23" t="s">
        <v>5635</v>
      </c>
      <c r="Q6" s="23">
        <v>8.9999999999999998E-4</v>
      </c>
      <c r="R6" s="23" t="s">
        <v>5635</v>
      </c>
      <c r="S6" s="23" t="s">
        <v>5635</v>
      </c>
      <c r="T6" s="23" t="s">
        <v>5635</v>
      </c>
      <c r="U6" s="23" t="s">
        <v>5635</v>
      </c>
      <c r="V6" s="23" t="s">
        <v>5635</v>
      </c>
      <c r="W6" s="23" t="s">
        <v>5635</v>
      </c>
      <c r="X6" s="23" t="s">
        <v>5635</v>
      </c>
      <c r="Y6" s="23" t="s">
        <v>5635</v>
      </c>
      <c r="Z6" s="23" t="s">
        <v>5635</v>
      </c>
      <c r="AA6" s="23" t="s">
        <v>5635</v>
      </c>
      <c r="AB6" s="23" t="s">
        <v>5635</v>
      </c>
      <c r="AC6" s="23" t="s">
        <v>5635</v>
      </c>
      <c r="AD6" s="23">
        <v>4.0000000000000002E-4</v>
      </c>
      <c r="AE6" s="23" t="s">
        <v>5635</v>
      </c>
      <c r="AF6" s="23" t="s">
        <v>5635</v>
      </c>
      <c r="AG6" s="23" t="s">
        <v>5635</v>
      </c>
      <c r="AH6" s="23">
        <v>6.4999999999999997E-3</v>
      </c>
      <c r="AI6" s="23">
        <v>3.7000000000000002E-3</v>
      </c>
      <c r="AJ6" s="23" t="s">
        <v>5635</v>
      </c>
      <c r="AK6" s="23" t="s">
        <v>5635</v>
      </c>
      <c r="AL6" s="23">
        <v>1.0778000000000001</v>
      </c>
    </row>
    <row r="7" spans="1:38" x14ac:dyDescent="0.2">
      <c r="A7" t="s">
        <v>1016</v>
      </c>
      <c r="B7" s="18">
        <v>41395</v>
      </c>
      <c r="C7" s="18">
        <v>41395</v>
      </c>
      <c r="D7" s="7" t="s">
        <v>5276</v>
      </c>
      <c r="E7" s="21">
        <v>15.48</v>
      </c>
      <c r="F7" s="22" t="s">
        <v>5635</v>
      </c>
      <c r="G7" s="22" t="s">
        <v>5635</v>
      </c>
      <c r="H7" s="22">
        <v>1.47</v>
      </c>
      <c r="I7" s="22">
        <v>0.79</v>
      </c>
      <c r="J7" s="22" t="s">
        <v>5635</v>
      </c>
      <c r="K7" s="22" t="s">
        <v>5635</v>
      </c>
      <c r="L7" s="22" t="s">
        <v>5635</v>
      </c>
      <c r="M7" s="22" t="s">
        <v>5635</v>
      </c>
      <c r="N7" s="22" t="s">
        <v>5635</v>
      </c>
      <c r="O7" s="23">
        <v>2.1100000000000001E-2</v>
      </c>
      <c r="P7" s="23">
        <v>2.0000000000000001E-4</v>
      </c>
      <c r="Q7" s="23">
        <v>-1.6999999999999999E-3</v>
      </c>
      <c r="R7" s="23">
        <v>-1.2999999999999999E-3</v>
      </c>
      <c r="S7" s="23" t="s">
        <v>5635</v>
      </c>
      <c r="T7" s="23" t="s">
        <v>5635</v>
      </c>
      <c r="U7" s="23" t="s">
        <v>5635</v>
      </c>
      <c r="V7" s="23" t="s">
        <v>5635</v>
      </c>
      <c r="W7" s="23" t="s">
        <v>5635</v>
      </c>
      <c r="X7" s="23" t="s">
        <v>5635</v>
      </c>
      <c r="Y7" s="23" t="s">
        <v>5635</v>
      </c>
      <c r="Z7" s="23" t="s">
        <v>5635</v>
      </c>
      <c r="AA7" s="23">
        <v>2.0000000000000001E-4</v>
      </c>
      <c r="AB7" s="23">
        <v>4.0000000000000002E-4</v>
      </c>
      <c r="AC7" s="23">
        <v>1E-4</v>
      </c>
      <c r="AD7" s="23">
        <v>-2.0000000000000001E-4</v>
      </c>
      <c r="AE7" s="23">
        <v>4.0000000000000002E-4</v>
      </c>
      <c r="AF7" s="23" t="s">
        <v>5635</v>
      </c>
      <c r="AG7" s="23" t="s">
        <v>5635</v>
      </c>
      <c r="AH7" s="23">
        <v>6.4000000000000003E-3</v>
      </c>
      <c r="AI7" s="23">
        <v>5.4000000000000003E-3</v>
      </c>
      <c r="AJ7" s="23" t="s">
        <v>5635</v>
      </c>
      <c r="AK7" s="23" t="s">
        <v>5635</v>
      </c>
      <c r="AL7" s="23">
        <v>1.0421</v>
      </c>
    </row>
    <row r="8" spans="1:38" x14ac:dyDescent="0.2">
      <c r="A8" t="s">
        <v>817</v>
      </c>
      <c r="B8" s="18">
        <v>41395</v>
      </c>
      <c r="C8" s="18">
        <v>41395</v>
      </c>
      <c r="D8" s="7" t="s">
        <v>5276</v>
      </c>
      <c r="E8" s="21">
        <v>11.1</v>
      </c>
      <c r="F8" s="22" t="s">
        <v>5635</v>
      </c>
      <c r="G8" s="22">
        <v>2.4300000000000002</v>
      </c>
      <c r="H8" s="22" t="s">
        <v>5635</v>
      </c>
      <c r="I8" s="22">
        <v>0.79</v>
      </c>
      <c r="J8" s="22">
        <v>1.75</v>
      </c>
      <c r="K8" s="22" t="s">
        <v>5635</v>
      </c>
      <c r="L8" s="22" t="s">
        <v>5635</v>
      </c>
      <c r="M8" s="22" t="s">
        <v>5635</v>
      </c>
      <c r="N8" s="22" t="s">
        <v>5635</v>
      </c>
      <c r="O8" s="23">
        <v>2.0899999999999998E-2</v>
      </c>
      <c r="P8" s="23">
        <v>2.3999999999999998E-3</v>
      </c>
      <c r="Q8" s="23">
        <v>-5.8999999999999999E-3</v>
      </c>
      <c r="R8" s="23" t="s">
        <v>5635</v>
      </c>
      <c r="S8" s="23" t="s">
        <v>5635</v>
      </c>
      <c r="T8" s="23" t="s">
        <v>5635</v>
      </c>
      <c r="U8" s="23">
        <v>-1.1000000000000001E-3</v>
      </c>
      <c r="V8" s="23" t="s">
        <v>5635</v>
      </c>
      <c r="W8" s="23" t="s">
        <v>5635</v>
      </c>
      <c r="X8" s="23" t="s">
        <v>5635</v>
      </c>
      <c r="Y8" s="23" t="s">
        <v>5635</v>
      </c>
      <c r="Z8" s="23" t="s">
        <v>5635</v>
      </c>
      <c r="AA8" s="23" t="s">
        <v>5635</v>
      </c>
      <c r="AB8" s="23" t="s">
        <v>5635</v>
      </c>
      <c r="AC8" s="23" t="s">
        <v>5635</v>
      </c>
      <c r="AD8" s="23">
        <v>4.1999999999999997E-3</v>
      </c>
      <c r="AE8" s="23" t="s">
        <v>5635</v>
      </c>
      <c r="AF8" s="23" t="s">
        <v>5635</v>
      </c>
      <c r="AG8" s="23" t="s">
        <v>5635</v>
      </c>
      <c r="AH8" s="23">
        <v>5.8999999999999999E-3</v>
      </c>
      <c r="AI8" s="23">
        <v>3.8E-3</v>
      </c>
      <c r="AJ8" s="23" t="s">
        <v>5635</v>
      </c>
      <c r="AK8" s="23" t="s">
        <v>5635</v>
      </c>
      <c r="AL8" s="23">
        <v>1.0495000000000001</v>
      </c>
    </row>
    <row r="9" spans="1:38" x14ac:dyDescent="0.2">
      <c r="A9" t="s">
        <v>1017</v>
      </c>
      <c r="B9" s="17">
        <v>41030</v>
      </c>
      <c r="C9" s="17">
        <v>41030</v>
      </c>
      <c r="D9" s="7" t="s">
        <v>5276</v>
      </c>
      <c r="E9" s="21">
        <v>11.46</v>
      </c>
      <c r="F9" s="22" t="s">
        <v>5635</v>
      </c>
      <c r="G9" s="22" t="s">
        <v>5635</v>
      </c>
      <c r="H9" s="22" t="s">
        <v>5635</v>
      </c>
      <c r="I9" s="22" t="s">
        <v>5635</v>
      </c>
      <c r="J9" s="22" t="s">
        <v>5635</v>
      </c>
      <c r="K9" s="22" t="s">
        <v>5635</v>
      </c>
      <c r="L9" s="22" t="s">
        <v>5635</v>
      </c>
      <c r="M9" s="22" t="s">
        <v>5635</v>
      </c>
      <c r="N9" s="22" t="s">
        <v>5635</v>
      </c>
      <c r="O9" s="23">
        <v>1.38E-2</v>
      </c>
      <c r="P9" s="23" t="s">
        <v>5635</v>
      </c>
      <c r="Q9" s="23">
        <v>-7.0000000000000001E-3</v>
      </c>
      <c r="R9" s="23" t="s">
        <v>5635</v>
      </c>
      <c r="S9" s="23" t="s">
        <v>5635</v>
      </c>
      <c r="T9" s="23" t="s">
        <v>5635</v>
      </c>
      <c r="U9" s="23" t="s">
        <v>5635</v>
      </c>
      <c r="V9" s="23" t="s">
        <v>5635</v>
      </c>
      <c r="W9" s="23">
        <v>-5.0000000000000001E-4</v>
      </c>
      <c r="X9" s="23" t="s">
        <v>5635</v>
      </c>
      <c r="Y9" s="23">
        <v>1.2999999999999999E-3</v>
      </c>
      <c r="Z9" s="23" t="s">
        <v>5635</v>
      </c>
      <c r="AA9" s="23" t="s">
        <v>5635</v>
      </c>
      <c r="AB9" s="23" t="s">
        <v>5635</v>
      </c>
      <c r="AC9" s="23" t="s">
        <v>5635</v>
      </c>
      <c r="AD9" s="23">
        <v>-1.5E-3</v>
      </c>
      <c r="AE9" s="23" t="s">
        <v>5635</v>
      </c>
      <c r="AF9" s="23" t="s">
        <v>5635</v>
      </c>
      <c r="AG9" s="23" t="s">
        <v>5635</v>
      </c>
      <c r="AH9" s="23">
        <v>8.0000000000000002E-3</v>
      </c>
      <c r="AI9" s="23">
        <v>5.4999999999999997E-3</v>
      </c>
      <c r="AJ9" s="23" t="s">
        <v>5635</v>
      </c>
      <c r="AK9" s="23" t="s">
        <v>5635</v>
      </c>
      <c r="AL9" s="23">
        <v>1.042</v>
      </c>
    </row>
    <row r="10" spans="1:38" x14ac:dyDescent="0.2">
      <c r="A10" t="s">
        <v>1018</v>
      </c>
      <c r="B10" s="18">
        <v>41395</v>
      </c>
      <c r="C10" s="18">
        <v>41395</v>
      </c>
      <c r="D10" s="7" t="s">
        <v>5276</v>
      </c>
      <c r="E10" s="21">
        <v>12.29</v>
      </c>
      <c r="F10" s="22" t="s">
        <v>5635</v>
      </c>
      <c r="G10" s="22" t="s">
        <v>5635</v>
      </c>
      <c r="H10" s="22" t="s">
        <v>5635</v>
      </c>
      <c r="I10" s="22">
        <v>0.79</v>
      </c>
      <c r="J10" s="22">
        <v>2.17</v>
      </c>
      <c r="K10" s="22" t="s">
        <v>5635</v>
      </c>
      <c r="L10" s="22" t="s">
        <v>5635</v>
      </c>
      <c r="M10" s="22" t="s">
        <v>5635</v>
      </c>
      <c r="N10" s="22" t="s">
        <v>5635</v>
      </c>
      <c r="O10" s="23">
        <v>1.67E-2</v>
      </c>
      <c r="P10" s="23" t="s">
        <v>5635</v>
      </c>
      <c r="Q10" s="23">
        <v>-5.9999999999999995E-4</v>
      </c>
      <c r="R10" s="23">
        <v>-2E-3</v>
      </c>
      <c r="S10" s="23" t="s">
        <v>5635</v>
      </c>
      <c r="T10" s="23" t="s">
        <v>5635</v>
      </c>
      <c r="U10" s="23" t="s">
        <v>5635</v>
      </c>
      <c r="V10" s="23" t="s">
        <v>5635</v>
      </c>
      <c r="W10" s="23">
        <v>-2.0000000000000001E-4</v>
      </c>
      <c r="X10" s="23" t="s">
        <v>5635</v>
      </c>
      <c r="Y10" s="23">
        <v>4.0000000000000002E-4</v>
      </c>
      <c r="Z10" s="23" t="s">
        <v>5635</v>
      </c>
      <c r="AA10" s="23" t="s">
        <v>5635</v>
      </c>
      <c r="AB10" s="23" t="s">
        <v>5635</v>
      </c>
      <c r="AC10" s="23" t="s">
        <v>5635</v>
      </c>
      <c r="AD10" s="23">
        <v>2.9999999999999997E-4</v>
      </c>
      <c r="AE10" s="23">
        <v>8.9999999999999998E-4</v>
      </c>
      <c r="AF10" s="23" t="s">
        <v>5635</v>
      </c>
      <c r="AG10" s="23" t="s">
        <v>5635</v>
      </c>
      <c r="AH10" s="23">
        <v>7.1999999999999998E-3</v>
      </c>
      <c r="AI10" s="23">
        <v>5.4999999999999997E-3</v>
      </c>
      <c r="AJ10" s="23" t="s">
        <v>5635</v>
      </c>
      <c r="AK10" s="23" t="s">
        <v>5635</v>
      </c>
      <c r="AL10" s="23">
        <v>1.0405</v>
      </c>
    </row>
    <row r="11" spans="1:38" x14ac:dyDescent="0.2">
      <c r="A11" t="s">
        <v>1019</v>
      </c>
      <c r="B11" s="18">
        <v>41395</v>
      </c>
      <c r="C11" s="18">
        <v>41395</v>
      </c>
      <c r="D11" s="7" t="s">
        <v>5276</v>
      </c>
      <c r="E11" s="21">
        <v>10.09</v>
      </c>
      <c r="F11" s="22" t="s">
        <v>5635</v>
      </c>
      <c r="G11" s="22">
        <v>0.01</v>
      </c>
      <c r="H11" s="22" t="s">
        <v>5635</v>
      </c>
      <c r="I11" s="22">
        <v>0.79</v>
      </c>
      <c r="J11" s="22">
        <v>2.2200000000000002</v>
      </c>
      <c r="K11" s="22" t="s">
        <v>5635</v>
      </c>
      <c r="L11" s="22" t="s">
        <v>5635</v>
      </c>
      <c r="M11" s="22" t="s">
        <v>5635</v>
      </c>
      <c r="N11" s="22" t="s">
        <v>5635</v>
      </c>
      <c r="O11" s="23">
        <v>1.6299999999999999E-2</v>
      </c>
      <c r="P11" s="23">
        <v>1E-4</v>
      </c>
      <c r="Q11" s="23">
        <v>2.9999999999999997E-4</v>
      </c>
      <c r="R11" s="23" t="s">
        <v>5635</v>
      </c>
      <c r="S11" s="23" t="s">
        <v>5635</v>
      </c>
      <c r="T11" s="23" t="s">
        <v>5635</v>
      </c>
      <c r="U11" s="23" t="s">
        <v>5635</v>
      </c>
      <c r="V11" s="23" t="s">
        <v>5635</v>
      </c>
      <c r="W11" s="23">
        <v>-1E-4</v>
      </c>
      <c r="X11" s="23" t="s">
        <v>5635</v>
      </c>
      <c r="Y11" s="23" t="s">
        <v>5635</v>
      </c>
      <c r="Z11" s="23" t="s">
        <v>5635</v>
      </c>
      <c r="AA11" s="23" t="s">
        <v>5635</v>
      </c>
      <c r="AB11" s="23" t="s">
        <v>5635</v>
      </c>
      <c r="AC11" s="23" t="s">
        <v>5635</v>
      </c>
      <c r="AD11" s="23">
        <v>3.3E-3</v>
      </c>
      <c r="AE11" s="23" t="s">
        <v>5635</v>
      </c>
      <c r="AF11" s="23" t="s">
        <v>5635</v>
      </c>
      <c r="AG11" s="23" t="s">
        <v>5635</v>
      </c>
      <c r="AH11" s="23">
        <v>6.1999999999999998E-3</v>
      </c>
      <c r="AI11" s="23">
        <v>3.5999999999999999E-3</v>
      </c>
      <c r="AJ11" s="23" t="s">
        <v>5635</v>
      </c>
      <c r="AK11" s="23" t="s">
        <v>5635</v>
      </c>
      <c r="AL11" s="23">
        <v>1.0286</v>
      </c>
    </row>
    <row r="12" spans="1:38" x14ac:dyDescent="0.2">
      <c r="A12" t="s">
        <v>1021</v>
      </c>
      <c r="B12" s="18">
        <v>41275</v>
      </c>
      <c r="C12" s="18">
        <v>41275</v>
      </c>
      <c r="D12" s="7" t="s">
        <v>5276</v>
      </c>
      <c r="E12" s="21">
        <v>18.440000000000001</v>
      </c>
      <c r="F12" s="22" t="s">
        <v>5635</v>
      </c>
      <c r="G12" s="22">
        <v>1.04</v>
      </c>
      <c r="H12" s="22">
        <v>1.5</v>
      </c>
      <c r="I12" s="22" t="s">
        <v>5635</v>
      </c>
      <c r="J12" s="22" t="s">
        <v>5635</v>
      </c>
      <c r="K12" s="22" t="s">
        <v>5635</v>
      </c>
      <c r="L12" s="22" t="s">
        <v>5635</v>
      </c>
      <c r="M12" s="22" t="s">
        <v>5635</v>
      </c>
      <c r="N12" s="22" t="s">
        <v>5635</v>
      </c>
      <c r="O12" s="23">
        <v>1.9900000000000001E-2</v>
      </c>
      <c r="P12" s="23">
        <v>2.0000000000000001E-4</v>
      </c>
      <c r="Q12" s="23">
        <v>-8.9999999999999998E-4</v>
      </c>
      <c r="R12" s="23" t="s">
        <v>5635</v>
      </c>
      <c r="S12" s="23" t="s">
        <v>5635</v>
      </c>
      <c r="T12" s="23" t="s">
        <v>5635</v>
      </c>
      <c r="U12" s="23" t="s">
        <v>5635</v>
      </c>
      <c r="V12" s="23" t="s">
        <v>5635</v>
      </c>
      <c r="W12" s="23">
        <v>-5.0000000000000001E-4</v>
      </c>
      <c r="X12" s="23" t="s">
        <v>5635</v>
      </c>
      <c r="Y12" s="23" t="s">
        <v>5635</v>
      </c>
      <c r="Z12" s="23" t="s">
        <v>5635</v>
      </c>
      <c r="AA12" s="23" t="s">
        <v>5635</v>
      </c>
      <c r="AB12" s="23" t="s">
        <v>5635</v>
      </c>
      <c r="AC12" s="23" t="s">
        <v>5635</v>
      </c>
      <c r="AD12" s="23">
        <v>2.0999999999999999E-3</v>
      </c>
      <c r="AE12" s="23" t="s">
        <v>5635</v>
      </c>
      <c r="AF12" s="23" t="s">
        <v>5635</v>
      </c>
      <c r="AG12" s="23" t="s">
        <v>5635</v>
      </c>
      <c r="AH12" s="23">
        <v>6.6E-3</v>
      </c>
      <c r="AI12" s="23">
        <v>5.3E-3</v>
      </c>
      <c r="AJ12" s="23" t="s">
        <v>5635</v>
      </c>
      <c r="AK12" s="23" t="s">
        <v>5635</v>
      </c>
      <c r="AL12" s="23">
        <v>1.0542</v>
      </c>
    </row>
    <row r="13" spans="1:38" x14ac:dyDescent="0.2">
      <c r="A13" t="s">
        <v>1022</v>
      </c>
      <c r="B13" s="18">
        <v>41275</v>
      </c>
      <c r="C13" s="18">
        <v>41275</v>
      </c>
      <c r="D13" s="7" t="s">
        <v>5276</v>
      </c>
      <c r="E13" s="21">
        <v>18.440000000000001</v>
      </c>
      <c r="F13" s="22" t="s">
        <v>5635</v>
      </c>
      <c r="G13" s="22">
        <v>0.45</v>
      </c>
      <c r="H13" s="22">
        <v>1.5</v>
      </c>
      <c r="I13" s="22" t="s">
        <v>5635</v>
      </c>
      <c r="J13" s="22" t="s">
        <v>5635</v>
      </c>
      <c r="K13" s="22" t="s">
        <v>5635</v>
      </c>
      <c r="L13" s="22" t="s">
        <v>5635</v>
      </c>
      <c r="M13" s="22" t="s">
        <v>5635</v>
      </c>
      <c r="N13" s="22" t="s">
        <v>5635</v>
      </c>
      <c r="O13" s="23">
        <v>1.9900000000000001E-2</v>
      </c>
      <c r="P13" s="23">
        <v>2.0000000000000001E-4</v>
      </c>
      <c r="Q13" s="23">
        <v>-6.9999999999999999E-4</v>
      </c>
      <c r="R13" s="23">
        <v>5.0000000000000001E-4</v>
      </c>
      <c r="S13" s="23" t="s">
        <v>5635</v>
      </c>
      <c r="T13" s="23" t="s">
        <v>5635</v>
      </c>
      <c r="U13" s="23" t="s">
        <v>5635</v>
      </c>
      <c r="V13" s="23" t="s">
        <v>5635</v>
      </c>
      <c r="W13" s="23">
        <v>-5.0000000000000001E-4</v>
      </c>
      <c r="X13" s="23" t="s">
        <v>5635</v>
      </c>
      <c r="Y13" s="23" t="s">
        <v>5635</v>
      </c>
      <c r="Z13" s="23" t="s">
        <v>5635</v>
      </c>
      <c r="AA13" s="23" t="s">
        <v>5635</v>
      </c>
      <c r="AB13" s="23" t="s">
        <v>5635</v>
      </c>
      <c r="AC13" s="23" t="s">
        <v>5635</v>
      </c>
      <c r="AD13" s="23">
        <v>-8.9999999999999998E-4</v>
      </c>
      <c r="AE13" s="23">
        <v>1.6999999999999999E-3</v>
      </c>
      <c r="AF13" s="23" t="s">
        <v>5635</v>
      </c>
      <c r="AG13" s="23" t="s">
        <v>5635</v>
      </c>
      <c r="AH13" s="23">
        <v>6.6E-3</v>
      </c>
      <c r="AI13" s="23">
        <v>5.3E-3</v>
      </c>
      <c r="AJ13" s="23" t="s">
        <v>5635</v>
      </c>
      <c r="AK13" s="23" t="s">
        <v>5635</v>
      </c>
      <c r="AL13" s="23">
        <v>1.0542</v>
      </c>
    </row>
    <row r="14" spans="1:38" x14ac:dyDescent="0.2">
      <c r="A14" t="s">
        <v>1020</v>
      </c>
      <c r="B14" s="18">
        <v>41275</v>
      </c>
      <c r="C14" s="18">
        <v>41275</v>
      </c>
      <c r="D14" s="7" t="s">
        <v>5276</v>
      </c>
      <c r="E14" s="21">
        <v>16.489999999999998</v>
      </c>
      <c r="F14" s="22" t="s">
        <v>5635</v>
      </c>
      <c r="G14" s="22">
        <v>0.84</v>
      </c>
      <c r="H14" s="22">
        <v>1.72</v>
      </c>
      <c r="I14" s="22" t="s">
        <v>5635</v>
      </c>
      <c r="J14" s="22" t="s">
        <v>5635</v>
      </c>
      <c r="K14" s="22" t="s">
        <v>5635</v>
      </c>
      <c r="L14" s="22" t="s">
        <v>5635</v>
      </c>
      <c r="M14" s="22" t="s">
        <v>5635</v>
      </c>
      <c r="N14" s="22" t="s">
        <v>5635</v>
      </c>
      <c r="O14" s="23">
        <v>2.4500000000000001E-2</v>
      </c>
      <c r="P14" s="23">
        <v>2.0000000000000001E-4</v>
      </c>
      <c r="Q14" s="23">
        <v>-2.8999999999999998E-3</v>
      </c>
      <c r="R14" s="23">
        <v>1E-3</v>
      </c>
      <c r="S14" s="23" t="s">
        <v>5635</v>
      </c>
      <c r="T14" s="23" t="s">
        <v>5635</v>
      </c>
      <c r="U14" s="23">
        <v>6.9999999999999999E-4</v>
      </c>
      <c r="V14" s="23" t="s">
        <v>5635</v>
      </c>
      <c r="W14" s="23">
        <v>-6.9999999999999999E-4</v>
      </c>
      <c r="X14" s="23" t="s">
        <v>5635</v>
      </c>
      <c r="Y14" s="23" t="s">
        <v>5635</v>
      </c>
      <c r="Z14" s="23" t="s">
        <v>5635</v>
      </c>
      <c r="AA14" s="23" t="s">
        <v>5635</v>
      </c>
      <c r="AB14" s="23" t="s">
        <v>5635</v>
      </c>
      <c r="AC14" s="23" t="s">
        <v>5635</v>
      </c>
      <c r="AD14" s="23">
        <v>6.8999999999999999E-3</v>
      </c>
      <c r="AE14" s="23">
        <v>1.2999999999999999E-3</v>
      </c>
      <c r="AF14" s="23" t="s">
        <v>5635</v>
      </c>
      <c r="AG14" s="23" t="s">
        <v>5635</v>
      </c>
      <c r="AH14" s="23">
        <v>6.6E-3</v>
      </c>
      <c r="AI14" s="23">
        <v>5.3E-3</v>
      </c>
      <c r="AJ14" s="23" t="s">
        <v>5635</v>
      </c>
      <c r="AK14" s="23" t="s">
        <v>5635</v>
      </c>
      <c r="AL14" s="23">
        <v>1.0542</v>
      </c>
    </row>
    <row r="15" spans="1:38" x14ac:dyDescent="0.2">
      <c r="A15" t="s">
        <v>1023</v>
      </c>
      <c r="B15" s="18">
        <v>41456</v>
      </c>
      <c r="C15" s="18">
        <v>41456</v>
      </c>
      <c r="D15" s="7" t="s">
        <v>5276</v>
      </c>
      <c r="E15" s="21">
        <v>15.22</v>
      </c>
      <c r="F15" s="22" t="s">
        <v>5635</v>
      </c>
      <c r="G15" s="22">
        <v>1.25</v>
      </c>
      <c r="H15" s="22">
        <v>0.98</v>
      </c>
      <c r="I15" s="22">
        <v>0.79</v>
      </c>
      <c r="J15" s="22" t="s">
        <v>5635</v>
      </c>
      <c r="K15" s="22" t="s">
        <v>5635</v>
      </c>
      <c r="L15" s="22" t="s">
        <v>5635</v>
      </c>
      <c r="M15" s="22" t="s">
        <v>5635</v>
      </c>
      <c r="N15" s="22" t="s">
        <v>5635</v>
      </c>
      <c r="O15" s="23">
        <v>1.4E-2</v>
      </c>
      <c r="P15" s="23">
        <v>1.8E-3</v>
      </c>
      <c r="Q15" s="23">
        <v>-2.5000000000000001E-3</v>
      </c>
      <c r="R15" s="23" t="s">
        <v>5635</v>
      </c>
      <c r="S15" s="23" t="s">
        <v>5635</v>
      </c>
      <c r="T15" s="23" t="s">
        <v>5635</v>
      </c>
      <c r="U15" s="23">
        <v>-1.9E-3</v>
      </c>
      <c r="V15" s="23" t="s">
        <v>5635</v>
      </c>
      <c r="W15" s="23" t="s">
        <v>5635</v>
      </c>
      <c r="X15" s="23" t="s">
        <v>5635</v>
      </c>
      <c r="Y15" s="23" t="s">
        <v>5635</v>
      </c>
      <c r="Z15" s="23" t="s">
        <v>5635</v>
      </c>
      <c r="AA15" s="27">
        <v>5.0000000000000002E-5</v>
      </c>
      <c r="AB15" s="23" t="s">
        <v>5635</v>
      </c>
      <c r="AC15" s="23" t="s">
        <v>5635</v>
      </c>
      <c r="AD15" s="23">
        <v>3.5999999999999999E-3</v>
      </c>
      <c r="AE15" s="23" t="s">
        <v>5635</v>
      </c>
      <c r="AF15" s="23" t="s">
        <v>5635</v>
      </c>
      <c r="AG15" s="23" t="s">
        <v>5635</v>
      </c>
      <c r="AH15" s="23">
        <v>7.1999999999999998E-3</v>
      </c>
      <c r="AI15" s="23">
        <v>5.4999999999999997E-3</v>
      </c>
      <c r="AJ15" s="23" t="s">
        <v>5635</v>
      </c>
      <c r="AK15" s="23" t="s">
        <v>5635</v>
      </c>
      <c r="AL15" s="23">
        <v>1.0497000000000001</v>
      </c>
    </row>
    <row r="16" spans="1:38" x14ac:dyDescent="0.2">
      <c r="A16" t="s">
        <v>1024</v>
      </c>
      <c r="B16" s="18">
        <v>41395</v>
      </c>
      <c r="C16" s="18">
        <v>41395</v>
      </c>
      <c r="D16" s="7" t="s">
        <v>5276</v>
      </c>
      <c r="E16" s="21">
        <v>23.48</v>
      </c>
      <c r="F16" s="22" t="s">
        <v>5635</v>
      </c>
      <c r="G16" s="22">
        <v>2.2599999999999998</v>
      </c>
      <c r="H16" s="22">
        <v>0.9</v>
      </c>
      <c r="I16" s="22">
        <v>0.79</v>
      </c>
      <c r="J16" s="22" t="s">
        <v>5635</v>
      </c>
      <c r="K16" s="22" t="s">
        <v>5635</v>
      </c>
      <c r="L16" s="22" t="s">
        <v>5635</v>
      </c>
      <c r="M16" s="22" t="s">
        <v>5635</v>
      </c>
      <c r="N16" s="22" t="s">
        <v>5635</v>
      </c>
      <c r="O16" s="23">
        <v>1.3599999999999999E-2</v>
      </c>
      <c r="P16" s="23">
        <v>5.9999999999999995E-4</v>
      </c>
      <c r="Q16" s="23">
        <v>-3.3999999999999998E-3</v>
      </c>
      <c r="R16" s="23">
        <v>3.5999999999999999E-3</v>
      </c>
      <c r="S16" s="23" t="s">
        <v>5635</v>
      </c>
      <c r="T16" s="23" t="s">
        <v>5635</v>
      </c>
      <c r="U16" s="23" t="s">
        <v>5635</v>
      </c>
      <c r="V16" s="23">
        <v>3.2000000000000002E-3</v>
      </c>
      <c r="W16" s="23" t="s">
        <v>5635</v>
      </c>
      <c r="X16" s="23" t="s">
        <v>5635</v>
      </c>
      <c r="Y16" s="23" t="s">
        <v>5635</v>
      </c>
      <c r="Z16" s="23" t="s">
        <v>5635</v>
      </c>
      <c r="AA16" s="23">
        <v>5.9999999999999995E-4</v>
      </c>
      <c r="AB16" s="23" t="s">
        <v>5635</v>
      </c>
      <c r="AC16" s="23" t="s">
        <v>5635</v>
      </c>
      <c r="AD16" s="23">
        <v>1E-4</v>
      </c>
      <c r="AE16" s="23">
        <v>-2.0999999999999999E-3</v>
      </c>
      <c r="AF16" s="23" t="s">
        <v>5635</v>
      </c>
      <c r="AG16" s="23" t="s">
        <v>5635</v>
      </c>
      <c r="AH16" s="23">
        <v>6.3E-3</v>
      </c>
      <c r="AI16" s="23">
        <v>1.4E-3</v>
      </c>
      <c r="AJ16" s="23" t="s">
        <v>5635</v>
      </c>
      <c r="AK16" s="23" t="s">
        <v>5635</v>
      </c>
      <c r="AL16" s="23">
        <v>1.0653999999999999</v>
      </c>
    </row>
    <row r="17" spans="1:38" x14ac:dyDescent="0.2">
      <c r="A17" t="s">
        <v>5636</v>
      </c>
      <c r="B17" s="18">
        <v>41548</v>
      </c>
      <c r="C17" s="18">
        <v>41579</v>
      </c>
      <c r="D17" s="7" t="s">
        <v>5276</v>
      </c>
      <c r="E17" s="21">
        <v>9.8800000000000008</v>
      </c>
      <c r="F17" s="22" t="s">
        <v>5635</v>
      </c>
      <c r="G17" s="22" t="s">
        <v>5635</v>
      </c>
      <c r="H17" s="22">
        <v>1.39</v>
      </c>
      <c r="I17" s="22">
        <v>0.79</v>
      </c>
      <c r="J17" s="22" t="s">
        <v>5635</v>
      </c>
      <c r="K17" s="22">
        <v>0.41</v>
      </c>
      <c r="L17" s="22" t="s">
        <v>5635</v>
      </c>
      <c r="M17" s="22" t="s">
        <v>5635</v>
      </c>
      <c r="N17" s="22" t="s">
        <v>5635</v>
      </c>
      <c r="O17" s="23">
        <v>1.9300000000000001E-2</v>
      </c>
      <c r="P17" s="23">
        <v>1.6000000000000001E-3</v>
      </c>
      <c r="Q17" s="23">
        <v>-2.5999999999999999E-3</v>
      </c>
      <c r="R17" s="23">
        <v>-3.2000000000000002E-3</v>
      </c>
      <c r="S17" s="23">
        <v>-8.9999999999999998E-4</v>
      </c>
      <c r="T17" s="23" t="s">
        <v>5635</v>
      </c>
      <c r="U17" s="23" t="s">
        <v>5635</v>
      </c>
      <c r="V17" s="23" t="s">
        <v>5635</v>
      </c>
      <c r="W17" s="23" t="s">
        <v>5635</v>
      </c>
      <c r="X17" s="23" t="s">
        <v>5635</v>
      </c>
      <c r="Y17" s="23" t="s">
        <v>5635</v>
      </c>
      <c r="Z17" s="23" t="s">
        <v>5635</v>
      </c>
      <c r="AA17" s="23" t="s">
        <v>5635</v>
      </c>
      <c r="AB17" s="23" t="s">
        <v>5635</v>
      </c>
      <c r="AC17" s="23" t="s">
        <v>5635</v>
      </c>
      <c r="AD17" s="23">
        <v>2.3999999999999998E-3</v>
      </c>
      <c r="AE17" s="23" t="s">
        <v>5635</v>
      </c>
      <c r="AF17" s="23" t="s">
        <v>5635</v>
      </c>
      <c r="AG17" s="23" t="s">
        <v>5635</v>
      </c>
      <c r="AH17" s="23">
        <v>6.7000000000000002E-3</v>
      </c>
      <c r="AI17" s="23">
        <v>3.7000000000000002E-3</v>
      </c>
      <c r="AJ17" s="23" t="s">
        <v>5635</v>
      </c>
      <c r="AK17" s="23" t="s">
        <v>5635</v>
      </c>
      <c r="AL17" s="23">
        <v>1.071</v>
      </c>
    </row>
    <row r="18" spans="1:38" x14ac:dyDescent="0.2">
      <c r="A18" t="s">
        <v>1027</v>
      </c>
      <c r="B18" s="18">
        <v>41395</v>
      </c>
      <c r="C18" s="18">
        <v>41395</v>
      </c>
      <c r="D18" s="7" t="s">
        <v>5276</v>
      </c>
      <c r="E18" s="21">
        <v>13.7</v>
      </c>
      <c r="F18" s="22" t="s">
        <v>5635</v>
      </c>
      <c r="G18" s="22" t="s">
        <v>5635</v>
      </c>
      <c r="H18" s="22" t="s">
        <v>5635</v>
      </c>
      <c r="I18" s="22">
        <v>0.79</v>
      </c>
      <c r="J18" s="22">
        <v>1.44</v>
      </c>
      <c r="K18" s="22" t="s">
        <v>5635</v>
      </c>
      <c r="L18" s="22" t="s">
        <v>5635</v>
      </c>
      <c r="M18" s="22" t="s">
        <v>5635</v>
      </c>
      <c r="N18" s="22" t="s">
        <v>5635</v>
      </c>
      <c r="O18" s="23">
        <v>1.2800000000000001E-2</v>
      </c>
      <c r="P18" s="23">
        <v>1.4E-3</v>
      </c>
      <c r="Q18" s="23">
        <v>-2.0999999999999999E-3</v>
      </c>
      <c r="R18" s="23" t="s">
        <v>5635</v>
      </c>
      <c r="S18" s="23" t="s">
        <v>5635</v>
      </c>
      <c r="T18" s="23" t="s">
        <v>5635</v>
      </c>
      <c r="U18" s="23">
        <v>-8.0000000000000004E-4</v>
      </c>
      <c r="V18" s="23" t="s">
        <v>5635</v>
      </c>
      <c r="W18" s="23" t="s">
        <v>5635</v>
      </c>
      <c r="X18" s="23" t="s">
        <v>5635</v>
      </c>
      <c r="Y18" s="23" t="s">
        <v>5635</v>
      </c>
      <c r="Z18" s="23" t="s">
        <v>5635</v>
      </c>
      <c r="AA18" s="23">
        <v>4.0000000000000002E-4</v>
      </c>
      <c r="AB18" s="23" t="s">
        <v>5635</v>
      </c>
      <c r="AC18" s="23" t="s">
        <v>5635</v>
      </c>
      <c r="AD18" s="23">
        <v>1.4E-3</v>
      </c>
      <c r="AE18" s="23" t="s">
        <v>5635</v>
      </c>
      <c r="AF18" s="23" t="s">
        <v>5635</v>
      </c>
      <c r="AG18" s="23" t="s">
        <v>5635</v>
      </c>
      <c r="AH18" s="23">
        <v>6.8999999999999999E-3</v>
      </c>
      <c r="AI18" s="23">
        <v>5.1999999999999998E-3</v>
      </c>
      <c r="AJ18" s="23" t="s">
        <v>5635</v>
      </c>
      <c r="AK18" s="23" t="s">
        <v>5635</v>
      </c>
      <c r="AL18" s="23">
        <v>1.0579000000000001</v>
      </c>
    </row>
    <row r="19" spans="1:38" x14ac:dyDescent="0.2">
      <c r="A19" t="s">
        <v>818</v>
      </c>
      <c r="B19" s="18">
        <v>41395</v>
      </c>
      <c r="C19" s="18">
        <v>41395</v>
      </c>
      <c r="D19" s="7" t="s">
        <v>5276</v>
      </c>
      <c r="E19" s="21">
        <v>12.72</v>
      </c>
      <c r="F19" s="22" t="s">
        <v>5635</v>
      </c>
      <c r="G19" s="22">
        <v>-0.94</v>
      </c>
      <c r="H19" s="22">
        <v>1.47</v>
      </c>
      <c r="I19" s="22">
        <v>0.79</v>
      </c>
      <c r="J19" s="22" t="s">
        <v>5635</v>
      </c>
      <c r="K19" s="22" t="s">
        <v>5635</v>
      </c>
      <c r="L19" s="22" t="s">
        <v>5635</v>
      </c>
      <c r="M19" s="22" t="s">
        <v>5635</v>
      </c>
      <c r="N19" s="22" t="s">
        <v>5635</v>
      </c>
      <c r="O19" s="23">
        <v>8.9999999999999993E-3</v>
      </c>
      <c r="P19" s="23">
        <v>1.1999999999999999E-3</v>
      </c>
      <c r="Q19" s="23">
        <v>-7.4999999999999997E-3</v>
      </c>
      <c r="R19" s="23" t="s">
        <v>5635</v>
      </c>
      <c r="S19" s="23" t="s">
        <v>5635</v>
      </c>
      <c r="T19" s="23" t="s">
        <v>5635</v>
      </c>
      <c r="U19" s="23">
        <v>-8.0000000000000004E-4</v>
      </c>
      <c r="V19" s="23" t="s">
        <v>5635</v>
      </c>
      <c r="W19" s="23" t="s">
        <v>5635</v>
      </c>
      <c r="X19" s="23" t="s">
        <v>5635</v>
      </c>
      <c r="Y19" s="23">
        <v>6.9999999999999999E-4</v>
      </c>
      <c r="Z19" s="23" t="s">
        <v>5635</v>
      </c>
      <c r="AA19" s="23" t="s">
        <v>5635</v>
      </c>
      <c r="AB19" s="23" t="s">
        <v>5635</v>
      </c>
      <c r="AC19" s="23" t="s">
        <v>5635</v>
      </c>
      <c r="AD19" s="23">
        <v>1.38E-2</v>
      </c>
      <c r="AE19" s="23" t="s">
        <v>5635</v>
      </c>
      <c r="AF19" s="23" t="s">
        <v>5635</v>
      </c>
      <c r="AG19" s="23" t="s">
        <v>5635</v>
      </c>
      <c r="AH19" s="23">
        <v>5.7999999999999996E-3</v>
      </c>
      <c r="AI19" s="23">
        <v>4.5999999999999999E-3</v>
      </c>
      <c r="AJ19" s="23" t="s">
        <v>5635</v>
      </c>
      <c r="AK19" s="23" t="s">
        <v>5635</v>
      </c>
      <c r="AL19" s="23">
        <v>1.081</v>
      </c>
    </row>
    <row r="20" spans="1:38" x14ac:dyDescent="0.2">
      <c r="A20" t="s">
        <v>1028</v>
      </c>
      <c r="B20" s="18">
        <v>41456</v>
      </c>
      <c r="C20" s="18">
        <v>41456</v>
      </c>
      <c r="D20" s="7" t="s">
        <v>5276</v>
      </c>
      <c r="E20" s="21">
        <v>12.83</v>
      </c>
      <c r="F20" s="22" t="s">
        <v>5635</v>
      </c>
      <c r="G20" s="22">
        <v>-0.77</v>
      </c>
      <c r="H20" s="22">
        <v>1.73</v>
      </c>
      <c r="I20" s="22">
        <v>0.79</v>
      </c>
      <c r="J20" s="22" t="s">
        <v>5635</v>
      </c>
      <c r="K20" s="22" t="s">
        <v>5635</v>
      </c>
      <c r="L20" s="22" t="s">
        <v>5635</v>
      </c>
      <c r="M20" s="22" t="s">
        <v>5635</v>
      </c>
      <c r="N20" s="22" t="s">
        <v>5635</v>
      </c>
      <c r="O20" s="23">
        <v>1.29E-2</v>
      </c>
      <c r="P20" s="23">
        <v>2.0000000000000001E-4</v>
      </c>
      <c r="Q20" s="23">
        <v>-1.1000000000000001E-3</v>
      </c>
      <c r="R20" s="23">
        <v>-1E-4</v>
      </c>
      <c r="S20" s="23" t="s">
        <v>5635</v>
      </c>
      <c r="T20" s="23" t="s">
        <v>5635</v>
      </c>
      <c r="U20" s="23" t="s">
        <v>5635</v>
      </c>
      <c r="V20" s="23">
        <v>2.9999999999999997E-4</v>
      </c>
      <c r="W20" s="23" t="s">
        <v>5635</v>
      </c>
      <c r="X20" s="23" t="s">
        <v>5635</v>
      </c>
      <c r="Y20" s="23" t="s">
        <v>5635</v>
      </c>
      <c r="Z20" s="23" t="s">
        <v>5635</v>
      </c>
      <c r="AA20" s="23">
        <v>5.0000000000000001E-4</v>
      </c>
      <c r="AB20" s="23" t="s">
        <v>5635</v>
      </c>
      <c r="AC20" s="23" t="s">
        <v>5635</v>
      </c>
      <c r="AD20" s="23">
        <v>-2.2000000000000001E-3</v>
      </c>
      <c r="AE20" s="23">
        <v>5.0000000000000001E-4</v>
      </c>
      <c r="AF20" s="23" t="s">
        <v>5635</v>
      </c>
      <c r="AG20" s="23" t="s">
        <v>5635</v>
      </c>
      <c r="AH20" s="23">
        <v>7.3000000000000001E-3</v>
      </c>
      <c r="AI20" s="23">
        <v>5.7000000000000002E-3</v>
      </c>
      <c r="AJ20" s="23" t="s">
        <v>5635</v>
      </c>
      <c r="AK20" s="23" t="s">
        <v>5635</v>
      </c>
      <c r="AL20" s="23">
        <v>1.036</v>
      </c>
    </row>
    <row r="21" spans="1:38" x14ac:dyDescent="0.2">
      <c r="A21" s="13" t="s">
        <v>5535</v>
      </c>
      <c r="B21" s="18">
        <v>41395</v>
      </c>
      <c r="C21" s="18">
        <v>41395</v>
      </c>
      <c r="D21" s="7" t="s">
        <v>5276</v>
      </c>
      <c r="E21" s="21">
        <v>18.420000000000002</v>
      </c>
      <c r="F21" s="22" t="s">
        <v>5635</v>
      </c>
      <c r="G21" s="22">
        <v>0.51</v>
      </c>
      <c r="H21" s="22" t="s">
        <v>5635</v>
      </c>
      <c r="I21" s="22">
        <v>0.79</v>
      </c>
      <c r="J21" s="22">
        <v>0.28000000000000003</v>
      </c>
      <c r="K21" s="22" t="s">
        <v>5635</v>
      </c>
      <c r="L21" s="22" t="s">
        <v>5635</v>
      </c>
      <c r="M21" s="22" t="s">
        <v>5635</v>
      </c>
      <c r="N21" s="22" t="s">
        <v>5635</v>
      </c>
      <c r="O21" s="23">
        <v>8.6E-3</v>
      </c>
      <c r="P21" s="23">
        <v>2.9999999999999997E-4</v>
      </c>
      <c r="Q21" s="23">
        <v>8.0000000000000004E-4</v>
      </c>
      <c r="R21" s="23" t="s">
        <v>5635</v>
      </c>
      <c r="S21" s="23" t="s">
        <v>5635</v>
      </c>
      <c r="T21" s="23" t="s">
        <v>5635</v>
      </c>
      <c r="U21" s="23">
        <v>6.9999999999999999E-4</v>
      </c>
      <c r="V21" s="23" t="s">
        <v>5635</v>
      </c>
      <c r="W21" s="23">
        <v>-2.0000000000000001E-4</v>
      </c>
      <c r="X21" s="23" t="s">
        <v>5635</v>
      </c>
      <c r="Y21" s="23" t="s">
        <v>5635</v>
      </c>
      <c r="Z21" s="23" t="s">
        <v>5635</v>
      </c>
      <c r="AA21" s="23" t="s">
        <v>5635</v>
      </c>
      <c r="AB21" s="23" t="s">
        <v>5635</v>
      </c>
      <c r="AC21" s="23" t="s">
        <v>5635</v>
      </c>
      <c r="AD21" s="23">
        <v>3.7000000000000002E-3</v>
      </c>
      <c r="AE21" s="23" t="s">
        <v>5635</v>
      </c>
      <c r="AF21" s="23" t="s">
        <v>5635</v>
      </c>
      <c r="AG21" s="23" t="s">
        <v>5635</v>
      </c>
      <c r="AH21" s="23">
        <v>6.8999999999999999E-3</v>
      </c>
      <c r="AI21" s="23">
        <v>4.7999999999999996E-3</v>
      </c>
      <c r="AJ21" s="23" t="s">
        <v>5635</v>
      </c>
      <c r="AK21" s="23" t="s">
        <v>5635</v>
      </c>
      <c r="AL21" s="23">
        <v>1.0427999999999999</v>
      </c>
    </row>
    <row r="22" spans="1:38" x14ac:dyDescent="0.2">
      <c r="A22" s="13" t="s">
        <v>5536</v>
      </c>
      <c r="B22" s="18">
        <v>41395</v>
      </c>
      <c r="C22" s="18">
        <v>41395</v>
      </c>
      <c r="D22" s="7" t="s">
        <v>5276</v>
      </c>
      <c r="E22" s="21">
        <v>14</v>
      </c>
      <c r="F22" s="22" t="s">
        <v>5635</v>
      </c>
      <c r="G22" s="22">
        <v>-0.69</v>
      </c>
      <c r="H22" s="22" t="s">
        <v>5635</v>
      </c>
      <c r="I22" s="22">
        <v>0.79</v>
      </c>
      <c r="J22" s="22">
        <v>0.38</v>
      </c>
      <c r="K22" s="22" t="s">
        <v>5635</v>
      </c>
      <c r="L22" s="22">
        <v>1.23</v>
      </c>
      <c r="M22" s="22">
        <v>0.77</v>
      </c>
      <c r="N22" s="5" t="s">
        <v>5635</v>
      </c>
      <c r="O22" s="23">
        <v>1.4200000000000001E-2</v>
      </c>
      <c r="P22" s="23">
        <v>2.9999999999999997E-4</v>
      </c>
      <c r="Q22" s="23">
        <v>2.0000000000000001E-4</v>
      </c>
      <c r="R22" s="23" t="s">
        <v>5635</v>
      </c>
      <c r="S22" s="23" t="s">
        <v>5635</v>
      </c>
      <c r="T22" s="23" t="s">
        <v>5635</v>
      </c>
      <c r="U22" s="23">
        <v>-4.4999999999999997E-3</v>
      </c>
      <c r="V22" s="23" t="s">
        <v>5635</v>
      </c>
      <c r="W22" s="23">
        <v>-2.0000000000000001E-4</v>
      </c>
      <c r="X22" s="23" t="s">
        <v>5635</v>
      </c>
      <c r="Y22" s="23" t="s">
        <v>5635</v>
      </c>
      <c r="Z22" s="23" t="s">
        <v>5635</v>
      </c>
      <c r="AA22" s="23" t="s">
        <v>5635</v>
      </c>
      <c r="AB22" s="23" t="s">
        <v>5635</v>
      </c>
      <c r="AC22" s="23" t="s">
        <v>5635</v>
      </c>
      <c r="AD22" s="23">
        <v>1.5E-3</v>
      </c>
      <c r="AE22" s="23" t="s">
        <v>5635</v>
      </c>
      <c r="AF22" s="23" t="s">
        <v>5635</v>
      </c>
      <c r="AG22" s="23" t="s">
        <v>5635</v>
      </c>
      <c r="AH22" s="23">
        <v>6.8999999999999999E-3</v>
      </c>
      <c r="AI22" s="23">
        <v>4.8999999999999998E-3</v>
      </c>
      <c r="AJ22" s="23" t="s">
        <v>5635</v>
      </c>
      <c r="AK22" s="23" t="s">
        <v>5635</v>
      </c>
      <c r="AL22" s="23">
        <v>1.0608</v>
      </c>
    </row>
    <row r="23" spans="1:38" x14ac:dyDescent="0.2">
      <c r="A23" s="13" t="s">
        <v>5537</v>
      </c>
      <c r="B23" s="18">
        <v>41395</v>
      </c>
      <c r="C23" s="18">
        <v>41395</v>
      </c>
      <c r="D23" s="7" t="s">
        <v>5276</v>
      </c>
      <c r="E23" s="21">
        <v>13.05</v>
      </c>
      <c r="F23" s="22" t="s">
        <v>5635</v>
      </c>
      <c r="G23" s="22">
        <v>1.2</v>
      </c>
      <c r="H23" s="22" t="s">
        <v>5635</v>
      </c>
      <c r="I23" s="22">
        <v>0.79</v>
      </c>
      <c r="J23" s="22">
        <v>2.33</v>
      </c>
      <c r="K23" s="22" t="s">
        <v>5635</v>
      </c>
      <c r="L23" s="22" t="s">
        <v>5635</v>
      </c>
      <c r="M23" s="22" t="s">
        <v>5635</v>
      </c>
      <c r="N23" s="22" t="s">
        <v>5635</v>
      </c>
      <c r="O23" s="23">
        <v>1.23E-2</v>
      </c>
      <c r="P23" s="23">
        <v>1.4E-3</v>
      </c>
      <c r="Q23" s="23">
        <v>6.4999999999999997E-3</v>
      </c>
      <c r="R23" s="23">
        <v>4.0000000000000002E-4</v>
      </c>
      <c r="S23" s="23" t="s">
        <v>5635</v>
      </c>
      <c r="T23" s="23" t="s">
        <v>5635</v>
      </c>
      <c r="U23" s="23" t="s">
        <v>5635</v>
      </c>
      <c r="V23" s="23" t="s">
        <v>5635</v>
      </c>
      <c r="W23" s="23" t="s">
        <v>5635</v>
      </c>
      <c r="X23" s="23" t="s">
        <v>5635</v>
      </c>
      <c r="Y23" s="23" t="s">
        <v>5635</v>
      </c>
      <c r="Z23" s="23" t="s">
        <v>5635</v>
      </c>
      <c r="AA23" s="23" t="s">
        <v>5635</v>
      </c>
      <c r="AB23" s="23" t="s">
        <v>5635</v>
      </c>
      <c r="AC23" s="23" t="s">
        <v>5635</v>
      </c>
      <c r="AD23" s="23">
        <v>6.1999999999999998E-3</v>
      </c>
      <c r="AE23" s="23">
        <v>8.3000000000000001E-3</v>
      </c>
      <c r="AF23" s="23" t="s">
        <v>5635</v>
      </c>
      <c r="AG23" s="23" t="s">
        <v>5635</v>
      </c>
      <c r="AH23" s="23">
        <v>6.8999999999999999E-3</v>
      </c>
      <c r="AI23" s="23">
        <v>5.1999999999999998E-3</v>
      </c>
      <c r="AJ23" s="23" t="s">
        <v>5635</v>
      </c>
      <c r="AK23" s="23" t="s">
        <v>5635</v>
      </c>
      <c r="AL23" s="23">
        <v>1.0662</v>
      </c>
    </row>
    <row r="24" spans="1:38" x14ac:dyDescent="0.2">
      <c r="A24" s="13" t="s">
        <v>5538</v>
      </c>
      <c r="B24" s="18">
        <v>41395</v>
      </c>
      <c r="C24" s="18">
        <v>41395</v>
      </c>
      <c r="D24" s="7" t="s">
        <v>5276</v>
      </c>
      <c r="E24" s="21">
        <v>12.15</v>
      </c>
      <c r="F24" s="22" t="s">
        <v>5635</v>
      </c>
      <c r="G24" s="22">
        <v>0.77</v>
      </c>
      <c r="H24" s="22" t="s">
        <v>5635</v>
      </c>
      <c r="I24" s="22">
        <v>0.79</v>
      </c>
      <c r="J24" s="22">
        <v>2.4</v>
      </c>
      <c r="K24" s="22" t="s">
        <v>5635</v>
      </c>
      <c r="L24" s="22" t="s">
        <v>5635</v>
      </c>
      <c r="M24" s="22" t="s">
        <v>5635</v>
      </c>
      <c r="N24" s="22" t="s">
        <v>5635</v>
      </c>
      <c r="O24" s="23">
        <v>1.2200000000000001E-2</v>
      </c>
      <c r="P24" s="23">
        <v>4.3E-3</v>
      </c>
      <c r="Q24" s="23">
        <v>2.3E-3</v>
      </c>
      <c r="R24" s="23" t="s">
        <v>5635</v>
      </c>
      <c r="S24" s="23" t="s">
        <v>5635</v>
      </c>
      <c r="T24" s="23" t="s">
        <v>5635</v>
      </c>
      <c r="U24" s="23" t="s">
        <v>5635</v>
      </c>
      <c r="V24" s="23" t="s">
        <v>5635</v>
      </c>
      <c r="W24" s="23" t="s">
        <v>5635</v>
      </c>
      <c r="X24" s="23" t="s">
        <v>5635</v>
      </c>
      <c r="Y24" s="23" t="s">
        <v>5635</v>
      </c>
      <c r="Z24" s="23" t="s">
        <v>5635</v>
      </c>
      <c r="AA24" s="23" t="s">
        <v>5635</v>
      </c>
      <c r="AB24" s="23" t="s">
        <v>5635</v>
      </c>
      <c r="AC24" s="23" t="s">
        <v>5635</v>
      </c>
      <c r="AD24" s="23">
        <v>3.0999999999999999E-3</v>
      </c>
      <c r="AE24" s="23" t="s">
        <v>5635</v>
      </c>
      <c r="AF24" s="23" t="s">
        <v>5635</v>
      </c>
      <c r="AG24" s="23" t="s">
        <v>5635</v>
      </c>
      <c r="AH24" s="23">
        <v>7.1000000000000004E-3</v>
      </c>
      <c r="AI24" s="23">
        <v>3.8E-3</v>
      </c>
      <c r="AJ24" s="23" t="s">
        <v>5635</v>
      </c>
      <c r="AK24" s="23" t="s">
        <v>5635</v>
      </c>
      <c r="AL24" s="23">
        <v>1.0580000000000001</v>
      </c>
    </row>
    <row r="25" spans="1:38" x14ac:dyDescent="0.2">
      <c r="A25" t="s">
        <v>1029</v>
      </c>
      <c r="B25" s="18">
        <v>41395</v>
      </c>
      <c r="C25" s="18">
        <v>41395</v>
      </c>
      <c r="D25" s="7" t="s">
        <v>5276</v>
      </c>
      <c r="E25" s="21">
        <v>10.82</v>
      </c>
      <c r="F25" s="22" t="s">
        <v>5635</v>
      </c>
      <c r="G25" s="22" t="s">
        <v>5635</v>
      </c>
      <c r="H25" s="22" t="s">
        <v>5635</v>
      </c>
      <c r="I25" s="22">
        <v>0.79</v>
      </c>
      <c r="J25" s="22" t="s">
        <v>5635</v>
      </c>
      <c r="K25" s="22" t="s">
        <v>5635</v>
      </c>
      <c r="L25" s="22" t="s">
        <v>5635</v>
      </c>
      <c r="M25" s="22" t="s">
        <v>5635</v>
      </c>
      <c r="N25" s="22" t="s">
        <v>5635</v>
      </c>
      <c r="O25" s="23">
        <v>2.0199999999999999E-2</v>
      </c>
      <c r="P25" s="23" t="s">
        <v>5635</v>
      </c>
      <c r="Q25" s="23" t="s">
        <v>5635</v>
      </c>
      <c r="R25" s="23" t="s">
        <v>5635</v>
      </c>
      <c r="S25" s="23" t="s">
        <v>5635</v>
      </c>
      <c r="T25" s="23" t="s">
        <v>5635</v>
      </c>
      <c r="U25" s="23">
        <v>1.2999999999999999E-3</v>
      </c>
      <c r="V25" s="23" t="s">
        <v>5635</v>
      </c>
      <c r="W25" s="23">
        <v>-2.9999999999999997E-4</v>
      </c>
      <c r="X25" s="23" t="s">
        <v>5635</v>
      </c>
      <c r="Y25" s="23" t="s">
        <v>5635</v>
      </c>
      <c r="Z25" s="23" t="s">
        <v>5635</v>
      </c>
      <c r="AA25" s="23" t="s">
        <v>5635</v>
      </c>
      <c r="AB25" s="23" t="s">
        <v>5635</v>
      </c>
      <c r="AC25" s="23" t="s">
        <v>5635</v>
      </c>
      <c r="AD25" s="23" t="s">
        <v>5635</v>
      </c>
      <c r="AE25" s="23" t="s">
        <v>5635</v>
      </c>
      <c r="AF25" s="23" t="s">
        <v>5635</v>
      </c>
      <c r="AG25" s="23" t="s">
        <v>5635</v>
      </c>
      <c r="AH25" s="23">
        <v>7.9000000000000008E-3</v>
      </c>
      <c r="AI25" s="23">
        <v>4.4999999999999997E-3</v>
      </c>
      <c r="AJ25" s="23" t="s">
        <v>5635</v>
      </c>
      <c r="AK25" s="23" t="s">
        <v>5635</v>
      </c>
      <c r="AL25" s="23">
        <v>1.0377000000000001</v>
      </c>
    </row>
    <row r="26" spans="1:38" x14ac:dyDescent="0.2">
      <c r="A26" t="s">
        <v>1030</v>
      </c>
      <c r="B26" s="18">
        <v>41395</v>
      </c>
      <c r="C26" s="18">
        <v>41395</v>
      </c>
      <c r="D26" s="7" t="s">
        <v>5276</v>
      </c>
      <c r="E26" s="21">
        <v>15.25</v>
      </c>
      <c r="F26" s="22" t="s">
        <v>5635</v>
      </c>
      <c r="G26" s="22">
        <v>0.23</v>
      </c>
      <c r="H26" s="22">
        <v>1.36</v>
      </c>
      <c r="I26" s="22">
        <v>0.79</v>
      </c>
      <c r="J26" s="22" t="s">
        <v>5635</v>
      </c>
      <c r="K26" s="22" t="s">
        <v>5635</v>
      </c>
      <c r="L26" s="22" t="s">
        <v>5635</v>
      </c>
      <c r="M26" s="22" t="s">
        <v>5635</v>
      </c>
      <c r="N26" s="22" t="s">
        <v>5635</v>
      </c>
      <c r="O26" s="23">
        <v>1.78E-2</v>
      </c>
      <c r="P26" s="23">
        <v>2.0999999999999999E-3</v>
      </c>
      <c r="Q26" s="23">
        <v>-8.0000000000000004E-4</v>
      </c>
      <c r="R26" s="23" t="s">
        <v>5635</v>
      </c>
      <c r="S26" s="23" t="s">
        <v>5635</v>
      </c>
      <c r="T26" s="23" t="s">
        <v>5635</v>
      </c>
      <c r="U26" s="23" t="s">
        <v>5635</v>
      </c>
      <c r="V26" s="23" t="s">
        <v>5635</v>
      </c>
      <c r="W26" s="23" t="s">
        <v>5635</v>
      </c>
      <c r="X26" s="23" t="s">
        <v>5635</v>
      </c>
      <c r="Y26" s="23">
        <v>4.0000000000000002E-4</v>
      </c>
      <c r="Z26" s="23" t="s">
        <v>5635</v>
      </c>
      <c r="AA26" s="23" t="s">
        <v>5635</v>
      </c>
      <c r="AB26" s="23" t="s">
        <v>5635</v>
      </c>
      <c r="AC26" s="23" t="s">
        <v>5635</v>
      </c>
      <c r="AD26" s="23">
        <v>3.8E-3</v>
      </c>
      <c r="AE26" s="23" t="s">
        <v>5635</v>
      </c>
      <c r="AF26" s="23" t="s">
        <v>5635</v>
      </c>
      <c r="AG26" s="23" t="s">
        <v>5635</v>
      </c>
      <c r="AH26" s="23">
        <v>5.7000000000000002E-3</v>
      </c>
      <c r="AI26" s="23">
        <v>3.5999999999999999E-3</v>
      </c>
      <c r="AJ26" s="23" t="s">
        <v>5635</v>
      </c>
      <c r="AK26" s="23" t="s">
        <v>5635</v>
      </c>
      <c r="AL26" s="23">
        <v>1.0450999999999999</v>
      </c>
    </row>
    <row r="27" spans="1:38" x14ac:dyDescent="0.2">
      <c r="A27" s="7" t="s">
        <v>5568</v>
      </c>
      <c r="B27" s="18">
        <v>41395</v>
      </c>
      <c r="C27" s="18">
        <v>41395</v>
      </c>
      <c r="D27" s="7" t="s">
        <v>5276</v>
      </c>
      <c r="E27" s="21">
        <v>15.25</v>
      </c>
      <c r="F27" s="22" t="s">
        <v>5635</v>
      </c>
      <c r="G27" s="22">
        <v>0.23</v>
      </c>
      <c r="H27" s="22">
        <v>1.36</v>
      </c>
      <c r="I27" s="22">
        <v>0.79</v>
      </c>
      <c r="J27" s="22" t="s">
        <v>5635</v>
      </c>
      <c r="K27" s="22" t="s">
        <v>5635</v>
      </c>
      <c r="L27" s="22" t="s">
        <v>5635</v>
      </c>
      <c r="M27" s="22" t="s">
        <v>5635</v>
      </c>
      <c r="N27" s="22" t="s">
        <v>5635</v>
      </c>
      <c r="O27" s="23">
        <v>1.78E-2</v>
      </c>
      <c r="P27" s="23">
        <v>2.0999999999999999E-3</v>
      </c>
      <c r="Q27" s="23">
        <v>7.3000000000000001E-3</v>
      </c>
      <c r="R27" s="23" t="s">
        <v>5635</v>
      </c>
      <c r="S27" s="23" t="s">
        <v>5635</v>
      </c>
      <c r="T27" s="23" t="s">
        <v>5635</v>
      </c>
      <c r="U27" s="23" t="s">
        <v>5635</v>
      </c>
      <c r="V27" s="23" t="s">
        <v>5635</v>
      </c>
      <c r="W27" s="23" t="s">
        <v>5635</v>
      </c>
      <c r="X27" s="23" t="s">
        <v>5635</v>
      </c>
      <c r="Y27" s="23">
        <v>5.9999999999999995E-4</v>
      </c>
      <c r="Z27" s="23" t="s">
        <v>5635</v>
      </c>
      <c r="AA27" s="23" t="s">
        <v>5635</v>
      </c>
      <c r="AB27" s="23" t="s">
        <v>5635</v>
      </c>
      <c r="AC27" s="23" t="s">
        <v>5635</v>
      </c>
      <c r="AD27" s="23">
        <v>-1.4500000000000001E-2</v>
      </c>
      <c r="AE27" s="23" t="s">
        <v>5635</v>
      </c>
      <c r="AF27" s="23" t="s">
        <v>5635</v>
      </c>
      <c r="AG27" s="23" t="s">
        <v>5635</v>
      </c>
      <c r="AH27" s="23">
        <v>5.7000000000000002E-3</v>
      </c>
      <c r="AI27" s="23">
        <v>3.5999999999999999E-3</v>
      </c>
      <c r="AJ27" s="23" t="s">
        <v>5635</v>
      </c>
      <c r="AK27" s="23" t="s">
        <v>5635</v>
      </c>
      <c r="AL27" s="23">
        <v>1.0450999999999999</v>
      </c>
    </row>
    <row r="28" spans="1:38" x14ac:dyDescent="0.2">
      <c r="A28" s="7" t="s">
        <v>5569</v>
      </c>
      <c r="B28" s="18">
        <v>41395</v>
      </c>
      <c r="C28" s="18">
        <v>41395</v>
      </c>
      <c r="D28" s="7" t="s">
        <v>5276</v>
      </c>
      <c r="E28" s="21">
        <v>15.25</v>
      </c>
      <c r="F28" s="22" t="s">
        <v>5635</v>
      </c>
      <c r="G28" s="22">
        <v>0.23</v>
      </c>
      <c r="H28" s="22">
        <v>1.36</v>
      </c>
      <c r="I28" s="22">
        <v>0.79</v>
      </c>
      <c r="J28" s="22" t="s">
        <v>5635</v>
      </c>
      <c r="K28" s="22" t="s">
        <v>5635</v>
      </c>
      <c r="L28" s="22" t="s">
        <v>5635</v>
      </c>
      <c r="M28" s="22" t="s">
        <v>5635</v>
      </c>
      <c r="N28" s="22" t="s">
        <v>5635</v>
      </c>
      <c r="O28" s="23">
        <v>1.78E-2</v>
      </c>
      <c r="P28" s="23">
        <v>2.0999999999999999E-3</v>
      </c>
      <c r="Q28" s="23">
        <v>-1.2999999999999999E-3</v>
      </c>
      <c r="R28" s="23" t="s">
        <v>5635</v>
      </c>
      <c r="S28" s="23" t="s">
        <v>5635</v>
      </c>
      <c r="T28" s="23" t="s">
        <v>5635</v>
      </c>
      <c r="U28" s="23" t="s">
        <v>5635</v>
      </c>
      <c r="V28" s="23" t="s">
        <v>5635</v>
      </c>
      <c r="W28" s="23" t="s">
        <v>5635</v>
      </c>
      <c r="X28" s="23" t="s">
        <v>5635</v>
      </c>
      <c r="Y28" s="23">
        <v>5.0000000000000001E-4</v>
      </c>
      <c r="Z28" s="23" t="s">
        <v>5635</v>
      </c>
      <c r="AA28" s="23" t="s">
        <v>5635</v>
      </c>
      <c r="AB28" s="23" t="s">
        <v>5635</v>
      </c>
      <c r="AC28" s="23" t="s">
        <v>5635</v>
      </c>
      <c r="AD28" s="23">
        <v>-6.6E-3</v>
      </c>
      <c r="AE28" s="23" t="s">
        <v>5635</v>
      </c>
      <c r="AF28" s="23" t="s">
        <v>5635</v>
      </c>
      <c r="AG28" s="23" t="s">
        <v>5635</v>
      </c>
      <c r="AH28" s="23">
        <v>5.7000000000000002E-3</v>
      </c>
      <c r="AI28" s="23">
        <v>3.5999999999999999E-3</v>
      </c>
      <c r="AJ28" s="23" t="s">
        <v>5635</v>
      </c>
      <c r="AK28" s="23" t="s">
        <v>5635</v>
      </c>
      <c r="AL28" s="23">
        <v>1.0450999999999999</v>
      </c>
    </row>
    <row r="29" spans="1:38" x14ac:dyDescent="0.2">
      <c r="A29" t="s">
        <v>1031</v>
      </c>
      <c r="B29" s="18">
        <v>41395</v>
      </c>
      <c r="C29" s="18">
        <v>41395</v>
      </c>
      <c r="D29" s="7" t="s">
        <v>5276</v>
      </c>
      <c r="E29" s="21">
        <v>13.66</v>
      </c>
      <c r="F29" s="22" t="s">
        <v>5635</v>
      </c>
      <c r="G29" s="22">
        <v>1.1200000000000001</v>
      </c>
      <c r="H29" s="22">
        <v>0.52</v>
      </c>
      <c r="I29" s="22">
        <v>0.79</v>
      </c>
      <c r="J29" s="22" t="s">
        <v>5635</v>
      </c>
      <c r="K29" s="22" t="s">
        <v>5635</v>
      </c>
      <c r="L29" s="22" t="s">
        <v>5635</v>
      </c>
      <c r="M29" s="22" t="s">
        <v>5635</v>
      </c>
      <c r="N29" s="22" t="s">
        <v>5635</v>
      </c>
      <c r="O29" s="23">
        <v>1.6500000000000001E-2</v>
      </c>
      <c r="P29" s="23">
        <v>3.7000000000000002E-3</v>
      </c>
      <c r="Q29" s="23">
        <v>4.0000000000000002E-4</v>
      </c>
      <c r="R29" s="23" t="s">
        <v>5635</v>
      </c>
      <c r="S29" s="23" t="s">
        <v>5635</v>
      </c>
      <c r="T29" s="23" t="s">
        <v>5635</v>
      </c>
      <c r="U29" s="23" t="s">
        <v>5635</v>
      </c>
      <c r="V29" s="23">
        <v>5.0000000000000001E-3</v>
      </c>
      <c r="W29" s="23" t="s">
        <v>5635</v>
      </c>
      <c r="X29" s="23" t="s">
        <v>5635</v>
      </c>
      <c r="Y29" s="23" t="s">
        <v>5635</v>
      </c>
      <c r="Z29" s="23" t="s">
        <v>5635</v>
      </c>
      <c r="AA29" s="23">
        <v>1.1999999999999999E-3</v>
      </c>
      <c r="AB29" s="23" t="s">
        <v>5635</v>
      </c>
      <c r="AC29" s="23" t="s">
        <v>5635</v>
      </c>
      <c r="AD29" s="23" t="s">
        <v>5635</v>
      </c>
      <c r="AE29" s="23" t="s">
        <v>5635</v>
      </c>
      <c r="AF29" s="23" t="s">
        <v>5635</v>
      </c>
      <c r="AG29" s="23" t="s">
        <v>5635</v>
      </c>
      <c r="AH29" s="23">
        <v>6.1000000000000004E-3</v>
      </c>
      <c r="AI29" s="23">
        <v>4.0000000000000001E-3</v>
      </c>
      <c r="AJ29" s="23" t="s">
        <v>5635</v>
      </c>
      <c r="AK29" s="23" t="s">
        <v>5635</v>
      </c>
      <c r="AL29" s="23">
        <v>1.0687</v>
      </c>
    </row>
    <row r="30" spans="1:38" x14ac:dyDescent="0.2">
      <c r="A30" t="s">
        <v>1032</v>
      </c>
      <c r="B30" s="18">
        <v>41395</v>
      </c>
      <c r="C30" s="18">
        <v>41395</v>
      </c>
      <c r="D30" s="7" t="s">
        <v>5276</v>
      </c>
      <c r="E30" s="21">
        <v>12.74</v>
      </c>
      <c r="F30" s="22" t="s">
        <v>5635</v>
      </c>
      <c r="G30" s="22" t="s">
        <v>5635</v>
      </c>
      <c r="H30" s="22" t="s">
        <v>5635</v>
      </c>
      <c r="I30" s="22">
        <v>0.79</v>
      </c>
      <c r="J30" s="22" t="s">
        <v>5635</v>
      </c>
      <c r="K30" s="22" t="s">
        <v>5635</v>
      </c>
      <c r="L30" s="22" t="s">
        <v>5635</v>
      </c>
      <c r="M30" s="22" t="s">
        <v>5635</v>
      </c>
      <c r="N30" s="22" t="s">
        <v>5635</v>
      </c>
      <c r="O30" s="23">
        <v>1.4999999999999999E-2</v>
      </c>
      <c r="P30" s="23">
        <v>1E-3</v>
      </c>
      <c r="Q30" s="23">
        <v>-8.0000000000000004E-4</v>
      </c>
      <c r="R30" s="23" t="s">
        <v>5635</v>
      </c>
      <c r="S30" s="23" t="s">
        <v>5635</v>
      </c>
      <c r="T30" s="23" t="s">
        <v>5635</v>
      </c>
      <c r="U30" s="23" t="s">
        <v>5635</v>
      </c>
      <c r="V30" s="23" t="s">
        <v>5635</v>
      </c>
      <c r="W30" s="23">
        <v>-2.0000000000000001E-4</v>
      </c>
      <c r="X30" s="23" t="s">
        <v>5635</v>
      </c>
      <c r="Y30" s="23" t="s">
        <v>5635</v>
      </c>
      <c r="Z30" s="23" t="s">
        <v>5635</v>
      </c>
      <c r="AA30" s="23" t="s">
        <v>5635</v>
      </c>
      <c r="AB30" s="23" t="s">
        <v>5635</v>
      </c>
      <c r="AC30" s="23" t="s">
        <v>5635</v>
      </c>
      <c r="AD30" s="23">
        <v>-2.9999999999999997E-4</v>
      </c>
      <c r="AE30" s="23" t="s">
        <v>5635</v>
      </c>
      <c r="AF30" s="23" t="s">
        <v>5635</v>
      </c>
      <c r="AG30" s="23" t="s">
        <v>5635</v>
      </c>
      <c r="AH30" s="23">
        <v>8.0999999999999996E-3</v>
      </c>
      <c r="AI30" s="23">
        <v>8.0999999999999996E-3</v>
      </c>
      <c r="AJ30" s="23" t="s">
        <v>5635</v>
      </c>
      <c r="AK30" s="23" t="s">
        <v>5635</v>
      </c>
      <c r="AL30" s="23">
        <v>1.0602</v>
      </c>
    </row>
    <row r="31" spans="1:38" x14ac:dyDescent="0.2">
      <c r="A31" t="s">
        <v>1033</v>
      </c>
      <c r="B31" s="18">
        <v>41395</v>
      </c>
      <c r="C31" s="18">
        <v>41395</v>
      </c>
      <c r="D31" s="7" t="s">
        <v>5276</v>
      </c>
      <c r="E31" s="21">
        <v>14.99</v>
      </c>
      <c r="F31" s="22" t="s">
        <v>5635</v>
      </c>
      <c r="G31" s="22">
        <v>0.2</v>
      </c>
      <c r="H31" s="22" t="s">
        <v>5635</v>
      </c>
      <c r="I31" s="22">
        <v>0.79</v>
      </c>
      <c r="J31" s="22">
        <v>2.79</v>
      </c>
      <c r="K31" s="22" t="s">
        <v>5635</v>
      </c>
      <c r="L31" s="22">
        <v>1</v>
      </c>
      <c r="M31" s="22" t="s">
        <v>5635</v>
      </c>
      <c r="N31" s="22" t="s">
        <v>5635</v>
      </c>
      <c r="O31" s="23">
        <v>1.67E-2</v>
      </c>
      <c r="P31" s="23">
        <v>2.0000000000000001E-4</v>
      </c>
      <c r="Q31" s="23">
        <v>-8.9999999999999998E-4</v>
      </c>
      <c r="R31" s="23" t="s">
        <v>5635</v>
      </c>
      <c r="S31" s="23" t="s">
        <v>5635</v>
      </c>
      <c r="T31" s="23" t="s">
        <v>5635</v>
      </c>
      <c r="U31" s="23" t="s">
        <v>5635</v>
      </c>
      <c r="V31" s="23" t="s">
        <v>5635</v>
      </c>
      <c r="W31" s="23">
        <v>-2.9999999999999997E-4</v>
      </c>
      <c r="X31" s="23">
        <v>1.1000000000000001E-3</v>
      </c>
      <c r="Y31" s="23">
        <v>5.9999999999999995E-4</v>
      </c>
      <c r="Z31" s="23" t="s">
        <v>5635</v>
      </c>
      <c r="AA31" s="23" t="s">
        <v>5635</v>
      </c>
      <c r="AB31" s="23" t="s">
        <v>5635</v>
      </c>
      <c r="AC31" s="23" t="s">
        <v>5635</v>
      </c>
      <c r="AD31" s="23" t="s">
        <v>5635</v>
      </c>
      <c r="AE31" s="23" t="s">
        <v>5635</v>
      </c>
      <c r="AF31" s="23" t="s">
        <v>5635</v>
      </c>
      <c r="AG31" s="23" t="s">
        <v>5635</v>
      </c>
      <c r="AH31" s="23">
        <v>6.8999999999999999E-3</v>
      </c>
      <c r="AI31" s="23">
        <v>4.8999999999999998E-3</v>
      </c>
      <c r="AJ31" s="23" t="s">
        <v>5635</v>
      </c>
      <c r="AK31" s="23" t="s">
        <v>5635</v>
      </c>
      <c r="AL31" s="23">
        <v>1.0306999999999999</v>
      </c>
    </row>
    <row r="32" spans="1:38" x14ac:dyDescent="0.2">
      <c r="A32" t="s">
        <v>1033</v>
      </c>
      <c r="B32" s="18">
        <v>41395</v>
      </c>
      <c r="C32" s="18">
        <v>41395</v>
      </c>
      <c r="D32" s="7" t="s">
        <v>5577</v>
      </c>
      <c r="E32" s="21">
        <v>15.01</v>
      </c>
      <c r="F32" s="22" t="s">
        <v>5635</v>
      </c>
      <c r="G32" s="22">
        <v>0.2</v>
      </c>
      <c r="H32" s="22" t="s">
        <v>5635</v>
      </c>
      <c r="I32" s="22">
        <v>0.79</v>
      </c>
      <c r="J32" s="22">
        <v>2.79</v>
      </c>
      <c r="K32" s="22" t="s">
        <v>5635</v>
      </c>
      <c r="L32" s="22">
        <v>0.92</v>
      </c>
      <c r="M32" s="22" t="s">
        <v>5635</v>
      </c>
      <c r="N32" s="22" t="s">
        <v>5635</v>
      </c>
      <c r="O32" s="23">
        <v>1.6199999999999999E-2</v>
      </c>
      <c r="P32" s="23">
        <v>2.0000000000000001E-4</v>
      </c>
      <c r="Q32" s="23">
        <v>-1E-3</v>
      </c>
      <c r="R32" s="23" t="s">
        <v>5635</v>
      </c>
      <c r="S32" s="23" t="s">
        <v>5635</v>
      </c>
      <c r="T32" s="23" t="s">
        <v>5635</v>
      </c>
      <c r="U32" s="23" t="s">
        <v>5635</v>
      </c>
      <c r="V32" s="23" t="s">
        <v>5635</v>
      </c>
      <c r="W32" s="23">
        <v>-2.9999999999999997E-4</v>
      </c>
      <c r="X32" s="23">
        <v>1E-3</v>
      </c>
      <c r="Y32" s="23">
        <v>5.9999999999999995E-4</v>
      </c>
      <c r="Z32" s="23" t="s">
        <v>5635</v>
      </c>
      <c r="AA32" s="23" t="s">
        <v>5635</v>
      </c>
      <c r="AB32" s="23" t="s">
        <v>5635</v>
      </c>
      <c r="AC32" s="23" t="s">
        <v>5635</v>
      </c>
      <c r="AD32" s="23" t="s">
        <v>5635</v>
      </c>
      <c r="AE32" s="23" t="s">
        <v>5635</v>
      </c>
      <c r="AF32" s="23" t="s">
        <v>5635</v>
      </c>
      <c r="AG32" s="23" t="s">
        <v>5635</v>
      </c>
      <c r="AH32" s="23">
        <v>6.8999999999999999E-3</v>
      </c>
      <c r="AI32" s="23">
        <v>4.8999999999999998E-3</v>
      </c>
      <c r="AJ32" s="23" t="s">
        <v>5635</v>
      </c>
      <c r="AK32" s="23" t="s">
        <v>5635</v>
      </c>
      <c r="AL32" s="23">
        <v>1.0306999999999999</v>
      </c>
    </row>
    <row r="33" spans="1:38" x14ac:dyDescent="0.2">
      <c r="A33" t="s">
        <v>819</v>
      </c>
      <c r="B33" s="18">
        <v>41395</v>
      </c>
      <c r="C33" s="18">
        <v>41395</v>
      </c>
      <c r="D33" s="7" t="s">
        <v>5276</v>
      </c>
      <c r="E33" s="21">
        <v>12.05</v>
      </c>
      <c r="F33" s="22" t="s">
        <v>5635</v>
      </c>
      <c r="G33" s="22">
        <v>3.58</v>
      </c>
      <c r="H33" s="22" t="s">
        <v>5635</v>
      </c>
      <c r="I33" s="22">
        <v>0.79</v>
      </c>
      <c r="J33" s="22">
        <v>3.43</v>
      </c>
      <c r="K33" s="22" t="s">
        <v>5635</v>
      </c>
      <c r="L33" s="22" t="s">
        <v>5635</v>
      </c>
      <c r="M33" s="22" t="s">
        <v>5635</v>
      </c>
      <c r="N33" s="22" t="s">
        <v>5635</v>
      </c>
      <c r="O33" s="23">
        <v>8.8000000000000005E-3</v>
      </c>
      <c r="P33" s="23" t="s">
        <v>5635</v>
      </c>
      <c r="Q33" s="23">
        <v>-4.0000000000000002E-4</v>
      </c>
      <c r="R33" s="23" t="s">
        <v>5635</v>
      </c>
      <c r="S33" s="23" t="s">
        <v>5635</v>
      </c>
      <c r="T33" s="23" t="s">
        <v>5635</v>
      </c>
      <c r="U33" s="23" t="s">
        <v>5635</v>
      </c>
      <c r="V33" s="23" t="s">
        <v>5635</v>
      </c>
      <c r="W33" s="23" t="s">
        <v>5635</v>
      </c>
      <c r="X33" s="23" t="s">
        <v>5635</v>
      </c>
      <c r="Y33" s="23" t="s">
        <v>5635</v>
      </c>
      <c r="Z33" s="23" t="s">
        <v>5635</v>
      </c>
      <c r="AA33" s="23" t="s">
        <v>5635</v>
      </c>
      <c r="AB33" s="23" t="s">
        <v>5635</v>
      </c>
      <c r="AC33" s="23" t="s">
        <v>5635</v>
      </c>
      <c r="AD33" s="23">
        <v>-6.3E-3</v>
      </c>
      <c r="AE33" s="23" t="s">
        <v>5635</v>
      </c>
      <c r="AF33" s="23" t="s">
        <v>5635</v>
      </c>
      <c r="AG33" s="23" t="s">
        <v>5635</v>
      </c>
      <c r="AH33" s="23">
        <v>6.6E-3</v>
      </c>
      <c r="AI33" s="23">
        <v>1.5E-3</v>
      </c>
      <c r="AJ33" s="23" t="s">
        <v>5635</v>
      </c>
      <c r="AK33" s="23" t="s">
        <v>5635</v>
      </c>
      <c r="AL33" s="23">
        <v>1.0406</v>
      </c>
    </row>
    <row r="34" spans="1:38" x14ac:dyDescent="0.2">
      <c r="A34" t="s">
        <v>1035</v>
      </c>
      <c r="B34" s="18">
        <v>41395</v>
      </c>
      <c r="C34" s="18">
        <v>41395</v>
      </c>
      <c r="D34" s="7" t="s">
        <v>5276</v>
      </c>
      <c r="E34" s="21">
        <v>15.79</v>
      </c>
      <c r="F34" s="22" t="s">
        <v>5635</v>
      </c>
      <c r="G34" s="22">
        <v>0.28999999999999998</v>
      </c>
      <c r="H34" s="22">
        <v>0.41</v>
      </c>
      <c r="I34" s="22">
        <v>0.79</v>
      </c>
      <c r="J34" s="22" t="s">
        <v>5635</v>
      </c>
      <c r="K34" s="22" t="s">
        <v>5635</v>
      </c>
      <c r="L34" s="22" t="s">
        <v>5635</v>
      </c>
      <c r="M34" s="22" t="s">
        <v>5635</v>
      </c>
      <c r="N34" s="22" t="s">
        <v>5635</v>
      </c>
      <c r="O34" s="23">
        <v>1.21E-2</v>
      </c>
      <c r="P34" s="23">
        <v>2.0000000000000001E-4</v>
      </c>
      <c r="Q34" s="23">
        <v>-1.4E-3</v>
      </c>
      <c r="R34" s="23" t="s">
        <v>5635</v>
      </c>
      <c r="S34" s="23" t="s">
        <v>5635</v>
      </c>
      <c r="T34" s="23" t="s">
        <v>5635</v>
      </c>
      <c r="U34" s="23" t="s">
        <v>5635</v>
      </c>
      <c r="V34" s="23" t="s">
        <v>5635</v>
      </c>
      <c r="W34" s="23" t="s">
        <v>5635</v>
      </c>
      <c r="X34" s="23" t="s">
        <v>5635</v>
      </c>
      <c r="Y34" s="23" t="s">
        <v>5635</v>
      </c>
      <c r="Z34" s="23" t="s">
        <v>5635</v>
      </c>
      <c r="AA34" s="23" t="s">
        <v>5635</v>
      </c>
      <c r="AB34" s="23" t="s">
        <v>5635</v>
      </c>
      <c r="AC34" s="23" t="s">
        <v>5635</v>
      </c>
      <c r="AD34" s="23">
        <v>8.9999999999999998E-4</v>
      </c>
      <c r="AE34" s="23" t="s">
        <v>5635</v>
      </c>
      <c r="AF34" s="23" t="s">
        <v>5635</v>
      </c>
      <c r="AG34" s="23" t="s">
        <v>5635</v>
      </c>
      <c r="AH34" s="23">
        <v>5.8999999999999999E-3</v>
      </c>
      <c r="AI34" s="23">
        <v>3.5999999999999999E-3</v>
      </c>
      <c r="AJ34" s="23" t="s">
        <v>5635</v>
      </c>
      <c r="AK34" s="23" t="s">
        <v>5635</v>
      </c>
      <c r="AL34" s="23">
        <v>1.054</v>
      </c>
    </row>
    <row r="35" spans="1:38" x14ac:dyDescent="0.2">
      <c r="A35" t="s">
        <v>820</v>
      </c>
      <c r="B35" s="18">
        <v>41275</v>
      </c>
      <c r="C35" s="18">
        <v>41275</v>
      </c>
      <c r="D35" s="7" t="s">
        <v>5276</v>
      </c>
      <c r="E35" s="21">
        <v>15.27</v>
      </c>
      <c r="F35" s="22" t="s">
        <v>5635</v>
      </c>
      <c r="G35" s="22" t="s">
        <v>5635</v>
      </c>
      <c r="H35" s="22" t="s">
        <v>5635</v>
      </c>
      <c r="I35" s="22" t="s">
        <v>5635</v>
      </c>
      <c r="J35" s="22" t="s">
        <v>5635</v>
      </c>
      <c r="K35" s="22" t="s">
        <v>5635</v>
      </c>
      <c r="L35" s="22" t="s">
        <v>5635</v>
      </c>
      <c r="M35" s="22" t="s">
        <v>5635</v>
      </c>
      <c r="N35" s="22" t="s">
        <v>5635</v>
      </c>
      <c r="O35" s="23">
        <v>1.17E-2</v>
      </c>
      <c r="P35" s="23">
        <v>6.9999999999999999E-4</v>
      </c>
      <c r="Q35" s="23">
        <v>-3.2000000000000002E-3</v>
      </c>
      <c r="R35" s="23" t="s">
        <v>5635</v>
      </c>
      <c r="S35" s="23" t="s">
        <v>5635</v>
      </c>
      <c r="T35" s="23" t="s">
        <v>5635</v>
      </c>
      <c r="U35" s="23" t="s">
        <v>5635</v>
      </c>
      <c r="V35" s="23" t="s">
        <v>5635</v>
      </c>
      <c r="W35" s="23" t="s">
        <v>5635</v>
      </c>
      <c r="X35" s="23" t="s">
        <v>5635</v>
      </c>
      <c r="Y35" s="23" t="s">
        <v>5635</v>
      </c>
      <c r="Z35" s="23" t="s">
        <v>5635</v>
      </c>
      <c r="AA35" s="23">
        <v>5.0000000000000001E-4</v>
      </c>
      <c r="AB35" s="23" t="s">
        <v>5635</v>
      </c>
      <c r="AC35" s="23" t="s">
        <v>5635</v>
      </c>
      <c r="AD35" s="23">
        <v>2.1499999999999998E-2</v>
      </c>
      <c r="AE35" s="23" t="s">
        <v>5635</v>
      </c>
      <c r="AF35" s="23" t="s">
        <v>5635</v>
      </c>
      <c r="AG35" s="23" t="s">
        <v>5635</v>
      </c>
      <c r="AH35" s="23">
        <v>6.7000000000000002E-3</v>
      </c>
      <c r="AI35" s="23">
        <v>5.1999999999999998E-3</v>
      </c>
      <c r="AJ35" s="23" t="s">
        <v>5635</v>
      </c>
      <c r="AK35" s="23" t="s">
        <v>5635</v>
      </c>
      <c r="AL35" s="23">
        <v>1.0526</v>
      </c>
    </row>
    <row r="36" spans="1:38" x14ac:dyDescent="0.2">
      <c r="A36" t="s">
        <v>821</v>
      </c>
      <c r="B36" s="18">
        <v>41275</v>
      </c>
      <c r="C36" s="18">
        <v>41275</v>
      </c>
      <c r="D36" s="7" t="s">
        <v>5276</v>
      </c>
      <c r="E36" s="21">
        <v>14.1</v>
      </c>
      <c r="F36" s="22" t="s">
        <v>5635</v>
      </c>
      <c r="G36" s="22">
        <v>-1.1399999999999999</v>
      </c>
      <c r="H36" s="22">
        <v>0.73</v>
      </c>
      <c r="I36" s="22" t="s">
        <v>5635</v>
      </c>
      <c r="J36" s="22" t="s">
        <v>5635</v>
      </c>
      <c r="K36" s="22" t="s">
        <v>5635</v>
      </c>
      <c r="L36" s="22">
        <v>0.1</v>
      </c>
      <c r="M36" s="22">
        <v>-0.18</v>
      </c>
      <c r="N36" s="22">
        <v>0.14000000000000001</v>
      </c>
      <c r="O36" s="23">
        <v>1.72E-2</v>
      </c>
      <c r="P36" s="23" t="s">
        <v>5635</v>
      </c>
      <c r="Q36" s="23">
        <v>-2.7000000000000001E-3</v>
      </c>
      <c r="R36" s="23" t="s">
        <v>5635</v>
      </c>
      <c r="S36" s="23" t="s">
        <v>5635</v>
      </c>
      <c r="T36" s="23" t="s">
        <v>5635</v>
      </c>
      <c r="U36" s="23">
        <v>6.9999999999999999E-4</v>
      </c>
      <c r="V36" s="23" t="s">
        <v>5635</v>
      </c>
      <c r="W36" s="23" t="s">
        <v>5635</v>
      </c>
      <c r="X36" s="23" t="s">
        <v>5635</v>
      </c>
      <c r="Y36" s="23">
        <v>2.9999999999999997E-4</v>
      </c>
      <c r="Z36" s="23" t="s">
        <v>5635</v>
      </c>
      <c r="AA36" s="23" t="s">
        <v>5635</v>
      </c>
      <c r="AB36" s="23" t="s">
        <v>5635</v>
      </c>
      <c r="AC36" s="23" t="s">
        <v>5635</v>
      </c>
      <c r="AD36" s="23">
        <v>-1E-4</v>
      </c>
      <c r="AE36" s="23" t="s">
        <v>5635</v>
      </c>
      <c r="AF36" s="23" t="s">
        <v>5635</v>
      </c>
      <c r="AG36" s="23" t="s">
        <v>5635</v>
      </c>
      <c r="AH36" s="23">
        <v>7.0000000000000001E-3</v>
      </c>
      <c r="AI36" s="23">
        <v>5.4000000000000003E-3</v>
      </c>
      <c r="AJ36" s="23" t="s">
        <v>5635</v>
      </c>
      <c r="AK36" s="23" t="s">
        <v>5635</v>
      </c>
      <c r="AL36" s="23">
        <v>1.0208999999999999</v>
      </c>
    </row>
    <row r="37" spans="1:38" x14ac:dyDescent="0.2">
      <c r="A37" t="s">
        <v>1036</v>
      </c>
      <c r="B37" s="18">
        <v>41395</v>
      </c>
      <c r="C37" s="18">
        <v>41395</v>
      </c>
      <c r="D37" s="7" t="s">
        <v>5276</v>
      </c>
      <c r="E37" s="21">
        <v>18.170000000000002</v>
      </c>
      <c r="F37" s="22" t="s">
        <v>5635</v>
      </c>
      <c r="G37" s="22">
        <v>2.42</v>
      </c>
      <c r="H37" s="22" t="s">
        <v>5635</v>
      </c>
      <c r="I37" s="22">
        <v>0.79</v>
      </c>
      <c r="J37" s="22">
        <v>3.47</v>
      </c>
      <c r="K37" s="22" t="s">
        <v>5635</v>
      </c>
      <c r="L37" s="22" t="s">
        <v>5635</v>
      </c>
      <c r="M37" s="22" t="s">
        <v>5635</v>
      </c>
      <c r="N37" s="22" t="s">
        <v>5635</v>
      </c>
      <c r="O37" s="23">
        <v>2.6499999999999999E-2</v>
      </c>
      <c r="P37" s="23">
        <v>4.0000000000000002E-4</v>
      </c>
      <c r="Q37" s="23">
        <v>-2.3E-3</v>
      </c>
      <c r="R37" s="23" t="s">
        <v>5635</v>
      </c>
      <c r="S37" s="23" t="s">
        <v>5635</v>
      </c>
      <c r="T37" s="23" t="s">
        <v>5635</v>
      </c>
      <c r="U37" s="23">
        <v>-1.8E-3</v>
      </c>
      <c r="V37" s="23" t="s">
        <v>5635</v>
      </c>
      <c r="W37" s="23">
        <v>-2.9999999999999997E-4</v>
      </c>
      <c r="X37" s="23" t="s">
        <v>5635</v>
      </c>
      <c r="Y37" s="23" t="s">
        <v>5635</v>
      </c>
      <c r="Z37" s="23" t="s">
        <v>5635</v>
      </c>
      <c r="AA37" s="23" t="s">
        <v>5635</v>
      </c>
      <c r="AB37" s="23" t="s">
        <v>5635</v>
      </c>
      <c r="AC37" s="23" t="s">
        <v>5635</v>
      </c>
      <c r="AD37" s="23">
        <v>-1E-3</v>
      </c>
      <c r="AE37" s="23" t="s">
        <v>5635</v>
      </c>
      <c r="AF37" s="23" t="s">
        <v>5635</v>
      </c>
      <c r="AG37" s="23" t="s">
        <v>5635</v>
      </c>
      <c r="AH37" s="23">
        <v>6.4999999999999997E-3</v>
      </c>
      <c r="AI37" s="23">
        <v>4.7999999999999996E-3</v>
      </c>
      <c r="AJ37" s="23" t="s">
        <v>5635</v>
      </c>
      <c r="AK37" s="23" t="s">
        <v>5635</v>
      </c>
      <c r="AL37" s="23">
        <v>1.0680000000000001</v>
      </c>
    </row>
    <row r="38" spans="1:38" x14ac:dyDescent="0.2">
      <c r="A38" t="s">
        <v>787</v>
      </c>
      <c r="B38" s="18">
        <v>41395</v>
      </c>
      <c r="C38" s="18">
        <v>41395</v>
      </c>
      <c r="D38" s="7" t="s">
        <v>5276</v>
      </c>
      <c r="E38" s="21">
        <v>12.31</v>
      </c>
      <c r="F38" s="22" t="s">
        <v>5635</v>
      </c>
      <c r="G38" s="22">
        <v>1.31</v>
      </c>
      <c r="H38" s="22">
        <v>1.1299999999999999</v>
      </c>
      <c r="I38" s="22">
        <v>0.79</v>
      </c>
      <c r="J38" s="22" t="s">
        <v>5635</v>
      </c>
      <c r="K38" s="22" t="s">
        <v>5635</v>
      </c>
      <c r="L38" s="22" t="s">
        <v>5635</v>
      </c>
      <c r="M38" s="22" t="s">
        <v>5635</v>
      </c>
      <c r="N38" s="22" t="s">
        <v>5635</v>
      </c>
      <c r="O38" s="23">
        <v>1.1599999999999999E-2</v>
      </c>
      <c r="P38" s="23">
        <v>1.1999999999999999E-3</v>
      </c>
      <c r="Q38" s="23">
        <v>-1.8E-3</v>
      </c>
      <c r="R38" s="23" t="s">
        <v>5635</v>
      </c>
      <c r="S38" s="23" t="s">
        <v>5635</v>
      </c>
      <c r="T38" s="23" t="s">
        <v>5635</v>
      </c>
      <c r="U38" s="23" t="s">
        <v>5635</v>
      </c>
      <c r="V38" s="23" t="s">
        <v>5635</v>
      </c>
      <c r="W38" s="23" t="s">
        <v>5635</v>
      </c>
      <c r="X38" s="23" t="s">
        <v>5635</v>
      </c>
      <c r="Y38" s="23">
        <v>6.9999999999999999E-4</v>
      </c>
      <c r="Z38" s="23" t="s">
        <v>5635</v>
      </c>
      <c r="AA38" s="23" t="s">
        <v>5635</v>
      </c>
      <c r="AB38" s="23" t="s">
        <v>5635</v>
      </c>
      <c r="AC38" s="23" t="s">
        <v>5635</v>
      </c>
      <c r="AD38" s="23">
        <v>1.1999999999999999E-3</v>
      </c>
      <c r="AE38" s="23" t="s">
        <v>5635</v>
      </c>
      <c r="AF38" s="23" t="s">
        <v>5635</v>
      </c>
      <c r="AG38" s="23" t="s">
        <v>5635</v>
      </c>
      <c r="AH38" s="23">
        <v>6.7000000000000002E-3</v>
      </c>
      <c r="AI38" s="23">
        <v>4.8999999999999998E-3</v>
      </c>
      <c r="AJ38" s="23" t="s">
        <v>5635</v>
      </c>
      <c r="AK38" s="23" t="s">
        <v>5635</v>
      </c>
      <c r="AL38" s="23">
        <v>1.0602</v>
      </c>
    </row>
    <row r="39" spans="1:38" x14ac:dyDescent="0.2">
      <c r="A39" t="s">
        <v>4878</v>
      </c>
      <c r="B39" s="18">
        <v>41395</v>
      </c>
      <c r="C39" s="18">
        <v>41395</v>
      </c>
      <c r="D39" s="7" t="s">
        <v>5276</v>
      </c>
      <c r="E39" s="21">
        <v>9.19</v>
      </c>
      <c r="F39" s="22" t="s">
        <v>5635</v>
      </c>
      <c r="G39" s="22" t="s">
        <v>5635</v>
      </c>
      <c r="H39" s="22" t="s">
        <v>5635</v>
      </c>
      <c r="I39" s="22">
        <v>0.79</v>
      </c>
      <c r="J39" s="22" t="s">
        <v>5635</v>
      </c>
      <c r="K39" s="22" t="s">
        <v>5635</v>
      </c>
      <c r="L39" s="22" t="s">
        <v>5635</v>
      </c>
      <c r="M39" s="22" t="s">
        <v>5635</v>
      </c>
      <c r="N39" s="22" t="s">
        <v>5635</v>
      </c>
      <c r="O39" s="23">
        <v>1.6E-2</v>
      </c>
      <c r="P39" s="23">
        <v>6.9999999999999999E-4</v>
      </c>
      <c r="Q39" s="23">
        <v>-2.8E-3</v>
      </c>
      <c r="R39" s="23">
        <v>-2.0999999999999999E-3</v>
      </c>
      <c r="S39" s="23" t="s">
        <v>5635</v>
      </c>
      <c r="T39" s="23" t="s">
        <v>5635</v>
      </c>
      <c r="U39" s="23" t="s">
        <v>5635</v>
      </c>
      <c r="V39" s="23" t="s">
        <v>5635</v>
      </c>
      <c r="W39" s="23">
        <v>-1E-4</v>
      </c>
      <c r="X39" s="23" t="s">
        <v>5635</v>
      </c>
      <c r="Y39" s="23" t="s">
        <v>5635</v>
      </c>
      <c r="Z39" s="23" t="s">
        <v>5635</v>
      </c>
      <c r="AA39" s="23" t="s">
        <v>5635</v>
      </c>
      <c r="AB39" s="23" t="s">
        <v>5635</v>
      </c>
      <c r="AC39" s="23" t="s">
        <v>5635</v>
      </c>
      <c r="AD39" s="23">
        <v>6.9999999999999999E-4</v>
      </c>
      <c r="AE39" s="23">
        <v>1.8E-3</v>
      </c>
      <c r="AF39" s="23" t="s">
        <v>5635</v>
      </c>
      <c r="AG39" s="23" t="s">
        <v>5635</v>
      </c>
      <c r="AH39" s="23">
        <v>6.1000000000000004E-3</v>
      </c>
      <c r="AI39" s="23">
        <v>4.7999999999999996E-3</v>
      </c>
      <c r="AJ39" s="23" t="s">
        <v>5635</v>
      </c>
      <c r="AK39" s="23" t="s">
        <v>5635</v>
      </c>
      <c r="AL39" s="23">
        <v>1.046</v>
      </c>
    </row>
    <row r="40" spans="1:38" x14ac:dyDescent="0.2">
      <c r="A40" t="s">
        <v>1013</v>
      </c>
      <c r="B40" s="18">
        <v>41275</v>
      </c>
      <c r="C40" s="18">
        <v>41275</v>
      </c>
      <c r="D40" s="7" t="s">
        <v>5276</v>
      </c>
      <c r="E40" s="21">
        <v>14.69</v>
      </c>
      <c r="F40" s="22" t="s">
        <v>5635</v>
      </c>
      <c r="G40" s="22">
        <v>-0.61</v>
      </c>
      <c r="H40" s="22" t="s">
        <v>5635</v>
      </c>
      <c r="I40" s="22" t="s">
        <v>5635</v>
      </c>
      <c r="J40" s="22">
        <v>1.47</v>
      </c>
      <c r="K40" s="22" t="s">
        <v>5635</v>
      </c>
      <c r="L40" s="22">
        <v>0.04</v>
      </c>
      <c r="M40" s="22" t="s">
        <v>5635</v>
      </c>
      <c r="N40" s="22" t="s">
        <v>5635</v>
      </c>
      <c r="O40" s="23">
        <v>1.4500000000000001E-2</v>
      </c>
      <c r="P40" s="27">
        <v>6.0000000000000002E-5</v>
      </c>
      <c r="Q40" s="23">
        <v>-1.4E-3</v>
      </c>
      <c r="R40" s="23" t="s">
        <v>5635</v>
      </c>
      <c r="S40" s="23" t="s">
        <v>5635</v>
      </c>
      <c r="T40" s="23" t="s">
        <v>5635</v>
      </c>
      <c r="U40" s="23">
        <v>1.1000000000000001E-3</v>
      </c>
      <c r="V40" s="23" t="s">
        <v>5635</v>
      </c>
      <c r="W40" s="23">
        <v>-1E-4</v>
      </c>
      <c r="X40" s="23" t="s">
        <v>5635</v>
      </c>
      <c r="Y40" s="23" t="s">
        <v>5635</v>
      </c>
      <c r="Z40" s="23" t="s">
        <v>5635</v>
      </c>
      <c r="AA40" s="23" t="s">
        <v>5635</v>
      </c>
      <c r="AB40" s="23" t="s">
        <v>5635</v>
      </c>
      <c r="AC40" s="23" t="s">
        <v>5635</v>
      </c>
      <c r="AD40" s="23">
        <v>5.0000000000000001E-4</v>
      </c>
      <c r="AE40" s="23" t="s">
        <v>5635</v>
      </c>
      <c r="AF40" s="23" t="s">
        <v>5635</v>
      </c>
      <c r="AG40" s="23" t="s">
        <v>5635</v>
      </c>
      <c r="AH40" s="23">
        <v>7.0000000000000001E-3</v>
      </c>
      <c r="AI40" s="23">
        <v>5.3E-3</v>
      </c>
      <c r="AJ40" s="23" t="s">
        <v>5635</v>
      </c>
      <c r="AK40" s="23" t="s">
        <v>5635</v>
      </c>
      <c r="AL40" s="23">
        <v>1.0407</v>
      </c>
    </row>
    <row r="41" spans="1:38" x14ac:dyDescent="0.2">
      <c r="A41" t="s">
        <v>788</v>
      </c>
      <c r="B41" s="18">
        <v>41395</v>
      </c>
      <c r="C41" s="18">
        <v>41395</v>
      </c>
      <c r="D41" s="7" t="s">
        <v>5276</v>
      </c>
      <c r="E41" s="21">
        <v>13.62</v>
      </c>
      <c r="F41" s="22" t="s">
        <v>5635</v>
      </c>
      <c r="G41" s="22">
        <v>1.08</v>
      </c>
      <c r="H41" s="22">
        <v>0.26</v>
      </c>
      <c r="I41" s="22">
        <v>0.79</v>
      </c>
      <c r="J41" s="22" t="s">
        <v>5635</v>
      </c>
      <c r="K41" s="22" t="s">
        <v>5635</v>
      </c>
      <c r="L41" s="22" t="s">
        <v>5635</v>
      </c>
      <c r="M41" s="22" t="s">
        <v>5635</v>
      </c>
      <c r="N41" s="22" t="s">
        <v>5635</v>
      </c>
      <c r="O41" s="23">
        <v>1.37E-2</v>
      </c>
      <c r="P41" s="23">
        <v>5.4000000000000003E-3</v>
      </c>
      <c r="Q41" s="23">
        <v>-3.8999999999999998E-3</v>
      </c>
      <c r="R41" s="23" t="s">
        <v>5635</v>
      </c>
      <c r="S41" s="23" t="s">
        <v>5635</v>
      </c>
      <c r="T41" s="23" t="s">
        <v>5635</v>
      </c>
      <c r="U41" s="23" t="s">
        <v>5635</v>
      </c>
      <c r="V41" s="23" t="s">
        <v>5635</v>
      </c>
      <c r="W41" s="23" t="s">
        <v>5635</v>
      </c>
      <c r="X41" s="23" t="s">
        <v>5635</v>
      </c>
      <c r="Y41" s="23" t="s">
        <v>5635</v>
      </c>
      <c r="Z41" s="23" t="s">
        <v>5635</v>
      </c>
      <c r="AA41" s="23">
        <v>8.0000000000000004E-4</v>
      </c>
      <c r="AB41" s="23" t="s">
        <v>5635</v>
      </c>
      <c r="AC41" s="23" t="s">
        <v>5635</v>
      </c>
      <c r="AD41" s="23">
        <v>3.2000000000000002E-3</v>
      </c>
      <c r="AE41" s="23" t="s">
        <v>5635</v>
      </c>
      <c r="AF41" s="23" t="s">
        <v>5635</v>
      </c>
      <c r="AG41" s="23" t="s">
        <v>5635</v>
      </c>
      <c r="AH41" s="23">
        <v>6.4000000000000003E-3</v>
      </c>
      <c r="AI41" s="23">
        <v>4.7000000000000002E-3</v>
      </c>
      <c r="AJ41" s="23" t="s">
        <v>5635</v>
      </c>
      <c r="AK41" s="23" t="s">
        <v>5635</v>
      </c>
      <c r="AL41" s="23">
        <v>1.0771999999999999</v>
      </c>
    </row>
    <row r="42" spans="1:38" x14ac:dyDescent="0.2">
      <c r="A42" t="s">
        <v>789</v>
      </c>
      <c r="B42" s="18">
        <v>41395</v>
      </c>
      <c r="C42" s="18">
        <v>41395</v>
      </c>
      <c r="D42" s="7" t="s">
        <v>5276</v>
      </c>
      <c r="E42" s="21">
        <v>5.99</v>
      </c>
      <c r="F42" s="22" t="s">
        <v>5635</v>
      </c>
      <c r="G42" s="22">
        <v>-1.35</v>
      </c>
      <c r="H42" s="22" t="s">
        <v>5635</v>
      </c>
      <c r="I42" s="22">
        <v>0.79</v>
      </c>
      <c r="J42" s="22">
        <v>1.39</v>
      </c>
      <c r="K42" s="22" t="s">
        <v>5635</v>
      </c>
      <c r="L42" s="22" t="s">
        <v>5635</v>
      </c>
      <c r="M42" s="22" t="s">
        <v>5635</v>
      </c>
      <c r="N42" s="22" t="s">
        <v>5635</v>
      </c>
      <c r="O42" s="23">
        <v>8.0999999999999996E-3</v>
      </c>
      <c r="P42" s="23">
        <v>4.0000000000000002E-4</v>
      </c>
      <c r="Q42" s="23">
        <v>1.1000000000000001E-3</v>
      </c>
      <c r="R42" s="23" t="s">
        <v>5635</v>
      </c>
      <c r="S42" s="23" t="s">
        <v>5635</v>
      </c>
      <c r="T42" s="23" t="s">
        <v>5635</v>
      </c>
      <c r="U42" s="23" t="s">
        <v>5635</v>
      </c>
      <c r="V42" s="23" t="s">
        <v>5635</v>
      </c>
      <c r="W42" s="23" t="s">
        <v>5635</v>
      </c>
      <c r="X42" s="23">
        <v>2.3999999999999998E-3</v>
      </c>
      <c r="Y42" s="23" t="s">
        <v>5635</v>
      </c>
      <c r="Z42" s="23" t="s">
        <v>5635</v>
      </c>
      <c r="AA42" s="23" t="s">
        <v>5635</v>
      </c>
      <c r="AB42" s="23" t="s">
        <v>5635</v>
      </c>
      <c r="AC42" s="23" t="s">
        <v>5635</v>
      </c>
      <c r="AD42" s="23">
        <v>6.0000000000000001E-3</v>
      </c>
      <c r="AE42" s="23" t="s">
        <v>5635</v>
      </c>
      <c r="AF42" s="23" t="s">
        <v>5635</v>
      </c>
      <c r="AG42" s="23" t="s">
        <v>5635</v>
      </c>
      <c r="AH42" s="23">
        <v>6.8999999999999999E-3</v>
      </c>
      <c r="AI42" s="23">
        <v>3.0999999999999999E-3</v>
      </c>
      <c r="AJ42" s="23" t="s">
        <v>5635</v>
      </c>
      <c r="AK42" s="23" t="s">
        <v>5635</v>
      </c>
      <c r="AL42" s="23">
        <v>1.0446</v>
      </c>
    </row>
    <row r="43" spans="1:38" x14ac:dyDescent="0.2">
      <c r="A43" t="s">
        <v>822</v>
      </c>
      <c r="B43" s="18">
        <v>41395</v>
      </c>
      <c r="C43" s="18">
        <v>41395</v>
      </c>
      <c r="D43" s="7" t="s">
        <v>5276</v>
      </c>
      <c r="E43" s="21">
        <v>9.9600000000000009</v>
      </c>
      <c r="F43" s="22" t="s">
        <v>5635</v>
      </c>
      <c r="G43" s="22">
        <v>0.14000000000000001</v>
      </c>
      <c r="H43" s="22" t="s">
        <v>5635</v>
      </c>
      <c r="I43" s="22">
        <v>0.79</v>
      </c>
      <c r="J43" s="22">
        <v>0.41</v>
      </c>
      <c r="K43" s="22" t="s">
        <v>5635</v>
      </c>
      <c r="L43" s="22">
        <v>0.02</v>
      </c>
      <c r="M43" s="22" t="s">
        <v>5635</v>
      </c>
      <c r="N43" s="22" t="s">
        <v>5635</v>
      </c>
      <c r="O43" s="23">
        <v>1.4500000000000001E-2</v>
      </c>
      <c r="P43" s="23" t="s">
        <v>5635</v>
      </c>
      <c r="Q43" s="23" t="s">
        <v>5635</v>
      </c>
      <c r="R43" s="23" t="s">
        <v>5635</v>
      </c>
      <c r="S43" s="23" t="s">
        <v>5635</v>
      </c>
      <c r="T43" s="23" t="s">
        <v>5635</v>
      </c>
      <c r="U43" s="23" t="s">
        <v>5635</v>
      </c>
      <c r="V43" s="23" t="s">
        <v>5635</v>
      </c>
      <c r="W43" s="23" t="s">
        <v>5635</v>
      </c>
      <c r="X43" s="23" t="s">
        <v>5635</v>
      </c>
      <c r="Y43" s="23" t="s">
        <v>5635</v>
      </c>
      <c r="Z43" s="23" t="s">
        <v>5635</v>
      </c>
      <c r="AA43" s="23" t="s">
        <v>5635</v>
      </c>
      <c r="AB43" s="23" t="s">
        <v>5635</v>
      </c>
      <c r="AC43" s="23" t="s">
        <v>5635</v>
      </c>
      <c r="AD43" s="23" t="s">
        <v>5635</v>
      </c>
      <c r="AE43" s="23" t="s">
        <v>5635</v>
      </c>
      <c r="AF43" s="23" t="s">
        <v>5635</v>
      </c>
      <c r="AG43" s="23" t="s">
        <v>5635</v>
      </c>
      <c r="AH43" s="23">
        <v>7.4999999999999997E-3</v>
      </c>
      <c r="AI43" s="23">
        <v>5.4999999999999997E-3</v>
      </c>
      <c r="AJ43" s="23" t="s">
        <v>5635</v>
      </c>
      <c r="AK43" s="23" t="s">
        <v>5635</v>
      </c>
      <c r="AL43" s="23">
        <v>1.0348999999999999</v>
      </c>
    </row>
    <row r="44" spans="1:38" x14ac:dyDescent="0.2">
      <c r="A44" s="4" t="s">
        <v>5614</v>
      </c>
      <c r="B44" s="18">
        <v>41275</v>
      </c>
      <c r="C44" s="18">
        <v>41275</v>
      </c>
      <c r="D44" s="16" t="s">
        <v>5615</v>
      </c>
      <c r="E44" s="21">
        <v>12.58</v>
      </c>
      <c r="F44" s="22">
        <v>3.92</v>
      </c>
      <c r="G44" s="22" t="s">
        <v>5635</v>
      </c>
      <c r="H44" s="22" t="s">
        <v>5635</v>
      </c>
      <c r="I44" s="22" t="s">
        <v>5635</v>
      </c>
      <c r="J44" s="22" t="s">
        <v>5635</v>
      </c>
      <c r="K44" s="22" t="s">
        <v>5635</v>
      </c>
      <c r="L44" s="22" t="s">
        <v>5635</v>
      </c>
      <c r="M44" s="22" t="s">
        <v>5635</v>
      </c>
      <c r="N44" s="22" t="s">
        <v>5635</v>
      </c>
      <c r="O44" s="27">
        <v>2.529E-2</v>
      </c>
      <c r="P44" s="23" t="s">
        <v>5635</v>
      </c>
      <c r="Q44" s="27">
        <v>-9.3000000000000005E-4</v>
      </c>
      <c r="R44" s="23" t="s">
        <v>5635</v>
      </c>
      <c r="S44" s="23" t="s">
        <v>5635</v>
      </c>
      <c r="T44" s="23" t="s">
        <v>5635</v>
      </c>
      <c r="U44" s="23" t="s">
        <v>5635</v>
      </c>
      <c r="V44" s="23" t="s">
        <v>5635</v>
      </c>
      <c r="W44" s="27">
        <v>-5.0000000000000002E-5</v>
      </c>
      <c r="X44" s="27">
        <v>5.2999999999999998E-4</v>
      </c>
      <c r="Y44" s="23" t="s">
        <v>5635</v>
      </c>
      <c r="Z44" s="23" t="s">
        <v>5635</v>
      </c>
      <c r="AA44" s="23" t="s">
        <v>5635</v>
      </c>
      <c r="AB44" s="27">
        <v>4.4000000000000002E-4</v>
      </c>
      <c r="AC44" s="23" t="s">
        <v>5635</v>
      </c>
      <c r="AD44" s="23">
        <v>-5.0000000000000001E-4</v>
      </c>
      <c r="AE44" s="23" t="s">
        <v>5635</v>
      </c>
      <c r="AF44" s="23" t="s">
        <v>5635</v>
      </c>
      <c r="AG44" s="23" t="s">
        <v>5635</v>
      </c>
      <c r="AH44" s="27">
        <v>6.96E-3</v>
      </c>
      <c r="AI44" s="27">
        <v>5.0000000000000001E-3</v>
      </c>
      <c r="AJ44" s="23" t="s">
        <v>5635</v>
      </c>
      <c r="AK44" s="23" t="s">
        <v>5635</v>
      </c>
      <c r="AL44" s="23">
        <v>1.0780000000000001</v>
      </c>
    </row>
    <row r="45" spans="1:38" x14ac:dyDescent="0.2">
      <c r="A45" s="4" t="s">
        <v>5614</v>
      </c>
      <c r="B45" s="18">
        <v>41275</v>
      </c>
      <c r="C45" s="18">
        <v>41275</v>
      </c>
      <c r="D45" s="16" t="s">
        <v>5616</v>
      </c>
      <c r="E45" s="21">
        <v>19.93</v>
      </c>
      <c r="F45" s="22">
        <v>3.92</v>
      </c>
      <c r="G45" s="22" t="s">
        <v>5635</v>
      </c>
      <c r="H45" s="22" t="s">
        <v>5635</v>
      </c>
      <c r="I45" s="22" t="s">
        <v>5635</v>
      </c>
      <c r="J45" s="22" t="s">
        <v>5635</v>
      </c>
      <c r="K45" s="22" t="s">
        <v>5635</v>
      </c>
      <c r="L45" s="22" t="s">
        <v>5635</v>
      </c>
      <c r="M45" s="22" t="s">
        <v>5635</v>
      </c>
      <c r="N45" s="22" t="s">
        <v>5635</v>
      </c>
      <c r="O45" s="27">
        <v>3.3353000000000001E-2</v>
      </c>
      <c r="P45" s="23" t="s">
        <v>5635</v>
      </c>
      <c r="Q45" s="27">
        <v>-8.9999999999999998E-4</v>
      </c>
      <c r="R45" s="23" t="s">
        <v>5635</v>
      </c>
      <c r="S45" s="23" t="s">
        <v>5635</v>
      </c>
      <c r="T45" s="23" t="s">
        <v>5635</v>
      </c>
      <c r="U45" s="23" t="s">
        <v>5635</v>
      </c>
      <c r="V45" s="23" t="s">
        <v>5635</v>
      </c>
      <c r="W45" s="27">
        <v>-5.0000000000000002E-5</v>
      </c>
      <c r="X45" s="27">
        <v>6.2E-4</v>
      </c>
      <c r="Y45" s="23" t="s">
        <v>5635</v>
      </c>
      <c r="Z45" s="23" t="s">
        <v>5635</v>
      </c>
      <c r="AA45" s="23" t="s">
        <v>5635</v>
      </c>
      <c r="AB45" s="27">
        <v>5.1000000000000004E-4</v>
      </c>
      <c r="AC45" s="23" t="s">
        <v>5635</v>
      </c>
      <c r="AD45" s="23">
        <v>-5.0000000000000001E-4</v>
      </c>
      <c r="AE45" s="23" t="s">
        <v>5635</v>
      </c>
      <c r="AF45" s="23" t="s">
        <v>5635</v>
      </c>
      <c r="AG45" s="23" t="s">
        <v>5635</v>
      </c>
      <c r="AH45" s="27">
        <v>7.0699999999999999E-3</v>
      </c>
      <c r="AI45" s="27">
        <v>5.0899999999999999E-3</v>
      </c>
      <c r="AJ45" s="23" t="s">
        <v>5635</v>
      </c>
      <c r="AK45" s="23" t="s">
        <v>5635</v>
      </c>
      <c r="AL45" s="23">
        <v>1.085</v>
      </c>
    </row>
    <row r="46" spans="1:38" x14ac:dyDescent="0.2">
      <c r="A46" s="4" t="s">
        <v>5614</v>
      </c>
      <c r="B46" s="18">
        <v>41275</v>
      </c>
      <c r="C46" s="18">
        <v>41275</v>
      </c>
      <c r="D46" s="16" t="s">
        <v>5617</v>
      </c>
      <c r="E46" s="21">
        <v>56.98</v>
      </c>
      <c r="F46" s="22">
        <v>3.92</v>
      </c>
      <c r="G46" s="22" t="s">
        <v>5635</v>
      </c>
      <c r="H46" s="22" t="s">
        <v>5635</v>
      </c>
      <c r="I46" s="22" t="s">
        <v>5635</v>
      </c>
      <c r="J46" s="22" t="s">
        <v>5635</v>
      </c>
      <c r="K46" s="22" t="s">
        <v>5635</v>
      </c>
      <c r="L46" s="22">
        <v>-28.5</v>
      </c>
      <c r="M46" s="22" t="s">
        <v>5635</v>
      </c>
      <c r="N46" s="22" t="s">
        <v>5635</v>
      </c>
      <c r="O46" s="27">
        <v>3.6830000000000002E-2</v>
      </c>
      <c r="P46" s="23" t="s">
        <v>5635</v>
      </c>
      <c r="Q46" s="27">
        <v>-8.4999999999999995E-4</v>
      </c>
      <c r="R46" s="23" t="s">
        <v>5635</v>
      </c>
      <c r="S46" s="23" t="s">
        <v>5635</v>
      </c>
      <c r="T46" s="23" t="s">
        <v>5635</v>
      </c>
      <c r="U46" s="23" t="s">
        <v>5635</v>
      </c>
      <c r="V46" s="23" t="s">
        <v>5635</v>
      </c>
      <c r="W46" s="27">
        <v>-8.0000000000000007E-5</v>
      </c>
      <c r="X46" s="27">
        <v>9.1E-4</v>
      </c>
      <c r="Y46" s="23" t="s">
        <v>5635</v>
      </c>
      <c r="Z46" s="23" t="s">
        <v>5635</v>
      </c>
      <c r="AA46" s="23" t="s">
        <v>5635</v>
      </c>
      <c r="AB46" s="27">
        <v>7.5000000000000002E-4</v>
      </c>
      <c r="AC46" s="23" t="s">
        <v>5635</v>
      </c>
      <c r="AD46" s="23">
        <v>-5.0000000000000001E-4</v>
      </c>
      <c r="AE46" s="23" t="s">
        <v>5635</v>
      </c>
      <c r="AF46" s="23" t="s">
        <v>5635</v>
      </c>
      <c r="AG46" s="23" t="s">
        <v>5635</v>
      </c>
      <c r="AH46" s="27">
        <v>6.8999999999999999E-3</v>
      </c>
      <c r="AI46" s="27">
        <v>4.7999999999999996E-3</v>
      </c>
      <c r="AJ46" s="23" t="s">
        <v>5635</v>
      </c>
      <c r="AK46" s="23" t="s">
        <v>5635</v>
      </c>
      <c r="AL46" s="23">
        <v>1.0920000000000001</v>
      </c>
    </row>
    <row r="47" spans="1:38" x14ac:dyDescent="0.2">
      <c r="A47" t="s">
        <v>833</v>
      </c>
      <c r="B47" s="18">
        <v>41275</v>
      </c>
      <c r="C47" s="18">
        <v>41275</v>
      </c>
      <c r="D47" s="7" t="s">
        <v>5276</v>
      </c>
      <c r="E47" s="21">
        <v>9.42</v>
      </c>
      <c r="F47" s="22" t="s">
        <v>5635</v>
      </c>
      <c r="G47" s="22" t="s">
        <v>5635</v>
      </c>
      <c r="H47" s="22" t="s">
        <v>5635</v>
      </c>
      <c r="I47" s="22" t="s">
        <v>5635</v>
      </c>
      <c r="J47" s="22" t="s">
        <v>5635</v>
      </c>
      <c r="K47" s="22" t="s">
        <v>5635</v>
      </c>
      <c r="L47" s="22" t="s">
        <v>5635</v>
      </c>
      <c r="M47" s="22" t="s">
        <v>5635</v>
      </c>
      <c r="N47" s="22" t="s">
        <v>5635</v>
      </c>
      <c r="O47" s="23">
        <v>2.2800000000000001E-2</v>
      </c>
      <c r="P47" s="27">
        <v>6.0000000000000002E-5</v>
      </c>
      <c r="Q47" s="23">
        <v>-2.2000000000000001E-3</v>
      </c>
      <c r="R47" s="23" t="s">
        <v>5635</v>
      </c>
      <c r="S47" s="23" t="s">
        <v>5635</v>
      </c>
      <c r="T47" s="23" t="s">
        <v>5635</v>
      </c>
      <c r="U47" s="23" t="s">
        <v>5635</v>
      </c>
      <c r="V47" s="23" t="s">
        <v>5635</v>
      </c>
      <c r="W47" s="23" t="s">
        <v>5635</v>
      </c>
      <c r="X47" s="23" t="s">
        <v>5635</v>
      </c>
      <c r="Y47" s="23" t="s">
        <v>5635</v>
      </c>
      <c r="Z47" s="23" t="s">
        <v>5635</v>
      </c>
      <c r="AA47" s="27" t="s">
        <v>5635</v>
      </c>
      <c r="AB47" s="23" t="s">
        <v>5635</v>
      </c>
      <c r="AC47" s="23" t="s">
        <v>5635</v>
      </c>
      <c r="AD47" s="23">
        <v>-1.1000000000000001E-3</v>
      </c>
      <c r="AE47" s="23" t="s">
        <v>5635</v>
      </c>
      <c r="AF47" s="23" t="s">
        <v>5635</v>
      </c>
      <c r="AG47" s="23" t="s">
        <v>5635</v>
      </c>
      <c r="AH47" s="23">
        <v>7.3000000000000001E-3</v>
      </c>
      <c r="AI47" s="23">
        <v>4.1999999999999997E-3</v>
      </c>
      <c r="AJ47" s="23" t="s">
        <v>5635</v>
      </c>
      <c r="AK47" s="23" t="s">
        <v>5635</v>
      </c>
      <c r="AL47" s="23">
        <v>1.0358000000000001</v>
      </c>
    </row>
    <row r="48" spans="1:38" x14ac:dyDescent="0.2">
      <c r="A48" t="s">
        <v>790</v>
      </c>
      <c r="B48" s="18">
        <v>41395</v>
      </c>
      <c r="C48" s="18">
        <v>41395</v>
      </c>
      <c r="D48" s="7" t="s">
        <v>5276</v>
      </c>
      <c r="E48" s="21">
        <v>19.91</v>
      </c>
      <c r="F48" s="22" t="s">
        <v>5635</v>
      </c>
      <c r="G48" s="22">
        <v>0.27</v>
      </c>
      <c r="H48" s="22">
        <v>0.83</v>
      </c>
      <c r="I48" s="22">
        <v>0.79</v>
      </c>
      <c r="J48" s="22" t="s">
        <v>5635</v>
      </c>
      <c r="K48" s="22" t="s">
        <v>5635</v>
      </c>
      <c r="L48" s="22" t="s">
        <v>5635</v>
      </c>
      <c r="M48" s="22" t="s">
        <v>5635</v>
      </c>
      <c r="N48" s="22" t="s">
        <v>5635</v>
      </c>
      <c r="O48" s="23">
        <v>1.78E-2</v>
      </c>
      <c r="P48" s="23">
        <v>2.2000000000000001E-3</v>
      </c>
      <c r="Q48" s="23">
        <v>-3.2000000000000002E-3</v>
      </c>
      <c r="R48" s="23">
        <v>-2E-3</v>
      </c>
      <c r="S48" s="23" t="s">
        <v>5635</v>
      </c>
      <c r="T48" s="23" t="s">
        <v>5635</v>
      </c>
      <c r="U48" s="23" t="s">
        <v>5635</v>
      </c>
      <c r="V48" s="23" t="s">
        <v>5635</v>
      </c>
      <c r="W48" s="23" t="s">
        <v>5635</v>
      </c>
      <c r="X48" s="23" t="s">
        <v>5635</v>
      </c>
      <c r="Y48" s="23" t="s">
        <v>5635</v>
      </c>
      <c r="Z48" s="23" t="s">
        <v>5635</v>
      </c>
      <c r="AA48" s="23" t="s">
        <v>5635</v>
      </c>
      <c r="AB48" s="23" t="s">
        <v>5635</v>
      </c>
      <c r="AC48" s="23" t="s">
        <v>5635</v>
      </c>
      <c r="AD48" s="23">
        <v>-2.0000000000000001E-4</v>
      </c>
      <c r="AE48" s="23">
        <v>6.1999999999999998E-3</v>
      </c>
      <c r="AF48" s="23" t="s">
        <v>5635</v>
      </c>
      <c r="AG48" s="23" t="s">
        <v>5635</v>
      </c>
      <c r="AH48" s="23">
        <v>6.1000000000000004E-3</v>
      </c>
      <c r="AI48" s="23">
        <v>4.4000000000000003E-3</v>
      </c>
      <c r="AJ48" s="23" t="s">
        <v>5635</v>
      </c>
      <c r="AK48" s="23" t="s">
        <v>5635</v>
      </c>
      <c r="AL48" s="23">
        <v>1.0723</v>
      </c>
    </row>
    <row r="49" spans="1:38" x14ac:dyDescent="0.2">
      <c r="A49" t="s">
        <v>823</v>
      </c>
      <c r="B49" s="18">
        <v>41395</v>
      </c>
      <c r="C49" s="18">
        <v>41395</v>
      </c>
      <c r="D49" s="7" t="s">
        <v>5276</v>
      </c>
      <c r="E49" s="21">
        <v>19.03</v>
      </c>
      <c r="F49" s="22" t="s">
        <v>5635</v>
      </c>
      <c r="G49" s="22" t="s">
        <v>5635</v>
      </c>
      <c r="H49" s="22" t="s">
        <v>5635</v>
      </c>
      <c r="I49" s="22">
        <v>0.79</v>
      </c>
      <c r="J49" s="22" t="s">
        <v>5635</v>
      </c>
      <c r="K49" s="22" t="s">
        <v>5635</v>
      </c>
      <c r="L49" s="22" t="s">
        <v>5635</v>
      </c>
      <c r="M49" s="22" t="s">
        <v>5635</v>
      </c>
      <c r="N49" s="22" t="s">
        <v>5635</v>
      </c>
      <c r="O49" s="23">
        <v>1.3899999999999999E-2</v>
      </c>
      <c r="P49" s="23" t="s">
        <v>5635</v>
      </c>
      <c r="Q49" s="23">
        <v>-1E-3</v>
      </c>
      <c r="R49" s="23">
        <v>-1.9E-3</v>
      </c>
      <c r="S49" s="23" t="s">
        <v>5635</v>
      </c>
      <c r="T49" s="23" t="s">
        <v>5635</v>
      </c>
      <c r="U49" s="23">
        <v>-3.5999999999999999E-3</v>
      </c>
      <c r="V49" s="23" t="s">
        <v>5635</v>
      </c>
      <c r="W49" s="23" t="s">
        <v>5635</v>
      </c>
      <c r="X49" s="23" t="s">
        <v>5635</v>
      </c>
      <c r="Y49" s="23">
        <v>2E-3</v>
      </c>
      <c r="Z49" s="23" t="s">
        <v>5635</v>
      </c>
      <c r="AA49" s="23" t="s">
        <v>5635</v>
      </c>
      <c r="AB49" s="23" t="s">
        <v>5635</v>
      </c>
      <c r="AC49" s="23" t="s">
        <v>5635</v>
      </c>
      <c r="AD49" s="23">
        <v>-5.9999999999999995E-4</v>
      </c>
      <c r="AE49" s="23">
        <v>1.6000000000000001E-3</v>
      </c>
      <c r="AF49" s="23" t="s">
        <v>5635</v>
      </c>
      <c r="AG49" s="23" t="s">
        <v>5635</v>
      </c>
      <c r="AH49" s="23">
        <v>6.7000000000000002E-3</v>
      </c>
      <c r="AI49" s="23">
        <v>1.6000000000000001E-3</v>
      </c>
      <c r="AJ49" s="23" t="s">
        <v>5635</v>
      </c>
      <c r="AK49" s="23" t="s">
        <v>5635</v>
      </c>
      <c r="AL49" s="23">
        <v>1.0429999999999999</v>
      </c>
    </row>
    <row r="50" spans="1:38" x14ac:dyDescent="0.2">
      <c r="A50" t="s">
        <v>824</v>
      </c>
      <c r="B50" s="18">
        <v>41395</v>
      </c>
      <c r="C50" s="18">
        <v>41395</v>
      </c>
      <c r="D50" s="7" t="s">
        <v>5276</v>
      </c>
      <c r="E50" s="21">
        <v>12.23</v>
      </c>
      <c r="F50" s="22" t="s">
        <v>5635</v>
      </c>
      <c r="G50" s="22">
        <v>1.73</v>
      </c>
      <c r="H50" s="22" t="s">
        <v>5635</v>
      </c>
      <c r="I50" s="22">
        <v>0.79</v>
      </c>
      <c r="J50" s="22">
        <v>2.63</v>
      </c>
      <c r="K50" s="22" t="s">
        <v>5635</v>
      </c>
      <c r="L50" s="22" t="s">
        <v>5635</v>
      </c>
      <c r="M50" s="22" t="s">
        <v>5635</v>
      </c>
      <c r="N50" s="22" t="s">
        <v>5635</v>
      </c>
      <c r="O50" s="23">
        <v>1.4999999999999999E-2</v>
      </c>
      <c r="P50" s="23">
        <v>6.9999999999999999E-4</v>
      </c>
      <c r="Q50" s="23">
        <v>-1E-3</v>
      </c>
      <c r="R50" s="23" t="s">
        <v>5635</v>
      </c>
      <c r="S50" s="23" t="s">
        <v>5635</v>
      </c>
      <c r="T50" s="23" t="s">
        <v>5635</v>
      </c>
      <c r="U50" s="23" t="s">
        <v>5635</v>
      </c>
      <c r="V50" s="23" t="s">
        <v>5635</v>
      </c>
      <c r="W50" s="23" t="s">
        <v>5635</v>
      </c>
      <c r="X50" s="23">
        <v>6.9999999999999999E-4</v>
      </c>
      <c r="Y50" s="23" t="s">
        <v>5635</v>
      </c>
      <c r="Z50" s="23" t="s">
        <v>5635</v>
      </c>
      <c r="AA50" s="23" t="s">
        <v>5635</v>
      </c>
      <c r="AB50" s="23" t="s">
        <v>5635</v>
      </c>
      <c r="AC50" s="23" t="s">
        <v>5635</v>
      </c>
      <c r="AD50" s="23">
        <v>7.6E-3</v>
      </c>
      <c r="AE50" s="23" t="s">
        <v>5635</v>
      </c>
      <c r="AF50" s="23" t="s">
        <v>5635</v>
      </c>
      <c r="AG50" s="23" t="s">
        <v>5635</v>
      </c>
      <c r="AH50" s="23">
        <v>6.4000000000000003E-3</v>
      </c>
      <c r="AI50" s="23">
        <v>4.7999999999999996E-3</v>
      </c>
      <c r="AJ50" s="23" t="s">
        <v>5635</v>
      </c>
      <c r="AK50" s="23" t="s">
        <v>5635</v>
      </c>
      <c r="AL50" s="23">
        <v>1.0344</v>
      </c>
    </row>
    <row r="51" spans="1:38" x14ac:dyDescent="0.2">
      <c r="A51" t="s">
        <v>791</v>
      </c>
      <c r="B51" s="18">
        <v>41395</v>
      </c>
      <c r="C51" s="18">
        <v>41395</v>
      </c>
      <c r="D51" s="7" t="s">
        <v>5276</v>
      </c>
      <c r="E51" s="21">
        <v>9.76</v>
      </c>
      <c r="F51" s="22" t="s">
        <v>5635</v>
      </c>
      <c r="G51" s="22">
        <v>0.13</v>
      </c>
      <c r="H51" s="22" t="s">
        <v>5635</v>
      </c>
      <c r="I51" s="22">
        <v>0.79</v>
      </c>
      <c r="J51" s="22">
        <v>1.62</v>
      </c>
      <c r="K51" s="22" t="s">
        <v>5635</v>
      </c>
      <c r="L51" s="22" t="s">
        <v>5635</v>
      </c>
      <c r="M51" s="22" t="s">
        <v>5635</v>
      </c>
      <c r="N51" s="22" t="s">
        <v>5635</v>
      </c>
      <c r="O51" s="23">
        <v>1.7299999999999999E-2</v>
      </c>
      <c r="P51" s="23" t="s">
        <v>5635</v>
      </c>
      <c r="Q51" s="23" t="s">
        <v>5635</v>
      </c>
      <c r="R51" s="23" t="s">
        <v>5635</v>
      </c>
      <c r="S51" s="23" t="s">
        <v>5635</v>
      </c>
      <c r="T51" s="23" t="s">
        <v>5635</v>
      </c>
      <c r="U51" s="23" t="s">
        <v>5635</v>
      </c>
      <c r="V51" s="23" t="s">
        <v>5635</v>
      </c>
      <c r="W51" s="23">
        <v>-4.0000000000000002E-4</v>
      </c>
      <c r="X51" s="23" t="s">
        <v>5635</v>
      </c>
      <c r="Y51" s="23">
        <v>2.9999999999999997E-4</v>
      </c>
      <c r="Z51" s="27" t="s">
        <v>5635</v>
      </c>
      <c r="AA51" s="23" t="s">
        <v>5635</v>
      </c>
      <c r="AB51" s="23" t="s">
        <v>5635</v>
      </c>
      <c r="AC51" s="23" t="s">
        <v>5635</v>
      </c>
      <c r="AD51" s="23" t="s">
        <v>5635</v>
      </c>
      <c r="AE51" s="23" t="s">
        <v>5635</v>
      </c>
      <c r="AF51" s="23" t="s">
        <v>5635</v>
      </c>
      <c r="AG51" s="23" t="s">
        <v>5635</v>
      </c>
      <c r="AH51" s="23">
        <v>6.7000000000000002E-3</v>
      </c>
      <c r="AI51" s="23">
        <v>1.4E-3</v>
      </c>
      <c r="AJ51" s="23" t="s">
        <v>5635</v>
      </c>
      <c r="AK51" s="23" t="s">
        <v>5635</v>
      </c>
      <c r="AL51" s="23">
        <v>1.032</v>
      </c>
    </row>
    <row r="52" spans="1:38" x14ac:dyDescent="0.2">
      <c r="A52" t="s">
        <v>792</v>
      </c>
      <c r="B52" s="18">
        <v>41395</v>
      </c>
      <c r="C52" s="18">
        <v>41395</v>
      </c>
      <c r="D52" s="7" t="s">
        <v>5276</v>
      </c>
      <c r="E52" s="21">
        <v>9.9700000000000006</v>
      </c>
      <c r="F52" s="22" t="s">
        <v>5635</v>
      </c>
      <c r="G52" s="22" t="s">
        <v>5635</v>
      </c>
      <c r="H52" s="22" t="s">
        <v>5635</v>
      </c>
      <c r="I52" s="22">
        <v>0.79</v>
      </c>
      <c r="J52" s="22" t="s">
        <v>5635</v>
      </c>
      <c r="K52" s="22" t="s">
        <v>5635</v>
      </c>
      <c r="L52" s="22" t="s">
        <v>5635</v>
      </c>
      <c r="M52" s="22" t="s">
        <v>5635</v>
      </c>
      <c r="N52" s="22" t="s">
        <v>5635</v>
      </c>
      <c r="O52" s="23">
        <v>1.44E-2</v>
      </c>
      <c r="P52" s="23">
        <v>1.2999999999999999E-3</v>
      </c>
      <c r="Q52" s="23">
        <v>-1.2999999999999999E-3</v>
      </c>
      <c r="R52" s="23">
        <v>-2.0000000000000001E-4</v>
      </c>
      <c r="S52" s="23" t="s">
        <v>5635</v>
      </c>
      <c r="T52" s="23" t="s">
        <v>5635</v>
      </c>
      <c r="U52" s="23" t="s">
        <v>5635</v>
      </c>
      <c r="V52" s="23" t="s">
        <v>5635</v>
      </c>
      <c r="W52" s="23" t="s">
        <v>5635</v>
      </c>
      <c r="X52" s="23" t="s">
        <v>5635</v>
      </c>
      <c r="Y52" s="23" t="s">
        <v>5635</v>
      </c>
      <c r="Z52" s="23" t="s">
        <v>5635</v>
      </c>
      <c r="AA52" s="23" t="s">
        <v>5635</v>
      </c>
      <c r="AB52" s="23" t="s">
        <v>5635</v>
      </c>
      <c r="AC52" s="23" t="s">
        <v>5635</v>
      </c>
      <c r="AD52" s="23">
        <v>-2.0000000000000001E-4</v>
      </c>
      <c r="AE52" s="23" t="s">
        <v>5635</v>
      </c>
      <c r="AF52" s="23" t="s">
        <v>5635</v>
      </c>
      <c r="AG52" s="23" t="s">
        <v>5635</v>
      </c>
      <c r="AH52" s="23">
        <v>7.1999999999999998E-3</v>
      </c>
      <c r="AI52" s="23">
        <v>5.3E-3</v>
      </c>
      <c r="AJ52" s="23" t="s">
        <v>5635</v>
      </c>
      <c r="AK52" s="23" t="s">
        <v>5635</v>
      </c>
      <c r="AL52" s="23">
        <v>1.0565</v>
      </c>
    </row>
    <row r="53" spans="1:38" x14ac:dyDescent="0.2">
      <c r="A53" t="s">
        <v>793</v>
      </c>
      <c r="B53" s="18">
        <v>41395</v>
      </c>
      <c r="C53" s="18">
        <v>41395</v>
      </c>
      <c r="D53" s="7" t="s">
        <v>5276</v>
      </c>
      <c r="E53" s="21">
        <v>19.66</v>
      </c>
      <c r="F53" s="22" t="s">
        <v>5635</v>
      </c>
      <c r="G53" s="22" t="s">
        <v>5635</v>
      </c>
      <c r="H53" s="22">
        <v>1.27</v>
      </c>
      <c r="I53" s="22" t="s">
        <v>5635</v>
      </c>
      <c r="J53" s="22" t="s">
        <v>5635</v>
      </c>
      <c r="K53" s="22" t="s">
        <v>5635</v>
      </c>
      <c r="L53" s="22" t="s">
        <v>5635</v>
      </c>
      <c r="M53" s="22" t="s">
        <v>5635</v>
      </c>
      <c r="N53" s="22" t="s">
        <v>5635</v>
      </c>
      <c r="O53" s="23">
        <v>1.44E-2</v>
      </c>
      <c r="P53" s="23">
        <v>3.3999999999999998E-3</v>
      </c>
      <c r="Q53" s="23">
        <v>3.7000000000000002E-3</v>
      </c>
      <c r="R53" s="23" t="s">
        <v>5635</v>
      </c>
      <c r="S53" s="23" t="s">
        <v>5635</v>
      </c>
      <c r="T53" s="23" t="s">
        <v>5635</v>
      </c>
      <c r="U53" s="23" t="s">
        <v>5635</v>
      </c>
      <c r="V53" s="23" t="s">
        <v>5635</v>
      </c>
      <c r="W53" s="23" t="s">
        <v>5635</v>
      </c>
      <c r="X53" s="23" t="s">
        <v>5635</v>
      </c>
      <c r="Y53" s="23" t="s">
        <v>5635</v>
      </c>
      <c r="Z53" s="23" t="s">
        <v>5635</v>
      </c>
      <c r="AA53" s="23" t="s">
        <v>5635</v>
      </c>
      <c r="AB53" s="23" t="s">
        <v>5635</v>
      </c>
      <c r="AC53" s="23" t="s">
        <v>5635</v>
      </c>
      <c r="AD53" s="23">
        <v>-3.5000000000000001E-3</v>
      </c>
      <c r="AE53" s="23" t="s">
        <v>5635</v>
      </c>
      <c r="AF53" s="23" t="s">
        <v>5635</v>
      </c>
      <c r="AG53" s="23" t="s">
        <v>5635</v>
      </c>
      <c r="AH53" s="23">
        <v>6.1999999999999998E-3</v>
      </c>
      <c r="AI53" s="23">
        <v>4.4999999999999997E-3</v>
      </c>
      <c r="AJ53" s="23" t="s">
        <v>5635</v>
      </c>
      <c r="AK53" s="23" t="s">
        <v>5635</v>
      </c>
      <c r="AL53" s="23">
        <v>1.0743</v>
      </c>
    </row>
    <row r="54" spans="1:38" x14ac:dyDescent="0.2">
      <c r="A54" t="s">
        <v>794</v>
      </c>
      <c r="B54" s="18">
        <v>41395</v>
      </c>
      <c r="C54" s="18">
        <v>41395</v>
      </c>
      <c r="D54" s="7" t="s">
        <v>5276</v>
      </c>
      <c r="E54" s="21">
        <v>13.12</v>
      </c>
      <c r="F54" s="22" t="s">
        <v>5635</v>
      </c>
      <c r="G54" s="22" t="s">
        <v>5635</v>
      </c>
      <c r="H54" s="22">
        <v>1.58</v>
      </c>
      <c r="I54" s="22">
        <v>0.79</v>
      </c>
      <c r="J54" s="22" t="s">
        <v>5635</v>
      </c>
      <c r="K54" s="22" t="s">
        <v>5635</v>
      </c>
      <c r="L54" s="22" t="s">
        <v>5635</v>
      </c>
      <c r="M54" s="22" t="s">
        <v>5635</v>
      </c>
      <c r="N54" s="22" t="s">
        <v>5635</v>
      </c>
      <c r="O54" s="23">
        <v>1.55E-2</v>
      </c>
      <c r="P54" s="23" t="s">
        <v>5635</v>
      </c>
      <c r="Q54" s="23">
        <v>-1E-3</v>
      </c>
      <c r="R54" s="23">
        <v>-1.1000000000000001E-3</v>
      </c>
      <c r="S54" s="23" t="s">
        <v>5635</v>
      </c>
      <c r="T54" s="23" t="s">
        <v>5635</v>
      </c>
      <c r="U54" s="23" t="s">
        <v>5635</v>
      </c>
      <c r="V54" s="23" t="s">
        <v>5635</v>
      </c>
      <c r="W54" s="23" t="s">
        <v>5635</v>
      </c>
      <c r="X54" s="23" t="s">
        <v>5635</v>
      </c>
      <c r="Y54" s="27">
        <v>1.9000000000000001E-4</v>
      </c>
      <c r="Z54" s="23" t="s">
        <v>5635</v>
      </c>
      <c r="AA54" s="23" t="s">
        <v>5635</v>
      </c>
      <c r="AB54" s="23">
        <v>-1E-3</v>
      </c>
      <c r="AC54" s="23" t="s">
        <v>5635</v>
      </c>
      <c r="AD54" s="23">
        <v>-4.0000000000000002E-4</v>
      </c>
      <c r="AE54" s="23">
        <v>1.4E-3</v>
      </c>
      <c r="AF54" s="23" t="s">
        <v>5635</v>
      </c>
      <c r="AG54" s="23" t="s">
        <v>5635</v>
      </c>
      <c r="AH54" s="23">
        <v>7.1000000000000004E-3</v>
      </c>
      <c r="AI54" s="23">
        <v>5.3E-3</v>
      </c>
      <c r="AJ54" s="23" t="s">
        <v>5635</v>
      </c>
      <c r="AK54" s="23" t="s">
        <v>5635</v>
      </c>
      <c r="AL54" s="23">
        <v>1.0349999999999999</v>
      </c>
    </row>
    <row r="55" spans="1:38" x14ac:dyDescent="0.2">
      <c r="A55" t="s">
        <v>795</v>
      </c>
      <c r="B55" s="18">
        <v>41395</v>
      </c>
      <c r="C55" s="18">
        <v>41395</v>
      </c>
      <c r="D55" s="7" t="s">
        <v>5276</v>
      </c>
      <c r="E55" s="21">
        <v>15.23</v>
      </c>
      <c r="F55" s="22" t="s">
        <v>5635</v>
      </c>
      <c r="G55" s="22" t="s">
        <v>5635</v>
      </c>
      <c r="H55" s="22">
        <v>0.88</v>
      </c>
      <c r="I55" s="22" t="s">
        <v>5635</v>
      </c>
      <c r="J55" s="22" t="s">
        <v>5635</v>
      </c>
      <c r="K55" s="22" t="s">
        <v>5635</v>
      </c>
      <c r="L55" s="22" t="s">
        <v>5635</v>
      </c>
      <c r="M55" s="22" t="s">
        <v>5635</v>
      </c>
      <c r="N55" s="22" t="s">
        <v>5635</v>
      </c>
      <c r="O55" s="23">
        <v>0.02</v>
      </c>
      <c r="P55" s="23">
        <v>2E-3</v>
      </c>
      <c r="Q55" s="23">
        <v>1.2999999999999999E-3</v>
      </c>
      <c r="R55" s="23" t="s">
        <v>5635</v>
      </c>
      <c r="S55" s="23" t="s">
        <v>5635</v>
      </c>
      <c r="T55" s="23" t="s">
        <v>5635</v>
      </c>
      <c r="U55" s="23" t="s">
        <v>5635</v>
      </c>
      <c r="V55" s="23" t="s">
        <v>5635</v>
      </c>
      <c r="W55" s="23" t="s">
        <v>5635</v>
      </c>
      <c r="X55" s="23" t="s">
        <v>5635</v>
      </c>
      <c r="Y55" s="23" t="s">
        <v>5635</v>
      </c>
      <c r="Z55" s="23" t="s">
        <v>5635</v>
      </c>
      <c r="AA55" s="27" t="s">
        <v>5635</v>
      </c>
      <c r="AB55" s="23" t="s">
        <v>5635</v>
      </c>
      <c r="AC55" s="23" t="s">
        <v>5635</v>
      </c>
      <c r="AD55" s="23">
        <v>8.0000000000000004E-4</v>
      </c>
      <c r="AE55" s="23" t="s">
        <v>5635</v>
      </c>
      <c r="AF55" s="23" t="s">
        <v>5635</v>
      </c>
      <c r="AG55" s="23" t="s">
        <v>5635</v>
      </c>
      <c r="AH55" s="23">
        <v>5.4999999999999997E-3</v>
      </c>
      <c r="AI55" s="23">
        <v>4.4999999999999997E-3</v>
      </c>
      <c r="AJ55" s="23" t="s">
        <v>5635</v>
      </c>
      <c r="AK55" s="23" t="s">
        <v>5635</v>
      </c>
      <c r="AL55" s="23">
        <v>1.0682</v>
      </c>
    </row>
    <row r="56" spans="1:38" x14ac:dyDescent="0.2">
      <c r="A56" t="s">
        <v>5637</v>
      </c>
      <c r="B56" s="18">
        <v>41395</v>
      </c>
      <c r="C56" s="18">
        <v>41395</v>
      </c>
      <c r="D56" s="7" t="s">
        <v>5276</v>
      </c>
      <c r="E56" s="21">
        <v>15</v>
      </c>
      <c r="F56" s="22" t="s">
        <v>5635</v>
      </c>
      <c r="G56" s="22">
        <v>0.03</v>
      </c>
      <c r="H56" s="22" t="s">
        <v>5635</v>
      </c>
      <c r="I56" s="22">
        <v>0.79</v>
      </c>
      <c r="J56" s="22">
        <v>0.08</v>
      </c>
      <c r="K56" s="22" t="s">
        <v>5635</v>
      </c>
      <c r="L56" s="22" t="s">
        <v>5635</v>
      </c>
      <c r="M56" s="22" t="s">
        <v>5635</v>
      </c>
      <c r="N56" s="22" t="s">
        <v>5635</v>
      </c>
      <c r="O56" s="23">
        <v>1.4E-2</v>
      </c>
      <c r="P56" s="23">
        <v>2.0000000000000001E-4</v>
      </c>
      <c r="Q56" s="23">
        <v>1E-4</v>
      </c>
      <c r="R56" s="23" t="s">
        <v>5635</v>
      </c>
      <c r="S56" s="23" t="s">
        <v>5635</v>
      </c>
      <c r="T56" s="23" t="s">
        <v>5635</v>
      </c>
      <c r="U56" s="23" t="s">
        <v>5635</v>
      </c>
      <c r="V56" s="23" t="s">
        <v>5635</v>
      </c>
      <c r="W56" s="23" t="s">
        <v>5635</v>
      </c>
      <c r="X56" s="23" t="s">
        <v>5635</v>
      </c>
      <c r="Y56" s="23" t="s">
        <v>5635</v>
      </c>
      <c r="Z56" s="23" t="s">
        <v>5635</v>
      </c>
      <c r="AA56" s="23" t="s">
        <v>5635</v>
      </c>
      <c r="AB56" s="23" t="s">
        <v>5635</v>
      </c>
      <c r="AC56" s="23" t="s">
        <v>5635</v>
      </c>
      <c r="AD56" s="23">
        <v>4.3E-3</v>
      </c>
      <c r="AE56" s="23" t="s">
        <v>5635</v>
      </c>
      <c r="AF56" s="23" t="s">
        <v>5635</v>
      </c>
      <c r="AG56" s="23" t="s">
        <v>5635</v>
      </c>
      <c r="AH56" s="23">
        <v>7.1999999999999998E-3</v>
      </c>
      <c r="AI56" s="23">
        <v>5.3E-3</v>
      </c>
      <c r="AJ56" s="23" t="s">
        <v>5635</v>
      </c>
      <c r="AK56" s="23" t="s">
        <v>5635</v>
      </c>
      <c r="AL56" s="23">
        <v>1.0362</v>
      </c>
    </row>
    <row r="57" spans="1:38" x14ac:dyDescent="0.2">
      <c r="A57" t="s">
        <v>5574</v>
      </c>
      <c r="B57" s="17">
        <v>41275</v>
      </c>
      <c r="C57" s="17">
        <v>41275</v>
      </c>
      <c r="D57" s="7" t="s">
        <v>5578</v>
      </c>
      <c r="E57" s="21">
        <v>14.84</v>
      </c>
      <c r="F57" s="22" t="s">
        <v>5635</v>
      </c>
      <c r="G57" s="22" t="s">
        <v>5635</v>
      </c>
      <c r="H57" s="22" t="s">
        <v>5635</v>
      </c>
      <c r="I57" s="22" t="s">
        <v>5635</v>
      </c>
      <c r="J57" s="22" t="s">
        <v>5635</v>
      </c>
      <c r="K57" s="22" t="s">
        <v>5635</v>
      </c>
      <c r="L57" s="22" t="s">
        <v>5635</v>
      </c>
      <c r="M57" s="22" t="s">
        <v>5635</v>
      </c>
      <c r="N57" s="22" t="s">
        <v>5635</v>
      </c>
      <c r="O57" s="23">
        <v>1.44E-2</v>
      </c>
      <c r="P57" s="23" t="s">
        <v>5635</v>
      </c>
      <c r="Q57" s="23">
        <v>1.2999999999999999E-3</v>
      </c>
      <c r="R57" s="23" t="s">
        <v>5635</v>
      </c>
      <c r="S57" s="23" t="s">
        <v>5635</v>
      </c>
      <c r="T57" s="23" t="s">
        <v>5635</v>
      </c>
      <c r="U57" s="23">
        <v>-1.4E-3</v>
      </c>
      <c r="V57" s="23" t="s">
        <v>5635</v>
      </c>
      <c r="W57" s="23">
        <v>-2.0000000000000001E-4</v>
      </c>
      <c r="X57" s="23" t="s">
        <v>5635</v>
      </c>
      <c r="Y57" s="23" t="s">
        <v>5635</v>
      </c>
      <c r="Z57" s="23" t="s">
        <v>5635</v>
      </c>
      <c r="AA57" s="27">
        <v>4.0000000000000003E-5</v>
      </c>
      <c r="AB57" s="23" t="s">
        <v>5635</v>
      </c>
      <c r="AC57" s="23" t="s">
        <v>5635</v>
      </c>
      <c r="AD57" s="23">
        <v>2E-3</v>
      </c>
      <c r="AE57" s="23" t="s">
        <v>5635</v>
      </c>
      <c r="AF57" s="23" t="s">
        <v>5635</v>
      </c>
      <c r="AG57" s="23" t="s">
        <v>5635</v>
      </c>
      <c r="AH57" s="23">
        <v>7.9000000000000008E-3</v>
      </c>
      <c r="AI57" s="23">
        <v>5.7000000000000002E-3</v>
      </c>
      <c r="AJ57" s="23" t="s">
        <v>5635</v>
      </c>
      <c r="AK57" s="23" t="s">
        <v>5635</v>
      </c>
      <c r="AL57" s="23">
        <v>1.0383</v>
      </c>
    </row>
    <row r="58" spans="1:38" x14ac:dyDescent="0.2">
      <c r="A58" t="s">
        <v>5574</v>
      </c>
      <c r="B58" s="17">
        <v>41275</v>
      </c>
      <c r="C58" s="17">
        <v>41275</v>
      </c>
      <c r="D58" s="7" t="s">
        <v>5579</v>
      </c>
      <c r="E58" s="21">
        <v>14.84</v>
      </c>
      <c r="F58" s="22" t="s">
        <v>5635</v>
      </c>
      <c r="G58" s="22" t="s">
        <v>5635</v>
      </c>
      <c r="H58" s="22" t="s">
        <v>5635</v>
      </c>
      <c r="I58" s="22" t="s">
        <v>5635</v>
      </c>
      <c r="J58" s="22" t="s">
        <v>5635</v>
      </c>
      <c r="K58" s="22" t="s">
        <v>5635</v>
      </c>
      <c r="L58" s="22" t="s">
        <v>5635</v>
      </c>
      <c r="M58" s="22" t="s">
        <v>5635</v>
      </c>
      <c r="N58" s="22" t="s">
        <v>5635</v>
      </c>
      <c r="O58" s="23">
        <v>1.44E-2</v>
      </c>
      <c r="P58" s="23" t="s">
        <v>5635</v>
      </c>
      <c r="Q58" s="23">
        <v>-4.7999999999999996E-3</v>
      </c>
      <c r="R58" s="23" t="s">
        <v>5635</v>
      </c>
      <c r="S58" s="23" t="s">
        <v>5635</v>
      </c>
      <c r="T58" s="23" t="s">
        <v>5635</v>
      </c>
      <c r="U58" s="23">
        <v>-5.0000000000000001E-4</v>
      </c>
      <c r="V58" s="23" t="s">
        <v>5635</v>
      </c>
      <c r="W58" s="23">
        <v>-2.0000000000000001E-4</v>
      </c>
      <c r="X58" s="23" t="s">
        <v>5635</v>
      </c>
      <c r="Y58" s="23" t="s">
        <v>5635</v>
      </c>
      <c r="Z58" s="23" t="s">
        <v>5635</v>
      </c>
      <c r="AA58" s="27">
        <v>4.0000000000000003E-5</v>
      </c>
      <c r="AB58" s="23" t="s">
        <v>5635</v>
      </c>
      <c r="AC58" s="23" t="s">
        <v>5635</v>
      </c>
      <c r="AD58" s="23">
        <v>-4.4000000000000003E-3</v>
      </c>
      <c r="AE58" s="23" t="s">
        <v>5635</v>
      </c>
      <c r="AF58" s="23" t="s">
        <v>5635</v>
      </c>
      <c r="AG58" s="23" t="s">
        <v>5635</v>
      </c>
      <c r="AH58" s="23">
        <v>7.9000000000000008E-3</v>
      </c>
      <c r="AI58" s="23">
        <v>5.7000000000000002E-3</v>
      </c>
      <c r="AJ58" s="23" t="s">
        <v>5635</v>
      </c>
      <c r="AK58" s="23" t="s">
        <v>5635</v>
      </c>
      <c r="AL58" s="23">
        <v>1.0383</v>
      </c>
    </row>
    <row r="59" spans="1:38" x14ac:dyDescent="0.2">
      <c r="A59" t="s">
        <v>796</v>
      </c>
      <c r="B59" s="18">
        <v>41395</v>
      </c>
      <c r="C59" s="18">
        <v>41395</v>
      </c>
      <c r="D59" s="7" t="s">
        <v>5276</v>
      </c>
      <c r="E59" s="21">
        <v>18.309999999999999</v>
      </c>
      <c r="F59" s="22" t="s">
        <v>5635</v>
      </c>
      <c r="G59" s="22">
        <v>1.19</v>
      </c>
      <c r="H59" s="22" t="s">
        <v>5635</v>
      </c>
      <c r="I59" s="22">
        <v>0.79</v>
      </c>
      <c r="J59" s="22">
        <v>2.84</v>
      </c>
      <c r="K59" s="22" t="s">
        <v>5635</v>
      </c>
      <c r="L59" s="22" t="s">
        <v>5635</v>
      </c>
      <c r="M59" s="22" t="s">
        <v>5635</v>
      </c>
      <c r="N59" s="22" t="s">
        <v>5635</v>
      </c>
      <c r="O59" s="23">
        <v>1.29E-2</v>
      </c>
      <c r="P59" s="23" t="s">
        <v>5635</v>
      </c>
      <c r="Q59" s="23">
        <v>-5.9999999999999995E-4</v>
      </c>
      <c r="R59" s="23" t="s">
        <v>5635</v>
      </c>
      <c r="S59" s="23" t="s">
        <v>5635</v>
      </c>
      <c r="T59" s="23" t="s">
        <v>5635</v>
      </c>
      <c r="U59" s="23">
        <v>-1.1000000000000001E-3</v>
      </c>
      <c r="V59" s="23" t="s">
        <v>5635</v>
      </c>
      <c r="W59" s="23">
        <v>-5.9999999999999995E-4</v>
      </c>
      <c r="X59" s="23" t="s">
        <v>5635</v>
      </c>
      <c r="Y59" s="23" t="s">
        <v>5635</v>
      </c>
      <c r="Z59" s="23" t="s">
        <v>5635</v>
      </c>
      <c r="AA59" s="23" t="s">
        <v>5635</v>
      </c>
      <c r="AB59" s="23" t="s">
        <v>5635</v>
      </c>
      <c r="AC59" s="23" t="s">
        <v>5635</v>
      </c>
      <c r="AD59" s="23">
        <v>5.3E-3</v>
      </c>
      <c r="AE59" s="23" t="s">
        <v>5635</v>
      </c>
      <c r="AF59" s="23" t="s">
        <v>5635</v>
      </c>
      <c r="AG59" s="23" t="s">
        <v>5635</v>
      </c>
      <c r="AH59" s="23">
        <v>7.0000000000000001E-3</v>
      </c>
      <c r="AI59" s="23">
        <v>1.1999999999999999E-3</v>
      </c>
      <c r="AJ59" s="23" t="s">
        <v>5635</v>
      </c>
      <c r="AK59" s="23" t="s">
        <v>5635</v>
      </c>
      <c r="AL59" s="23">
        <v>1.0463</v>
      </c>
    </row>
    <row r="60" spans="1:38" x14ac:dyDescent="0.2">
      <c r="A60" t="s">
        <v>5591</v>
      </c>
      <c r="B60" s="18">
        <v>41395</v>
      </c>
      <c r="C60" s="18">
        <v>41395</v>
      </c>
      <c r="D60" s="7" t="s">
        <v>5592</v>
      </c>
      <c r="E60" s="21">
        <v>15.84</v>
      </c>
      <c r="F60" s="22" t="s">
        <v>5635</v>
      </c>
      <c r="G60" s="22" t="s">
        <v>5635</v>
      </c>
      <c r="H60" s="22" t="s">
        <v>5635</v>
      </c>
      <c r="I60" s="22">
        <v>0.79</v>
      </c>
      <c r="J60" s="22" t="s">
        <v>5635</v>
      </c>
      <c r="K60" s="22" t="s">
        <v>5635</v>
      </c>
      <c r="L60" s="22" t="s">
        <v>5635</v>
      </c>
      <c r="M60" s="22" t="s">
        <v>5635</v>
      </c>
      <c r="N60" s="22" t="s">
        <v>5635</v>
      </c>
      <c r="O60" s="23">
        <v>1.5900000000000001E-2</v>
      </c>
      <c r="P60" s="23">
        <v>5.0000000000000001E-4</v>
      </c>
      <c r="Q60" s="23">
        <v>-1.1000000000000001E-3</v>
      </c>
      <c r="R60" s="23" t="s">
        <v>5635</v>
      </c>
      <c r="S60" s="23" t="s">
        <v>5635</v>
      </c>
      <c r="T60" s="23" t="s">
        <v>5635</v>
      </c>
      <c r="U60" s="23">
        <v>-3.3999999999999998E-3</v>
      </c>
      <c r="V60" s="23" t="s">
        <v>5635</v>
      </c>
      <c r="W60" s="23">
        <v>-1E-4</v>
      </c>
      <c r="X60" s="23" t="s">
        <v>5635</v>
      </c>
      <c r="Y60" s="23" t="s">
        <v>5635</v>
      </c>
      <c r="Z60" s="23" t="s">
        <v>5635</v>
      </c>
      <c r="AA60" s="23" t="s">
        <v>5635</v>
      </c>
      <c r="AB60" s="23" t="s">
        <v>5635</v>
      </c>
      <c r="AC60" s="23" t="s">
        <v>5635</v>
      </c>
      <c r="AD60" s="23">
        <v>-5.0000000000000001E-4</v>
      </c>
      <c r="AE60" s="23" t="s">
        <v>5635</v>
      </c>
      <c r="AF60" s="23" t="s">
        <v>5635</v>
      </c>
      <c r="AG60" s="23" t="s">
        <v>5635</v>
      </c>
      <c r="AH60" s="23">
        <v>6.7999999999999996E-3</v>
      </c>
      <c r="AI60" s="23">
        <v>4.4999999999999997E-3</v>
      </c>
      <c r="AJ60" s="23" t="s">
        <v>5635</v>
      </c>
      <c r="AK60" s="23" t="s">
        <v>5635</v>
      </c>
      <c r="AL60" s="23">
        <v>1.056</v>
      </c>
    </row>
    <row r="61" spans="1:38" x14ac:dyDescent="0.2">
      <c r="A61" t="s">
        <v>5591</v>
      </c>
      <c r="B61" s="18">
        <v>41395</v>
      </c>
      <c r="C61" s="18">
        <v>41395</v>
      </c>
      <c r="D61" s="7" t="s">
        <v>5593</v>
      </c>
      <c r="E61" s="21">
        <v>15.84</v>
      </c>
      <c r="F61" s="22" t="s">
        <v>5635</v>
      </c>
      <c r="G61" s="22" t="s">
        <v>5635</v>
      </c>
      <c r="H61" s="22" t="s">
        <v>5635</v>
      </c>
      <c r="I61" s="22">
        <v>0.79</v>
      </c>
      <c r="J61" s="22" t="s">
        <v>5635</v>
      </c>
      <c r="K61" s="22" t="s">
        <v>5635</v>
      </c>
      <c r="L61" s="22" t="s">
        <v>5635</v>
      </c>
      <c r="M61" s="22" t="s">
        <v>5635</v>
      </c>
      <c r="N61" s="22" t="s">
        <v>5635</v>
      </c>
      <c r="O61" s="23">
        <v>1.5900000000000001E-2</v>
      </c>
      <c r="P61" s="23">
        <v>5.0000000000000001E-4</v>
      </c>
      <c r="Q61" s="23">
        <v>-1.1000000000000001E-3</v>
      </c>
      <c r="R61" s="23" t="s">
        <v>5635</v>
      </c>
      <c r="S61" s="23" t="s">
        <v>5635</v>
      </c>
      <c r="T61" s="23" t="s">
        <v>5635</v>
      </c>
      <c r="U61" s="23">
        <v>5.0000000000000001E-4</v>
      </c>
      <c r="V61" s="23" t="s">
        <v>5635</v>
      </c>
      <c r="W61" s="23">
        <v>-1E-4</v>
      </c>
      <c r="X61" s="23" t="s">
        <v>5635</v>
      </c>
      <c r="Y61" s="23" t="s">
        <v>5635</v>
      </c>
      <c r="Z61" s="23" t="s">
        <v>5635</v>
      </c>
      <c r="AA61" s="23" t="s">
        <v>5635</v>
      </c>
      <c r="AB61" s="23" t="s">
        <v>5635</v>
      </c>
      <c r="AC61" s="23" t="s">
        <v>5635</v>
      </c>
      <c r="AD61" s="23">
        <v>-5.0000000000000001E-4</v>
      </c>
      <c r="AE61" s="23" t="s">
        <v>5635</v>
      </c>
      <c r="AF61" s="23" t="s">
        <v>5635</v>
      </c>
      <c r="AG61" s="23" t="s">
        <v>5635</v>
      </c>
      <c r="AH61" s="23">
        <v>6.7999999999999996E-3</v>
      </c>
      <c r="AI61" s="23">
        <v>4.4999999999999997E-3</v>
      </c>
      <c r="AJ61" s="23" t="s">
        <v>5635</v>
      </c>
      <c r="AK61" s="23" t="s">
        <v>5635</v>
      </c>
      <c r="AL61" s="23">
        <v>1.056</v>
      </c>
    </row>
    <row r="62" spans="1:38" x14ac:dyDescent="0.2">
      <c r="A62" t="s">
        <v>1014</v>
      </c>
      <c r="B62" s="18">
        <v>41395</v>
      </c>
      <c r="C62" s="18">
        <v>41395</v>
      </c>
      <c r="D62" s="7" t="s">
        <v>5276</v>
      </c>
      <c r="E62" s="21">
        <v>20.87</v>
      </c>
      <c r="F62" s="22" t="s">
        <v>5635</v>
      </c>
      <c r="G62" s="22">
        <v>0.1</v>
      </c>
      <c r="H62" s="22">
        <v>0.93</v>
      </c>
      <c r="I62" s="22">
        <v>0.79</v>
      </c>
      <c r="J62" s="22" t="s">
        <v>5635</v>
      </c>
      <c r="K62" s="22" t="s">
        <v>5635</v>
      </c>
      <c r="L62" s="22" t="s">
        <v>5635</v>
      </c>
      <c r="M62" s="22" t="s">
        <v>5635</v>
      </c>
      <c r="N62" s="22" t="s">
        <v>5635</v>
      </c>
      <c r="O62" s="23">
        <v>2.18E-2</v>
      </c>
      <c r="P62" s="23">
        <v>8.9999999999999998E-4</v>
      </c>
      <c r="Q62" s="23">
        <v>-8.0000000000000004E-4</v>
      </c>
      <c r="R62" s="23" t="s">
        <v>5635</v>
      </c>
      <c r="S62" s="23" t="s">
        <v>5635</v>
      </c>
      <c r="T62" s="23" t="s">
        <v>5635</v>
      </c>
      <c r="U62" s="23" t="s">
        <v>5635</v>
      </c>
      <c r="V62" s="23" t="s">
        <v>5635</v>
      </c>
      <c r="W62" s="23">
        <v>2.0000000000000001E-4</v>
      </c>
      <c r="X62" s="23" t="s">
        <v>5635</v>
      </c>
      <c r="Y62" s="23" t="s">
        <v>5635</v>
      </c>
      <c r="Z62" s="23" t="s">
        <v>5635</v>
      </c>
      <c r="AA62" s="23">
        <v>4.0000000000000002E-4</v>
      </c>
      <c r="AB62" s="23" t="s">
        <v>5635</v>
      </c>
      <c r="AC62" s="23" t="s">
        <v>5635</v>
      </c>
      <c r="AD62" s="23">
        <v>-1.6999999999999999E-3</v>
      </c>
      <c r="AE62" s="23" t="s">
        <v>5635</v>
      </c>
      <c r="AF62" s="23" t="s">
        <v>5635</v>
      </c>
      <c r="AG62" s="23" t="s">
        <v>5635</v>
      </c>
      <c r="AH62" s="23">
        <v>6.7000000000000002E-3</v>
      </c>
      <c r="AI62" s="23">
        <v>3.2000000000000002E-3</v>
      </c>
      <c r="AJ62" s="23" t="s">
        <v>5635</v>
      </c>
      <c r="AK62" s="23" t="s">
        <v>5635</v>
      </c>
      <c r="AL62" s="23">
        <v>1.0564</v>
      </c>
    </row>
    <row r="63" spans="1:38" x14ac:dyDescent="0.2">
      <c r="A63" t="s">
        <v>797</v>
      </c>
      <c r="B63" s="18">
        <v>41395</v>
      </c>
      <c r="C63" s="18">
        <v>41395</v>
      </c>
      <c r="D63" s="7" t="s">
        <v>5276</v>
      </c>
      <c r="E63" s="21">
        <v>14.44</v>
      </c>
      <c r="F63" s="22" t="s">
        <v>5635</v>
      </c>
      <c r="G63" s="22" t="s">
        <v>5635</v>
      </c>
      <c r="H63" s="22" t="s">
        <v>5635</v>
      </c>
      <c r="I63" s="22">
        <v>0.79</v>
      </c>
      <c r="J63" s="22" t="s">
        <v>5635</v>
      </c>
      <c r="K63" s="22" t="s">
        <v>5635</v>
      </c>
      <c r="L63" s="22" t="s">
        <v>5635</v>
      </c>
      <c r="M63" s="22" t="s">
        <v>5635</v>
      </c>
      <c r="N63" s="22" t="s">
        <v>5635</v>
      </c>
      <c r="O63" s="23">
        <v>1.29E-2</v>
      </c>
      <c r="P63" s="27">
        <v>4.0000000000000003E-5</v>
      </c>
      <c r="Q63" s="23">
        <v>1.1999999999999999E-3</v>
      </c>
      <c r="R63" s="23" t="s">
        <v>5635</v>
      </c>
      <c r="S63" s="23" t="s">
        <v>5635</v>
      </c>
      <c r="T63" s="23" t="s">
        <v>5635</v>
      </c>
      <c r="U63" s="23" t="s">
        <v>5635</v>
      </c>
      <c r="V63" s="23" t="s">
        <v>5635</v>
      </c>
      <c r="W63" s="23" t="s">
        <v>5635</v>
      </c>
      <c r="X63" s="23" t="s">
        <v>5635</v>
      </c>
      <c r="Y63" s="23" t="s">
        <v>5635</v>
      </c>
      <c r="Z63" s="23" t="s">
        <v>5635</v>
      </c>
      <c r="AA63" s="23">
        <v>1E-4</v>
      </c>
      <c r="AB63" s="23" t="s">
        <v>5635</v>
      </c>
      <c r="AC63" s="23" t="s">
        <v>5635</v>
      </c>
      <c r="AD63" s="23">
        <v>8.9999999999999998E-4</v>
      </c>
      <c r="AE63" s="23" t="s">
        <v>5635</v>
      </c>
      <c r="AF63" s="23" t="s">
        <v>5635</v>
      </c>
      <c r="AG63" s="23" t="s">
        <v>5635</v>
      </c>
      <c r="AH63" s="23">
        <v>7.0000000000000001E-3</v>
      </c>
      <c r="AI63" s="23">
        <v>5.3E-3</v>
      </c>
      <c r="AJ63" s="23" t="s">
        <v>5635</v>
      </c>
      <c r="AK63" s="23" t="s">
        <v>5635</v>
      </c>
      <c r="AL63" s="23">
        <v>1.048</v>
      </c>
    </row>
    <row r="64" spans="1:38" x14ac:dyDescent="0.2">
      <c r="A64" t="s">
        <v>798</v>
      </c>
      <c r="B64" s="18">
        <v>41426</v>
      </c>
      <c r="C64" s="18">
        <v>41426</v>
      </c>
      <c r="D64" s="7" t="s">
        <v>5276</v>
      </c>
      <c r="E64" s="21">
        <v>20.350000000000001</v>
      </c>
      <c r="F64" s="22" t="s">
        <v>5635</v>
      </c>
      <c r="G64" s="22">
        <v>7.38</v>
      </c>
      <c r="H64" s="22">
        <v>1.6</v>
      </c>
      <c r="I64" s="22">
        <v>0.79</v>
      </c>
      <c r="J64" s="22" t="s">
        <v>5635</v>
      </c>
      <c r="K64" s="22" t="s">
        <v>5635</v>
      </c>
      <c r="L64" s="22" t="s">
        <v>5635</v>
      </c>
      <c r="M64" s="22" t="s">
        <v>5635</v>
      </c>
      <c r="N64" s="22" t="s">
        <v>5635</v>
      </c>
      <c r="O64" s="23">
        <v>1.54E-2</v>
      </c>
      <c r="P64" s="23">
        <v>1.2999999999999999E-3</v>
      </c>
      <c r="Q64" s="23">
        <v>-5.5999999999999999E-3</v>
      </c>
      <c r="R64" s="23" t="s">
        <v>5635</v>
      </c>
      <c r="S64" s="23" t="s">
        <v>5635</v>
      </c>
      <c r="T64" s="23" t="s">
        <v>5635</v>
      </c>
      <c r="U64" s="23" t="s">
        <v>5635</v>
      </c>
      <c r="V64" s="23" t="s">
        <v>5635</v>
      </c>
      <c r="W64" s="23" t="s">
        <v>5635</v>
      </c>
      <c r="X64" s="23" t="s">
        <v>5635</v>
      </c>
      <c r="Y64" s="23" t="s">
        <v>5635</v>
      </c>
      <c r="Z64" s="23" t="s">
        <v>5635</v>
      </c>
      <c r="AA64" s="23" t="s">
        <v>5635</v>
      </c>
      <c r="AB64" s="23" t="s">
        <v>5635</v>
      </c>
      <c r="AC64" s="23" t="s">
        <v>5635</v>
      </c>
      <c r="AD64" s="23">
        <v>2.3E-3</v>
      </c>
      <c r="AE64" s="23" t="s">
        <v>5635</v>
      </c>
      <c r="AF64" s="23" t="s">
        <v>5635</v>
      </c>
      <c r="AG64" s="23" t="s">
        <v>5635</v>
      </c>
      <c r="AH64" s="23">
        <v>6.1000000000000004E-3</v>
      </c>
      <c r="AI64" s="23">
        <v>2.5999999999999999E-3</v>
      </c>
      <c r="AJ64" s="23" t="s">
        <v>5635</v>
      </c>
      <c r="AK64" s="23" t="s">
        <v>5635</v>
      </c>
      <c r="AL64" s="23">
        <v>1.0712999999999999</v>
      </c>
    </row>
    <row r="65" spans="1:38" x14ac:dyDescent="0.2">
      <c r="A65" t="s">
        <v>799</v>
      </c>
      <c r="B65" s="18">
        <v>41395</v>
      </c>
      <c r="C65" s="18">
        <v>41395</v>
      </c>
      <c r="D65" s="7" t="s">
        <v>5276</v>
      </c>
      <c r="E65" s="21">
        <v>13.11</v>
      </c>
      <c r="F65" s="22" t="s">
        <v>5635</v>
      </c>
      <c r="G65" s="22">
        <v>-0.03</v>
      </c>
      <c r="H65" s="22" t="s">
        <v>5635</v>
      </c>
      <c r="I65" s="22">
        <v>0.79</v>
      </c>
      <c r="J65" s="22">
        <v>2.4900000000000002</v>
      </c>
      <c r="K65" s="22" t="s">
        <v>5635</v>
      </c>
      <c r="L65" s="22" t="s">
        <v>5635</v>
      </c>
      <c r="M65" s="22" t="s">
        <v>5635</v>
      </c>
      <c r="N65" s="22" t="s">
        <v>5635</v>
      </c>
      <c r="O65" s="23">
        <v>1.43E-2</v>
      </c>
      <c r="P65" s="23">
        <v>2.0000000000000001E-4</v>
      </c>
      <c r="Q65" s="23">
        <v>2.9999999999999997E-4</v>
      </c>
      <c r="R65" s="23" t="s">
        <v>5635</v>
      </c>
      <c r="S65" s="23" t="s">
        <v>5635</v>
      </c>
      <c r="T65" s="23" t="s">
        <v>5635</v>
      </c>
      <c r="U65" s="23" t="s">
        <v>5635</v>
      </c>
      <c r="V65" s="23" t="s">
        <v>5635</v>
      </c>
      <c r="W65" s="23">
        <v>-2.9999999999999997E-4</v>
      </c>
      <c r="X65" s="23">
        <v>1.8E-3</v>
      </c>
      <c r="Y65" s="23">
        <v>2.9999999999999997E-4</v>
      </c>
      <c r="Z65" s="27" t="s">
        <v>5635</v>
      </c>
      <c r="AA65" s="23" t="s">
        <v>5635</v>
      </c>
      <c r="AB65" s="23" t="s">
        <v>5635</v>
      </c>
      <c r="AC65" s="23" t="s">
        <v>5635</v>
      </c>
      <c r="AD65" s="23">
        <v>3.2000000000000002E-3</v>
      </c>
      <c r="AE65" s="23" t="s">
        <v>5635</v>
      </c>
      <c r="AF65" s="23" t="s">
        <v>5635</v>
      </c>
      <c r="AG65" s="23" t="s">
        <v>5635</v>
      </c>
      <c r="AH65" s="23">
        <v>8.0000000000000002E-3</v>
      </c>
      <c r="AI65" s="23">
        <v>5.4999999999999997E-3</v>
      </c>
      <c r="AJ65" s="23" t="s">
        <v>5635</v>
      </c>
      <c r="AK65" s="23" t="s">
        <v>5635</v>
      </c>
      <c r="AL65" s="23">
        <v>1.0377000000000001</v>
      </c>
    </row>
    <row r="66" spans="1:38" x14ac:dyDescent="0.2">
      <c r="A66" t="s">
        <v>800</v>
      </c>
      <c r="B66" s="18">
        <v>41395</v>
      </c>
      <c r="C66" s="18">
        <v>41395</v>
      </c>
      <c r="D66" s="7" t="s">
        <v>5276</v>
      </c>
      <c r="E66" s="21">
        <v>16.260000000000002</v>
      </c>
      <c r="F66" s="22" t="s">
        <v>5635</v>
      </c>
      <c r="G66" s="22" t="s">
        <v>5635</v>
      </c>
      <c r="H66" s="22" t="s">
        <v>5635</v>
      </c>
      <c r="I66" s="22">
        <v>0.79</v>
      </c>
      <c r="J66" s="22">
        <v>2.84</v>
      </c>
      <c r="K66" s="22" t="s">
        <v>5635</v>
      </c>
      <c r="L66" s="22" t="s">
        <v>5635</v>
      </c>
      <c r="M66" s="22" t="s">
        <v>5635</v>
      </c>
      <c r="N66" s="22" t="s">
        <v>5635</v>
      </c>
      <c r="O66" s="23">
        <v>1.4E-2</v>
      </c>
      <c r="P66" s="23">
        <v>1.1000000000000001E-3</v>
      </c>
      <c r="Q66" s="23">
        <v>-1.2999999999999999E-3</v>
      </c>
      <c r="R66" s="23" t="s">
        <v>5635</v>
      </c>
      <c r="S66" s="23" t="s">
        <v>5635</v>
      </c>
      <c r="T66" s="23" t="s">
        <v>5635</v>
      </c>
      <c r="U66" s="23" t="s">
        <v>5635</v>
      </c>
      <c r="V66" s="23" t="s">
        <v>5635</v>
      </c>
      <c r="W66" s="23">
        <v>-2.9999999999999997E-4</v>
      </c>
      <c r="X66" s="23" t="s">
        <v>5635</v>
      </c>
      <c r="Y66" s="23" t="s">
        <v>5635</v>
      </c>
      <c r="Z66" s="23" t="s">
        <v>5635</v>
      </c>
      <c r="AA66" s="23" t="s">
        <v>5635</v>
      </c>
      <c r="AB66" s="23" t="s">
        <v>5635</v>
      </c>
      <c r="AC66" s="23" t="s">
        <v>5635</v>
      </c>
      <c r="AD66" s="23" t="s">
        <v>5635</v>
      </c>
      <c r="AE66" s="23" t="s">
        <v>5635</v>
      </c>
      <c r="AF66" s="23" t="s">
        <v>5635</v>
      </c>
      <c r="AG66" s="23" t="s">
        <v>5635</v>
      </c>
      <c r="AH66" s="23">
        <v>6.4999999999999997E-3</v>
      </c>
      <c r="AI66" s="23">
        <v>3.3999999999999998E-3</v>
      </c>
      <c r="AJ66" s="23" t="s">
        <v>5635</v>
      </c>
      <c r="AK66" s="23" t="s">
        <v>5635</v>
      </c>
      <c r="AL66" s="23">
        <v>1.0468</v>
      </c>
    </row>
    <row r="67" spans="1:38" x14ac:dyDescent="0.2">
      <c r="A67" t="s">
        <v>801</v>
      </c>
      <c r="B67" s="18">
        <v>41395</v>
      </c>
      <c r="C67" s="18">
        <v>41395</v>
      </c>
      <c r="D67" s="7" t="s">
        <v>5276</v>
      </c>
      <c r="E67" s="21">
        <v>13.65</v>
      </c>
      <c r="F67" s="22" t="s">
        <v>5635</v>
      </c>
      <c r="G67" s="22">
        <v>1.28</v>
      </c>
      <c r="H67" s="22" t="s">
        <v>5635</v>
      </c>
      <c r="I67" s="22">
        <v>0.79</v>
      </c>
      <c r="J67" s="22">
        <v>2.56</v>
      </c>
      <c r="K67" s="22" t="s">
        <v>5635</v>
      </c>
      <c r="L67" s="22" t="s">
        <v>5635</v>
      </c>
      <c r="M67" s="22" t="s">
        <v>5635</v>
      </c>
      <c r="N67" s="22" t="s">
        <v>5635</v>
      </c>
      <c r="O67" s="23">
        <v>1.6299999999999999E-2</v>
      </c>
      <c r="P67" s="23">
        <v>5.9999999999999995E-4</v>
      </c>
      <c r="Q67" s="23">
        <v>-2.8E-3</v>
      </c>
      <c r="R67" s="23" t="s">
        <v>5635</v>
      </c>
      <c r="S67" s="23" t="s">
        <v>5635</v>
      </c>
      <c r="T67" s="23" t="s">
        <v>5635</v>
      </c>
      <c r="U67" s="23" t="s">
        <v>5635</v>
      </c>
      <c r="V67" s="23" t="s">
        <v>5635</v>
      </c>
      <c r="W67" s="23">
        <v>-2.0000000000000001E-4</v>
      </c>
      <c r="X67" s="23" t="s">
        <v>5635</v>
      </c>
      <c r="Y67" s="23" t="s">
        <v>5635</v>
      </c>
      <c r="Z67" s="23" t="s">
        <v>5635</v>
      </c>
      <c r="AA67" s="23" t="s">
        <v>5635</v>
      </c>
      <c r="AB67" s="23" t="s">
        <v>5635</v>
      </c>
      <c r="AC67" s="23" t="s">
        <v>5635</v>
      </c>
      <c r="AD67" s="23">
        <v>1.8E-3</v>
      </c>
      <c r="AE67" s="23" t="s">
        <v>5635</v>
      </c>
      <c r="AF67" s="23" t="s">
        <v>5635</v>
      </c>
      <c r="AG67" s="23" t="s">
        <v>5635</v>
      </c>
      <c r="AH67" s="23">
        <v>5.4000000000000003E-3</v>
      </c>
      <c r="AI67" s="23">
        <v>4.0000000000000001E-3</v>
      </c>
      <c r="AJ67" s="23" t="s">
        <v>5635</v>
      </c>
      <c r="AK67" s="23" t="s">
        <v>5635</v>
      </c>
      <c r="AL67" s="23">
        <v>1.0561</v>
      </c>
    </row>
    <row r="68" spans="1:38" x14ac:dyDescent="0.2">
      <c r="A68" t="s">
        <v>802</v>
      </c>
      <c r="B68" s="18">
        <v>41275</v>
      </c>
      <c r="C68" s="18">
        <v>41275</v>
      </c>
      <c r="D68" s="7" t="s">
        <v>5276</v>
      </c>
      <c r="E68" s="21">
        <v>8.34</v>
      </c>
      <c r="F68" s="22" t="s">
        <v>5635</v>
      </c>
      <c r="G68" s="22">
        <v>0.1</v>
      </c>
      <c r="H68" s="22">
        <v>0.56999999999999995</v>
      </c>
      <c r="I68" s="22" t="s">
        <v>5635</v>
      </c>
      <c r="J68" s="22" t="s">
        <v>5635</v>
      </c>
      <c r="K68" s="22" t="s">
        <v>5635</v>
      </c>
      <c r="L68" s="22" t="s">
        <v>5635</v>
      </c>
      <c r="M68" s="22" t="s">
        <v>5635</v>
      </c>
      <c r="N68" s="22" t="s">
        <v>5635</v>
      </c>
      <c r="O68" s="23">
        <v>1.18E-2</v>
      </c>
      <c r="P68" s="23" t="s">
        <v>5635</v>
      </c>
      <c r="Q68" s="23">
        <v>4.0000000000000002E-4</v>
      </c>
      <c r="R68" s="5" t="s">
        <v>5635</v>
      </c>
      <c r="S68" s="23" t="s">
        <v>5635</v>
      </c>
      <c r="T68" s="23" t="s">
        <v>5635</v>
      </c>
      <c r="U68" s="23" t="s">
        <v>5635</v>
      </c>
      <c r="V68" s="23" t="s">
        <v>5635</v>
      </c>
      <c r="W68" s="23" t="s">
        <v>5635</v>
      </c>
      <c r="X68" s="23" t="s">
        <v>5635</v>
      </c>
      <c r="Y68" s="23" t="s">
        <v>5635</v>
      </c>
      <c r="Z68" s="23" t="s">
        <v>5635</v>
      </c>
      <c r="AA68" s="23">
        <v>2.0000000000000001E-4</v>
      </c>
      <c r="AB68" s="23" t="s">
        <v>5635</v>
      </c>
      <c r="AC68" s="23" t="s">
        <v>5635</v>
      </c>
      <c r="AD68" s="23" t="s">
        <v>5635</v>
      </c>
      <c r="AE68" s="23" t="s">
        <v>5635</v>
      </c>
      <c r="AF68" s="23" t="s">
        <v>5635</v>
      </c>
      <c r="AG68" s="23" t="s">
        <v>5635</v>
      </c>
      <c r="AH68" s="23">
        <v>7.1999999999999998E-3</v>
      </c>
      <c r="AI68" s="23">
        <v>5.7000000000000002E-3</v>
      </c>
      <c r="AJ68" s="23" t="s">
        <v>5635</v>
      </c>
      <c r="AK68" s="23" t="s">
        <v>5635</v>
      </c>
      <c r="AL68" s="23">
        <v>1.0429999999999999</v>
      </c>
    </row>
    <row r="69" spans="1:38" x14ac:dyDescent="0.2">
      <c r="A69" t="s">
        <v>459</v>
      </c>
      <c r="B69" s="18">
        <v>41395</v>
      </c>
      <c r="C69" s="18">
        <v>41395</v>
      </c>
      <c r="D69" s="7" t="s">
        <v>5276</v>
      </c>
      <c r="E69" s="21">
        <v>10.87</v>
      </c>
      <c r="F69" s="22" t="s">
        <v>5635</v>
      </c>
      <c r="G69" s="22" t="s">
        <v>5635</v>
      </c>
      <c r="H69" s="22" t="s">
        <v>5635</v>
      </c>
      <c r="I69" s="22">
        <v>0.79</v>
      </c>
      <c r="J69" s="22" t="s">
        <v>5635</v>
      </c>
      <c r="K69" s="22" t="s">
        <v>5635</v>
      </c>
      <c r="L69" s="22" t="s">
        <v>5635</v>
      </c>
      <c r="M69" s="22" t="s">
        <v>5635</v>
      </c>
      <c r="N69" s="22" t="s">
        <v>5635</v>
      </c>
      <c r="O69" s="23">
        <v>1.4800000000000001E-2</v>
      </c>
      <c r="P69" s="23">
        <v>1.1000000000000001E-3</v>
      </c>
      <c r="Q69" s="23">
        <v>-3.3E-3</v>
      </c>
      <c r="R69" s="23">
        <v>1.6000000000000001E-3</v>
      </c>
      <c r="S69" s="23" t="s">
        <v>5635</v>
      </c>
      <c r="T69" s="23" t="s">
        <v>5635</v>
      </c>
      <c r="U69" s="23" t="s">
        <v>5635</v>
      </c>
      <c r="V69" s="23" t="s">
        <v>5635</v>
      </c>
      <c r="W69" s="23" t="s">
        <v>5635</v>
      </c>
      <c r="X69" s="23" t="s">
        <v>5635</v>
      </c>
      <c r="Y69" s="23" t="s">
        <v>5635</v>
      </c>
      <c r="Z69" s="23" t="s">
        <v>5635</v>
      </c>
      <c r="AA69" s="23" t="s">
        <v>5635</v>
      </c>
      <c r="AB69" s="23" t="s">
        <v>5635</v>
      </c>
      <c r="AC69" s="23" t="s">
        <v>5635</v>
      </c>
      <c r="AD69" s="23">
        <v>1.1000000000000001E-3</v>
      </c>
      <c r="AE69" s="5">
        <v>-1.1999999999999999E-3</v>
      </c>
      <c r="AF69" s="23" t="s">
        <v>5635</v>
      </c>
      <c r="AG69" s="23" t="s">
        <v>5635</v>
      </c>
      <c r="AH69" s="23">
        <v>6.0000000000000001E-3</v>
      </c>
      <c r="AI69" s="23">
        <v>4.1999999999999997E-3</v>
      </c>
      <c r="AJ69" s="23" t="s">
        <v>5635</v>
      </c>
      <c r="AK69" s="23" t="s">
        <v>5635</v>
      </c>
      <c r="AL69" s="23">
        <v>1.0389999999999999</v>
      </c>
    </row>
    <row r="70" spans="1:38" x14ac:dyDescent="0.2">
      <c r="A70" t="s">
        <v>827</v>
      </c>
      <c r="B70" s="18">
        <v>41275</v>
      </c>
      <c r="C70" s="18">
        <v>41275</v>
      </c>
      <c r="D70" s="7" t="s">
        <v>5276</v>
      </c>
      <c r="E70" s="21">
        <v>21.9</v>
      </c>
      <c r="F70" s="22" t="s">
        <v>5635</v>
      </c>
      <c r="G70" s="22">
        <v>3.7</v>
      </c>
      <c r="H70" s="22" t="s">
        <v>5635</v>
      </c>
      <c r="I70" s="22" t="s">
        <v>5635</v>
      </c>
      <c r="J70" s="22">
        <v>4.1100000000000003</v>
      </c>
      <c r="K70" s="22" t="s">
        <v>5635</v>
      </c>
      <c r="L70" s="22" t="s">
        <v>5635</v>
      </c>
      <c r="M70" s="22" t="s">
        <v>5635</v>
      </c>
      <c r="N70" s="22" t="s">
        <v>5635</v>
      </c>
      <c r="O70" s="23">
        <v>1.7500000000000002E-2</v>
      </c>
      <c r="P70" s="23">
        <v>1.1000000000000001E-3</v>
      </c>
      <c r="Q70" s="23">
        <v>-3.5999999999999999E-3</v>
      </c>
      <c r="R70" s="23">
        <v>-2.7000000000000001E-3</v>
      </c>
      <c r="S70" s="23" t="s">
        <v>5635</v>
      </c>
      <c r="T70" s="23" t="s">
        <v>5635</v>
      </c>
      <c r="U70" s="23">
        <v>-2.5999999999999999E-3</v>
      </c>
      <c r="V70" s="23">
        <v>3.0000000000000001E-3</v>
      </c>
      <c r="W70" s="23" t="s">
        <v>5635</v>
      </c>
      <c r="X70" s="23" t="s">
        <v>5635</v>
      </c>
      <c r="Y70" s="23" t="s">
        <v>5635</v>
      </c>
      <c r="Z70" s="23" t="s">
        <v>5635</v>
      </c>
      <c r="AA70" s="23">
        <v>2.9999999999999997E-4</v>
      </c>
      <c r="AB70" s="23" t="s">
        <v>5635</v>
      </c>
      <c r="AC70" s="23" t="s">
        <v>5635</v>
      </c>
      <c r="AD70" s="23">
        <v>1.09E-2</v>
      </c>
      <c r="AE70" s="23">
        <v>-6.6E-3</v>
      </c>
      <c r="AF70" s="23" t="s">
        <v>5635</v>
      </c>
      <c r="AG70" s="23" t="s">
        <v>5635</v>
      </c>
      <c r="AH70" s="23">
        <v>5.1000000000000004E-3</v>
      </c>
      <c r="AI70" s="23">
        <v>4.1000000000000003E-3</v>
      </c>
      <c r="AJ70" s="23" t="s">
        <v>5635</v>
      </c>
      <c r="AK70" s="23" t="s">
        <v>5635</v>
      </c>
      <c r="AL70" s="23">
        <v>1.0809</v>
      </c>
    </row>
    <row r="71" spans="1:38" x14ac:dyDescent="0.2">
      <c r="A71" t="s">
        <v>803</v>
      </c>
      <c r="B71" s="18">
        <v>41395</v>
      </c>
      <c r="C71" s="18">
        <v>41518</v>
      </c>
      <c r="D71" s="7" t="s">
        <v>5276</v>
      </c>
      <c r="E71" s="21">
        <v>12.28</v>
      </c>
      <c r="F71" s="22" t="s">
        <v>5635</v>
      </c>
      <c r="G71" s="22">
        <v>0.37</v>
      </c>
      <c r="H71" s="22">
        <v>0.85</v>
      </c>
      <c r="I71" s="22">
        <v>0.79</v>
      </c>
      <c r="J71" s="22" t="s">
        <v>5635</v>
      </c>
      <c r="K71" s="22">
        <v>0.19</v>
      </c>
      <c r="L71" s="22" t="s">
        <v>5635</v>
      </c>
      <c r="M71" s="22" t="s">
        <v>5635</v>
      </c>
      <c r="N71" s="22" t="s">
        <v>5635</v>
      </c>
      <c r="O71" s="23">
        <v>1.2E-2</v>
      </c>
      <c r="P71" s="23">
        <v>1E-3</v>
      </c>
      <c r="Q71" s="23">
        <v>-1.9E-3</v>
      </c>
      <c r="R71" s="23" t="s">
        <v>5635</v>
      </c>
      <c r="S71" s="23" t="s">
        <v>5635</v>
      </c>
      <c r="T71" s="23" t="s">
        <v>5635</v>
      </c>
      <c r="U71" s="23" t="s">
        <v>5635</v>
      </c>
      <c r="V71" s="23">
        <v>2.0000000000000001E-4</v>
      </c>
      <c r="W71" s="23" t="s">
        <v>5635</v>
      </c>
      <c r="X71" s="23" t="s">
        <v>5635</v>
      </c>
      <c r="Y71" s="23" t="s">
        <v>5635</v>
      </c>
      <c r="Z71" s="23" t="s">
        <v>5635</v>
      </c>
      <c r="AA71" s="23">
        <v>6.9999999999999999E-4</v>
      </c>
      <c r="AB71" s="23">
        <v>-2.0000000000000001E-4</v>
      </c>
      <c r="AC71" s="23" t="s">
        <v>5635</v>
      </c>
      <c r="AD71" s="23" t="s">
        <v>5635</v>
      </c>
      <c r="AE71" s="23" t="s">
        <v>5635</v>
      </c>
      <c r="AF71" s="23" t="s">
        <v>5635</v>
      </c>
      <c r="AG71" s="23" t="s">
        <v>5635</v>
      </c>
      <c r="AH71" s="23">
        <v>6.7999999999999996E-3</v>
      </c>
      <c r="AI71" s="23">
        <v>4.5999999999999999E-3</v>
      </c>
      <c r="AJ71" s="23" t="s">
        <v>5635</v>
      </c>
      <c r="AK71" s="23" t="s">
        <v>5635</v>
      </c>
      <c r="AL71" s="23">
        <v>1.0548</v>
      </c>
    </row>
    <row r="72" spans="1:38" x14ac:dyDescent="0.2">
      <c r="A72" t="s">
        <v>5607</v>
      </c>
      <c r="B72" s="18">
        <v>41275</v>
      </c>
      <c r="C72" s="18">
        <v>41306</v>
      </c>
      <c r="D72" s="7" t="s">
        <v>5276</v>
      </c>
      <c r="E72" s="21">
        <v>12.34</v>
      </c>
      <c r="F72" s="22" t="s">
        <v>5635</v>
      </c>
      <c r="G72" s="22" t="s">
        <v>5635</v>
      </c>
      <c r="H72" s="22" t="s">
        <v>5635</v>
      </c>
      <c r="I72" s="22" t="s">
        <v>5635</v>
      </c>
      <c r="J72" s="22" t="s">
        <v>5635</v>
      </c>
      <c r="K72" s="22">
        <v>-0.14000000000000001</v>
      </c>
      <c r="L72" s="22">
        <v>0.2</v>
      </c>
      <c r="M72" s="22" t="s">
        <v>5635</v>
      </c>
      <c r="N72" s="22" t="s">
        <v>5635</v>
      </c>
      <c r="O72" s="23">
        <v>1.3599999999999999E-2</v>
      </c>
      <c r="P72" s="23">
        <v>2.9999999999999997E-4</v>
      </c>
      <c r="Q72" s="23">
        <v>-1.9E-3</v>
      </c>
      <c r="R72" s="23" t="s">
        <v>5635</v>
      </c>
      <c r="S72" s="23" t="s">
        <v>5635</v>
      </c>
      <c r="T72" s="23" t="s">
        <v>5635</v>
      </c>
      <c r="U72" s="23" t="s">
        <v>5635</v>
      </c>
      <c r="V72" s="23" t="s">
        <v>5635</v>
      </c>
      <c r="W72" s="23" t="s">
        <v>5635</v>
      </c>
      <c r="X72" s="23" t="s">
        <v>5635</v>
      </c>
      <c r="Y72" s="23" t="s">
        <v>5635</v>
      </c>
      <c r="Z72" s="23" t="s">
        <v>5635</v>
      </c>
      <c r="AA72" s="23" t="s">
        <v>5635</v>
      </c>
      <c r="AB72" s="23">
        <v>1.4E-3</v>
      </c>
      <c r="AC72" s="23" t="s">
        <v>5635</v>
      </c>
      <c r="AD72" s="23">
        <v>1.8E-3</v>
      </c>
      <c r="AE72" s="23" t="s">
        <v>5635</v>
      </c>
      <c r="AF72" s="23" t="s">
        <v>5635</v>
      </c>
      <c r="AG72" s="23" t="s">
        <v>5635</v>
      </c>
      <c r="AH72" s="23">
        <v>7.4000000000000003E-3</v>
      </c>
      <c r="AI72" s="23">
        <v>3.2000000000000002E-3</v>
      </c>
      <c r="AJ72" s="23" t="s">
        <v>5635</v>
      </c>
      <c r="AK72" s="23" t="s">
        <v>5635</v>
      </c>
      <c r="AL72" s="23">
        <v>1.0345</v>
      </c>
    </row>
    <row r="73" spans="1:38" x14ac:dyDescent="0.2">
      <c r="A73" t="s">
        <v>5608</v>
      </c>
      <c r="B73" s="18">
        <v>41275</v>
      </c>
      <c r="C73" s="18">
        <v>41306</v>
      </c>
      <c r="D73" s="7" t="s">
        <v>5276</v>
      </c>
      <c r="E73" s="21">
        <v>12.34</v>
      </c>
      <c r="F73" s="22" t="s">
        <v>5635</v>
      </c>
      <c r="G73" s="22" t="s">
        <v>5635</v>
      </c>
      <c r="H73" s="22" t="s">
        <v>5635</v>
      </c>
      <c r="I73" s="22" t="s">
        <v>5635</v>
      </c>
      <c r="J73" s="22" t="s">
        <v>5635</v>
      </c>
      <c r="K73" s="22">
        <v>-0.14000000000000001</v>
      </c>
      <c r="L73" s="22">
        <v>0.2</v>
      </c>
      <c r="M73" s="22" t="s">
        <v>5635</v>
      </c>
      <c r="N73" s="22" t="s">
        <v>5635</v>
      </c>
      <c r="O73" s="23">
        <v>1.3599999999999999E-2</v>
      </c>
      <c r="P73" s="23">
        <v>2.9999999999999997E-4</v>
      </c>
      <c r="Q73" s="23">
        <v>-5.9999999999999995E-4</v>
      </c>
      <c r="R73" s="23">
        <v>-1.5E-3</v>
      </c>
      <c r="S73" s="23" t="s">
        <v>5635</v>
      </c>
      <c r="T73" s="23" t="s">
        <v>5635</v>
      </c>
      <c r="U73" s="23" t="s">
        <v>5635</v>
      </c>
      <c r="V73" s="23" t="s">
        <v>5635</v>
      </c>
      <c r="W73" s="23" t="s">
        <v>5635</v>
      </c>
      <c r="X73" s="23" t="s">
        <v>5635</v>
      </c>
      <c r="Y73" s="23" t="s">
        <v>5635</v>
      </c>
      <c r="Z73" s="23" t="s">
        <v>5635</v>
      </c>
      <c r="AA73" s="23">
        <v>4.0000000000000002E-4</v>
      </c>
      <c r="AB73" s="23">
        <v>1.6999999999999999E-3</v>
      </c>
      <c r="AC73" s="23" t="s">
        <v>5635</v>
      </c>
      <c r="AD73" s="23">
        <v>3.0999999999999999E-3</v>
      </c>
      <c r="AE73" s="23" t="s">
        <v>5635</v>
      </c>
      <c r="AF73" s="23" t="s">
        <v>5635</v>
      </c>
      <c r="AG73" s="23" t="s">
        <v>5635</v>
      </c>
      <c r="AH73" s="23">
        <v>7.4000000000000003E-3</v>
      </c>
      <c r="AI73" s="23">
        <v>3.2000000000000002E-3</v>
      </c>
      <c r="AJ73" s="23" t="s">
        <v>5635</v>
      </c>
      <c r="AK73" s="23" t="s">
        <v>5635</v>
      </c>
      <c r="AL73" s="23">
        <v>1.0345</v>
      </c>
    </row>
    <row r="74" spans="1:38" x14ac:dyDescent="0.2">
      <c r="A74" t="s">
        <v>805</v>
      </c>
      <c r="B74" s="18">
        <v>41456</v>
      </c>
      <c r="C74" s="18">
        <v>41456</v>
      </c>
      <c r="D74" s="7" t="s">
        <v>5276</v>
      </c>
      <c r="E74" s="21">
        <v>9.66</v>
      </c>
      <c r="F74" s="22" t="s">
        <v>5635</v>
      </c>
      <c r="G74" s="22" t="s">
        <v>5635</v>
      </c>
      <c r="H74" s="22">
        <v>3.39</v>
      </c>
      <c r="I74" s="22">
        <v>0.79</v>
      </c>
      <c r="J74" s="22" t="s">
        <v>5635</v>
      </c>
      <c r="K74" s="22" t="s">
        <v>5635</v>
      </c>
      <c r="L74" s="22" t="s">
        <v>5635</v>
      </c>
      <c r="M74" s="22" t="s">
        <v>5635</v>
      </c>
      <c r="N74" s="22" t="s">
        <v>5635</v>
      </c>
      <c r="O74" s="23">
        <v>1.67E-2</v>
      </c>
      <c r="P74" s="23" t="s">
        <v>5635</v>
      </c>
      <c r="Q74" s="23">
        <v>-5.3E-3</v>
      </c>
      <c r="R74" s="23" t="s">
        <v>5635</v>
      </c>
      <c r="S74" s="23" t="s">
        <v>5635</v>
      </c>
      <c r="T74" s="23" t="s">
        <v>5635</v>
      </c>
      <c r="U74" s="23" t="s">
        <v>5635</v>
      </c>
      <c r="V74" s="23" t="s">
        <v>5635</v>
      </c>
      <c r="W74" s="23" t="s">
        <v>5635</v>
      </c>
      <c r="X74" s="23" t="s">
        <v>5635</v>
      </c>
      <c r="Y74" s="23" t="s">
        <v>5635</v>
      </c>
      <c r="Z74" s="23" t="s">
        <v>5635</v>
      </c>
      <c r="AA74" s="23">
        <v>4.0000000000000002E-4</v>
      </c>
      <c r="AB74" s="23" t="s">
        <v>5635</v>
      </c>
      <c r="AC74" s="23" t="s">
        <v>5635</v>
      </c>
      <c r="AD74" s="23">
        <v>1.9E-3</v>
      </c>
      <c r="AE74" s="23" t="s">
        <v>5635</v>
      </c>
      <c r="AF74" s="23" t="s">
        <v>5635</v>
      </c>
      <c r="AG74" s="23" t="s">
        <v>5635</v>
      </c>
      <c r="AH74" s="23">
        <v>5.8999999999999999E-3</v>
      </c>
      <c r="AI74" s="23" t="s">
        <v>5635</v>
      </c>
      <c r="AJ74" s="23" t="s">
        <v>5635</v>
      </c>
      <c r="AK74" s="23" t="s">
        <v>5635</v>
      </c>
      <c r="AL74" s="23">
        <v>1.0488999999999999</v>
      </c>
    </row>
    <row r="75" spans="1:38" x14ac:dyDescent="0.2">
      <c r="A75" t="s">
        <v>806</v>
      </c>
      <c r="B75" s="18">
        <v>41395</v>
      </c>
      <c r="C75" s="18">
        <v>41395</v>
      </c>
      <c r="D75" s="7" t="s">
        <v>5276</v>
      </c>
      <c r="E75" s="21">
        <v>13.68</v>
      </c>
      <c r="F75" s="22" t="s">
        <v>5635</v>
      </c>
      <c r="G75" s="22" t="s">
        <v>5635</v>
      </c>
      <c r="H75" s="22" t="s">
        <v>5635</v>
      </c>
      <c r="I75" s="22">
        <v>0.79</v>
      </c>
      <c r="J75" s="22" t="s">
        <v>5635</v>
      </c>
      <c r="K75" s="22" t="s">
        <v>5635</v>
      </c>
      <c r="L75" s="22" t="s">
        <v>5635</v>
      </c>
      <c r="M75" s="22" t="s">
        <v>5635</v>
      </c>
      <c r="N75" s="22" t="s">
        <v>5635</v>
      </c>
      <c r="O75" s="23">
        <v>1.4200000000000001E-2</v>
      </c>
      <c r="P75" s="23">
        <v>1.1000000000000001E-3</v>
      </c>
      <c r="Q75" s="23">
        <v>-3.5000000000000001E-3</v>
      </c>
      <c r="R75" s="5" t="s">
        <v>5635</v>
      </c>
      <c r="S75" s="23" t="s">
        <v>5635</v>
      </c>
      <c r="T75" s="23" t="s">
        <v>5635</v>
      </c>
      <c r="U75" s="23" t="s">
        <v>5635</v>
      </c>
      <c r="V75" s="23" t="s">
        <v>5635</v>
      </c>
      <c r="W75" s="23" t="s">
        <v>5635</v>
      </c>
      <c r="X75" s="23" t="s">
        <v>5635</v>
      </c>
      <c r="Y75" s="23" t="s">
        <v>5635</v>
      </c>
      <c r="Z75" s="23" t="s">
        <v>5635</v>
      </c>
      <c r="AA75" s="23" t="s">
        <v>5635</v>
      </c>
      <c r="AB75" s="23" t="s">
        <v>5635</v>
      </c>
      <c r="AC75" s="23" t="s">
        <v>5635</v>
      </c>
      <c r="AD75" s="23">
        <v>5.9999999999999995E-4</v>
      </c>
      <c r="AE75" s="23" t="s">
        <v>5635</v>
      </c>
      <c r="AF75" s="23" t="s">
        <v>5635</v>
      </c>
      <c r="AG75" s="23" t="s">
        <v>5635</v>
      </c>
      <c r="AH75" s="23">
        <v>5.8999999999999999E-3</v>
      </c>
      <c r="AI75" s="23">
        <v>3.0999999999999999E-3</v>
      </c>
      <c r="AJ75" s="23" t="s">
        <v>5635</v>
      </c>
      <c r="AK75" s="23" t="s">
        <v>5635</v>
      </c>
      <c r="AL75" s="23">
        <v>1.081</v>
      </c>
    </row>
    <row r="76" spans="1:38" x14ac:dyDescent="0.2">
      <c r="A76" t="s">
        <v>807</v>
      </c>
      <c r="B76" s="18">
        <v>41395</v>
      </c>
      <c r="C76" s="18">
        <v>41395</v>
      </c>
      <c r="D76" s="7" t="s">
        <v>5276</v>
      </c>
      <c r="E76" s="21">
        <v>12.82</v>
      </c>
      <c r="F76" s="22" t="s">
        <v>5635</v>
      </c>
      <c r="G76" s="22">
        <v>0.28000000000000003</v>
      </c>
      <c r="H76" s="22">
        <v>1.83</v>
      </c>
      <c r="I76" s="22">
        <v>0.79</v>
      </c>
      <c r="J76" s="22" t="s">
        <v>5635</v>
      </c>
      <c r="K76" s="22" t="s">
        <v>5635</v>
      </c>
      <c r="L76" s="22" t="s">
        <v>5635</v>
      </c>
      <c r="M76" s="22" t="s">
        <v>5635</v>
      </c>
      <c r="N76" s="22" t="s">
        <v>5635</v>
      </c>
      <c r="O76" s="23">
        <v>1.46E-2</v>
      </c>
      <c r="P76" s="23">
        <v>2.3999999999999998E-3</v>
      </c>
      <c r="Q76" s="23">
        <v>-1.5E-3</v>
      </c>
      <c r="R76" s="23">
        <v>-1.6000000000000001E-3</v>
      </c>
      <c r="S76" s="23" t="s">
        <v>5635</v>
      </c>
      <c r="T76" s="23" t="s">
        <v>5635</v>
      </c>
      <c r="U76" s="23" t="s">
        <v>5635</v>
      </c>
      <c r="V76" s="23" t="s">
        <v>5635</v>
      </c>
      <c r="W76" s="23" t="s">
        <v>5635</v>
      </c>
      <c r="X76" s="23" t="s">
        <v>5635</v>
      </c>
      <c r="Y76" s="23" t="s">
        <v>5635</v>
      </c>
      <c r="Z76" s="23" t="s">
        <v>5635</v>
      </c>
      <c r="AA76" s="23">
        <v>2.0000000000000001E-4</v>
      </c>
      <c r="AB76" s="23">
        <v>2.0000000000000001E-4</v>
      </c>
      <c r="AC76" s="27">
        <v>3.0000000000000001E-5</v>
      </c>
      <c r="AD76" s="23" t="s">
        <v>5635</v>
      </c>
      <c r="AE76" s="23" t="s">
        <v>5635</v>
      </c>
      <c r="AF76" s="23" t="s">
        <v>5635</v>
      </c>
      <c r="AG76" s="23" t="s">
        <v>5635</v>
      </c>
      <c r="AH76" s="23">
        <v>6.7000000000000002E-3</v>
      </c>
      <c r="AI76" s="23">
        <v>5.1999999999999998E-3</v>
      </c>
      <c r="AJ76" s="23" t="s">
        <v>5635</v>
      </c>
      <c r="AK76" s="23" t="s">
        <v>5635</v>
      </c>
      <c r="AL76" s="23">
        <v>1.0797000000000001</v>
      </c>
    </row>
    <row r="77" spans="1:38" x14ac:dyDescent="0.2">
      <c r="A77" t="s">
        <v>828</v>
      </c>
      <c r="B77" s="18">
        <v>41395</v>
      </c>
      <c r="C77" s="18">
        <v>41395</v>
      </c>
      <c r="D77" s="7" t="s">
        <v>5276</v>
      </c>
      <c r="E77" s="21">
        <v>11.37</v>
      </c>
      <c r="F77" s="22" t="s">
        <v>5635</v>
      </c>
      <c r="G77" s="22">
        <v>0.42</v>
      </c>
      <c r="H77" s="22" t="s">
        <v>5635</v>
      </c>
      <c r="I77" s="22">
        <v>0.79</v>
      </c>
      <c r="J77" s="22">
        <v>2.02</v>
      </c>
      <c r="K77" s="22" t="s">
        <v>5635</v>
      </c>
      <c r="L77" s="22" t="s">
        <v>5635</v>
      </c>
      <c r="M77" s="22" t="s">
        <v>5635</v>
      </c>
      <c r="N77" s="22" t="s">
        <v>5635</v>
      </c>
      <c r="O77" s="23">
        <v>1.5800000000000002E-2</v>
      </c>
      <c r="P77" s="23" t="s">
        <v>5635</v>
      </c>
      <c r="Q77" s="23">
        <v>-8.0000000000000004E-4</v>
      </c>
      <c r="R77" s="23" t="s">
        <v>5635</v>
      </c>
      <c r="S77" s="23" t="s">
        <v>5635</v>
      </c>
      <c r="T77" s="23" t="s">
        <v>5635</v>
      </c>
      <c r="U77" s="23" t="s">
        <v>5635</v>
      </c>
      <c r="V77" s="23" t="s">
        <v>5635</v>
      </c>
      <c r="W77" s="23">
        <v>-1E-4</v>
      </c>
      <c r="X77" s="23" t="s">
        <v>5635</v>
      </c>
      <c r="Y77" s="23">
        <v>4.0000000000000002E-4</v>
      </c>
      <c r="Z77" s="23" t="s">
        <v>5635</v>
      </c>
      <c r="AA77" s="23" t="s">
        <v>5635</v>
      </c>
      <c r="AB77" s="23" t="s">
        <v>5635</v>
      </c>
      <c r="AC77" s="23" t="s">
        <v>5635</v>
      </c>
      <c r="AD77" s="23">
        <v>2.9999999999999997E-4</v>
      </c>
      <c r="AE77" s="23" t="s">
        <v>5635</v>
      </c>
      <c r="AF77" s="23" t="s">
        <v>5635</v>
      </c>
      <c r="AG77" s="23" t="s">
        <v>5635</v>
      </c>
      <c r="AH77" s="23">
        <v>7.1999999999999998E-3</v>
      </c>
      <c r="AI77" s="23">
        <v>5.4000000000000003E-3</v>
      </c>
      <c r="AJ77" s="23" t="s">
        <v>5635</v>
      </c>
      <c r="AK77" s="23" t="s">
        <v>5635</v>
      </c>
      <c r="AL77" s="23">
        <v>1.0349999999999999</v>
      </c>
    </row>
    <row r="78" spans="1:38" x14ac:dyDescent="0.2">
      <c r="A78" t="s">
        <v>808</v>
      </c>
      <c r="B78" s="18">
        <v>41518</v>
      </c>
      <c r="C78" s="18">
        <v>41518</v>
      </c>
      <c r="D78" s="7" t="s">
        <v>5276</v>
      </c>
      <c r="E78" s="21">
        <v>26.28</v>
      </c>
      <c r="F78" s="22" t="s">
        <v>5635</v>
      </c>
      <c r="G78" s="22">
        <v>2.42</v>
      </c>
      <c r="H78" s="22">
        <v>2.8</v>
      </c>
      <c r="I78" s="22">
        <v>0.79</v>
      </c>
      <c r="J78" s="22" t="s">
        <v>5635</v>
      </c>
      <c r="K78" s="22" t="s">
        <v>5635</v>
      </c>
      <c r="L78" s="22" t="s">
        <v>5635</v>
      </c>
      <c r="M78" s="22" t="s">
        <v>5635</v>
      </c>
      <c r="N78" s="22" t="s">
        <v>5635</v>
      </c>
      <c r="O78" s="23">
        <v>1.1299999999999999E-2</v>
      </c>
      <c r="P78" s="23">
        <v>3.7000000000000002E-3</v>
      </c>
      <c r="Q78" s="23">
        <v>-3.3E-3</v>
      </c>
      <c r="R78" s="23" t="s">
        <v>5635</v>
      </c>
      <c r="S78" s="23" t="s">
        <v>5635</v>
      </c>
      <c r="T78" s="23" t="s">
        <v>5635</v>
      </c>
      <c r="U78" s="23" t="s">
        <v>5635</v>
      </c>
      <c r="V78" s="23" t="s">
        <v>5635</v>
      </c>
      <c r="W78" s="23" t="s">
        <v>5635</v>
      </c>
      <c r="X78" s="23" t="s">
        <v>5635</v>
      </c>
      <c r="Y78" s="23" t="s">
        <v>5635</v>
      </c>
      <c r="Z78" s="23" t="s">
        <v>5635</v>
      </c>
      <c r="AA78" s="23" t="s">
        <v>5635</v>
      </c>
      <c r="AB78" s="23" t="s">
        <v>5635</v>
      </c>
      <c r="AC78" s="23" t="s">
        <v>5635</v>
      </c>
      <c r="AD78" s="23">
        <v>-3.0000000000000001E-3</v>
      </c>
      <c r="AE78" s="23" t="s">
        <v>5635</v>
      </c>
      <c r="AF78" s="23" t="s">
        <v>5635</v>
      </c>
      <c r="AG78" s="23" t="s">
        <v>5635</v>
      </c>
      <c r="AH78" s="23">
        <v>6.4999999999999997E-3</v>
      </c>
      <c r="AI78" s="23">
        <v>1.5E-3</v>
      </c>
      <c r="AJ78" s="23" t="s">
        <v>5635</v>
      </c>
      <c r="AK78" s="23" t="s">
        <v>5635</v>
      </c>
      <c r="AL78" s="23">
        <v>1.0896999999999999</v>
      </c>
    </row>
    <row r="79" spans="1:38" x14ac:dyDescent="0.2">
      <c r="A79" t="s">
        <v>809</v>
      </c>
      <c r="B79" s="18">
        <v>41395</v>
      </c>
      <c r="C79" s="18">
        <v>41395</v>
      </c>
      <c r="D79" s="7" t="s">
        <v>5276</v>
      </c>
      <c r="E79" s="21">
        <v>12.63</v>
      </c>
      <c r="F79" s="22" t="s">
        <v>5635</v>
      </c>
      <c r="G79" s="22">
        <v>-1.58</v>
      </c>
      <c r="H79" s="22">
        <v>2.2799999999999998</v>
      </c>
      <c r="I79" s="22">
        <v>0.79</v>
      </c>
      <c r="J79" s="22" t="s">
        <v>5635</v>
      </c>
      <c r="K79" s="22" t="s">
        <v>5635</v>
      </c>
      <c r="L79" s="22" t="s">
        <v>5635</v>
      </c>
      <c r="M79" s="22" t="s">
        <v>5635</v>
      </c>
      <c r="N79" s="22" t="s">
        <v>5635</v>
      </c>
      <c r="O79" s="23">
        <v>1.2200000000000001E-2</v>
      </c>
      <c r="P79" s="23" t="s">
        <v>5635</v>
      </c>
      <c r="Q79" s="23">
        <v>-2.8999999999999998E-3</v>
      </c>
      <c r="R79" s="23" t="s">
        <v>5635</v>
      </c>
      <c r="S79" s="23" t="s">
        <v>5635</v>
      </c>
      <c r="T79" s="23" t="s">
        <v>5635</v>
      </c>
      <c r="U79" s="23" t="s">
        <v>5635</v>
      </c>
      <c r="V79" s="23" t="s">
        <v>5635</v>
      </c>
      <c r="W79" s="23" t="s">
        <v>5635</v>
      </c>
      <c r="X79" s="23" t="s">
        <v>5635</v>
      </c>
      <c r="Y79" s="23" t="s">
        <v>5635</v>
      </c>
      <c r="Z79" s="23" t="s">
        <v>5635</v>
      </c>
      <c r="AA79" s="27" t="s">
        <v>5635</v>
      </c>
      <c r="AB79" s="23" t="s">
        <v>5635</v>
      </c>
      <c r="AC79" s="23" t="s">
        <v>5635</v>
      </c>
      <c r="AD79" s="23">
        <v>2E-3</v>
      </c>
      <c r="AE79" s="23" t="s">
        <v>5635</v>
      </c>
      <c r="AF79" s="23" t="s">
        <v>5635</v>
      </c>
      <c r="AG79" s="23" t="s">
        <v>5635</v>
      </c>
      <c r="AH79" s="23">
        <v>6.4999999999999997E-3</v>
      </c>
      <c r="AI79" s="23">
        <v>4.7000000000000002E-3</v>
      </c>
      <c r="AJ79" s="23" t="s">
        <v>5635</v>
      </c>
      <c r="AK79" s="23" t="s">
        <v>5635</v>
      </c>
      <c r="AL79" s="23">
        <v>1.0342</v>
      </c>
    </row>
    <row r="80" spans="1:38" x14ac:dyDescent="0.2">
      <c r="A80" t="s">
        <v>810</v>
      </c>
      <c r="B80" s="18">
        <v>41395</v>
      </c>
      <c r="C80" s="18">
        <v>41395</v>
      </c>
      <c r="D80" s="7" t="s">
        <v>5276</v>
      </c>
      <c r="E80" s="21">
        <v>10</v>
      </c>
      <c r="F80" s="22" t="s">
        <v>5635</v>
      </c>
      <c r="G80" s="22">
        <v>0.92</v>
      </c>
      <c r="H80" s="22">
        <v>0.96</v>
      </c>
      <c r="I80" s="22">
        <v>0.79</v>
      </c>
      <c r="J80" s="22" t="s">
        <v>5635</v>
      </c>
      <c r="K80" s="22" t="s">
        <v>5635</v>
      </c>
      <c r="L80" s="22" t="s">
        <v>5635</v>
      </c>
      <c r="M80" s="22" t="s">
        <v>5635</v>
      </c>
      <c r="N80" s="22" t="s">
        <v>5635</v>
      </c>
      <c r="O80" s="23">
        <v>2.3599999999999999E-2</v>
      </c>
      <c r="P80" s="23" t="s">
        <v>5635</v>
      </c>
      <c r="Q80" s="23">
        <v>-6.7999999999999996E-3</v>
      </c>
      <c r="R80" s="23" t="s">
        <v>5635</v>
      </c>
      <c r="S80" s="23" t="s">
        <v>5635</v>
      </c>
      <c r="T80" s="23" t="s">
        <v>5635</v>
      </c>
      <c r="U80" s="23" t="s">
        <v>5635</v>
      </c>
      <c r="V80" s="23" t="s">
        <v>5635</v>
      </c>
      <c r="W80" s="23" t="s">
        <v>5635</v>
      </c>
      <c r="X80" s="23" t="s">
        <v>5635</v>
      </c>
      <c r="Y80" s="23">
        <v>1E-4</v>
      </c>
      <c r="Z80" s="23" t="s">
        <v>5635</v>
      </c>
      <c r="AA80" s="23" t="s">
        <v>5635</v>
      </c>
      <c r="AB80" s="23">
        <v>1E-4</v>
      </c>
      <c r="AC80" s="23" t="s">
        <v>5635</v>
      </c>
      <c r="AD80" s="23">
        <v>4.3E-3</v>
      </c>
      <c r="AE80" s="23" t="s">
        <v>5635</v>
      </c>
      <c r="AF80" s="23" t="s">
        <v>5635</v>
      </c>
      <c r="AG80" s="23" t="s">
        <v>5635</v>
      </c>
      <c r="AH80" s="23">
        <v>7.0000000000000001E-3</v>
      </c>
      <c r="AI80" s="23">
        <v>5.0000000000000001E-3</v>
      </c>
      <c r="AJ80" s="23" t="s">
        <v>5635</v>
      </c>
      <c r="AK80" s="23" t="s">
        <v>5635</v>
      </c>
      <c r="AL80" s="23">
        <v>1.0333000000000001</v>
      </c>
    </row>
    <row r="81" spans="1:38" x14ac:dyDescent="0.2">
      <c r="A81" t="s">
        <v>829</v>
      </c>
      <c r="B81" s="18">
        <v>41061</v>
      </c>
      <c r="C81" s="18">
        <v>41426</v>
      </c>
      <c r="D81" s="7" t="s">
        <v>5633</v>
      </c>
      <c r="E81" s="21">
        <v>18.43</v>
      </c>
      <c r="F81" s="22">
        <v>0.68</v>
      </c>
      <c r="G81" s="22" t="s">
        <v>5635</v>
      </c>
      <c r="H81" s="22" t="s">
        <v>5635</v>
      </c>
      <c r="I81" s="22">
        <v>0.78</v>
      </c>
      <c r="J81" s="22" t="s">
        <v>5635</v>
      </c>
      <c r="K81" s="22">
        <v>7.0000000000000007E-2</v>
      </c>
      <c r="L81" s="22">
        <v>0.73</v>
      </c>
      <c r="M81" s="22" t="s">
        <v>5635</v>
      </c>
      <c r="N81" s="22" t="s">
        <v>5635</v>
      </c>
      <c r="O81" s="27">
        <v>1.521E-2</v>
      </c>
      <c r="P81" s="23" t="s">
        <v>5635</v>
      </c>
      <c r="Q81" s="27">
        <v>-5.8E-4</v>
      </c>
      <c r="R81" s="23" t="s">
        <v>5635</v>
      </c>
      <c r="S81" s="23" t="s">
        <v>5635</v>
      </c>
      <c r="T81" s="23" t="s">
        <v>5635</v>
      </c>
      <c r="U81" s="23" t="s">
        <v>5635</v>
      </c>
      <c r="V81" s="27">
        <v>5.0000000000000002E-5</v>
      </c>
      <c r="W81" s="27">
        <v>-1E-4</v>
      </c>
      <c r="X81" s="27">
        <v>6.0999999999999997E-4</v>
      </c>
      <c r="Y81" s="23" t="s">
        <v>5635</v>
      </c>
      <c r="Z81" s="23" t="s">
        <v>5635</v>
      </c>
      <c r="AA81" s="23" t="s">
        <v>5635</v>
      </c>
      <c r="AB81" s="23" t="s">
        <v>5635</v>
      </c>
      <c r="AC81" s="23" t="s">
        <v>5635</v>
      </c>
      <c r="AD81" s="23" t="s">
        <v>5635</v>
      </c>
      <c r="AE81" s="23" t="s">
        <v>5635</v>
      </c>
      <c r="AF81" s="23" t="s">
        <v>5635</v>
      </c>
      <c r="AG81" s="23" t="s">
        <v>5635</v>
      </c>
      <c r="AH81" s="27">
        <v>8.2000000000000007E-3</v>
      </c>
      <c r="AI81" s="27">
        <v>5.4799999999999996E-3</v>
      </c>
      <c r="AJ81" s="23" t="s">
        <v>5635</v>
      </c>
      <c r="AK81" s="23" t="s">
        <v>5635</v>
      </c>
      <c r="AL81" s="23">
        <v>1.0376000000000001</v>
      </c>
    </row>
    <row r="82" spans="1:38" x14ac:dyDescent="0.2">
      <c r="A82" t="s">
        <v>829</v>
      </c>
      <c r="B82" s="18">
        <v>41061</v>
      </c>
      <c r="C82" s="18">
        <v>41426</v>
      </c>
      <c r="D82" s="7" t="s">
        <v>5634</v>
      </c>
      <c r="E82" s="21">
        <v>17.16</v>
      </c>
      <c r="F82" s="22">
        <v>0.68</v>
      </c>
      <c r="G82" s="22" t="s">
        <v>5635</v>
      </c>
      <c r="H82" s="22" t="s">
        <v>5635</v>
      </c>
      <c r="I82" s="22">
        <v>0.78</v>
      </c>
      <c r="J82" s="22" t="s">
        <v>5635</v>
      </c>
      <c r="K82" s="22">
        <v>0.06</v>
      </c>
      <c r="L82" s="22">
        <v>0.68</v>
      </c>
      <c r="M82" s="22" t="s">
        <v>5635</v>
      </c>
      <c r="N82" s="22" t="s">
        <v>5635</v>
      </c>
      <c r="O82" s="27">
        <v>2.589E-2</v>
      </c>
      <c r="P82" s="23" t="s">
        <v>5635</v>
      </c>
      <c r="Q82" s="27">
        <v>-6.4999999999999997E-4</v>
      </c>
      <c r="R82" s="23" t="s">
        <v>5635</v>
      </c>
      <c r="S82" s="23" t="s">
        <v>5635</v>
      </c>
      <c r="T82" s="23" t="s">
        <v>5635</v>
      </c>
      <c r="U82" s="23" t="s">
        <v>5635</v>
      </c>
      <c r="V82" s="27">
        <v>9.0000000000000006E-5</v>
      </c>
      <c r="W82" s="27">
        <v>-1.8000000000000001E-4</v>
      </c>
      <c r="X82" s="27">
        <v>1.0300000000000001E-3</v>
      </c>
      <c r="Y82" s="23" t="s">
        <v>5635</v>
      </c>
      <c r="Z82" s="23" t="s">
        <v>5635</v>
      </c>
      <c r="AA82" s="23" t="s">
        <v>5635</v>
      </c>
      <c r="AB82" s="23" t="s">
        <v>5635</v>
      </c>
      <c r="AC82" s="23" t="s">
        <v>5635</v>
      </c>
      <c r="AD82" s="23" t="s">
        <v>5635</v>
      </c>
      <c r="AE82" s="23" t="s">
        <v>5635</v>
      </c>
      <c r="AF82" s="23" t="s">
        <v>5635</v>
      </c>
      <c r="AG82" s="23" t="s">
        <v>5635</v>
      </c>
      <c r="AH82" s="27">
        <v>8.2000000000000007E-3</v>
      </c>
      <c r="AI82" s="27">
        <v>5.4799999999999996E-3</v>
      </c>
      <c r="AJ82" s="23" t="s">
        <v>5635</v>
      </c>
      <c r="AK82" s="23" t="s">
        <v>5635</v>
      </c>
      <c r="AL82" s="23">
        <v>1.0376000000000001</v>
      </c>
    </row>
    <row r="83" spans="1:38" x14ac:dyDescent="0.2">
      <c r="A83" s="8" t="s">
        <v>5612</v>
      </c>
      <c r="B83" s="18">
        <v>41395</v>
      </c>
      <c r="C83" s="18">
        <v>41395</v>
      </c>
      <c r="D83" s="7" t="s">
        <v>5276</v>
      </c>
      <c r="E83" s="21">
        <v>11.23</v>
      </c>
      <c r="F83" s="22" t="s">
        <v>5635</v>
      </c>
      <c r="G83" s="22">
        <v>0.55000000000000004</v>
      </c>
      <c r="H83" s="22" t="s">
        <v>5635</v>
      </c>
      <c r="I83" s="22">
        <v>0.79</v>
      </c>
      <c r="J83" s="22">
        <v>1.25</v>
      </c>
      <c r="K83" s="22" t="s">
        <v>5635</v>
      </c>
      <c r="L83" s="22" t="s">
        <v>5635</v>
      </c>
      <c r="M83" s="22" t="s">
        <v>5635</v>
      </c>
      <c r="N83" s="22" t="s">
        <v>5635</v>
      </c>
      <c r="O83" s="23">
        <v>1.5800000000000002E-2</v>
      </c>
      <c r="P83" s="23">
        <v>5.9999999999999995E-4</v>
      </c>
      <c r="Q83" s="23">
        <v>-2.2000000000000001E-3</v>
      </c>
      <c r="R83" s="23">
        <v>2.0999999999999999E-3</v>
      </c>
      <c r="S83" s="23" t="s">
        <v>5635</v>
      </c>
      <c r="T83" s="23" t="s">
        <v>5635</v>
      </c>
      <c r="U83" s="23" t="s">
        <v>5635</v>
      </c>
      <c r="V83" s="23" t="s">
        <v>5635</v>
      </c>
      <c r="W83" s="23">
        <v>-2.9999999999999997E-4</v>
      </c>
      <c r="X83" s="23" t="s">
        <v>5635</v>
      </c>
      <c r="Y83" s="23" t="s">
        <v>5635</v>
      </c>
      <c r="Z83" s="23" t="s">
        <v>5635</v>
      </c>
      <c r="AA83" s="23" t="s">
        <v>5635</v>
      </c>
      <c r="AB83" s="23" t="s">
        <v>5635</v>
      </c>
      <c r="AC83" s="23" t="s">
        <v>5635</v>
      </c>
      <c r="AD83" s="23">
        <v>2E-3</v>
      </c>
      <c r="AE83" s="23">
        <v>-5.0000000000000001E-4</v>
      </c>
      <c r="AF83" s="23" t="s">
        <v>5635</v>
      </c>
      <c r="AG83" s="23" t="s">
        <v>5635</v>
      </c>
      <c r="AH83" s="23">
        <v>6.6E-3</v>
      </c>
      <c r="AI83" s="23">
        <v>4.1000000000000003E-3</v>
      </c>
      <c r="AJ83" s="23" t="s">
        <v>5635</v>
      </c>
      <c r="AK83" s="23" t="s">
        <v>5635</v>
      </c>
      <c r="AL83" s="23">
        <v>1.0442</v>
      </c>
    </row>
    <row r="84" spans="1:38" x14ac:dyDescent="0.2">
      <c r="A84" t="s">
        <v>812</v>
      </c>
      <c r="B84" s="18">
        <v>41395</v>
      </c>
      <c r="C84" s="18">
        <v>41395</v>
      </c>
      <c r="D84" s="7" t="s">
        <v>336</v>
      </c>
      <c r="E84" s="21">
        <v>10.11</v>
      </c>
      <c r="F84" s="22" t="s">
        <v>5635</v>
      </c>
      <c r="G84" s="22">
        <v>0.55000000000000004</v>
      </c>
      <c r="H84" s="22" t="s">
        <v>5635</v>
      </c>
      <c r="I84" s="22">
        <v>0.79</v>
      </c>
      <c r="J84" s="22">
        <v>1.25</v>
      </c>
      <c r="K84" s="22" t="s">
        <v>5635</v>
      </c>
      <c r="L84" s="22" t="s">
        <v>5635</v>
      </c>
      <c r="M84" s="22" t="s">
        <v>5635</v>
      </c>
      <c r="N84" s="22" t="s">
        <v>5635</v>
      </c>
      <c r="O84" s="23">
        <v>1.95E-2</v>
      </c>
      <c r="P84" s="23">
        <v>2.8999999999999998E-3</v>
      </c>
      <c r="Q84" s="23">
        <v>3.0000000000000001E-3</v>
      </c>
      <c r="R84" s="23">
        <v>-2.8E-3</v>
      </c>
      <c r="S84" s="23">
        <v>5.1000000000000004E-3</v>
      </c>
      <c r="T84" s="23" t="s">
        <v>5635</v>
      </c>
      <c r="U84" s="23" t="s">
        <v>5635</v>
      </c>
      <c r="V84" s="23" t="s">
        <v>5635</v>
      </c>
      <c r="W84" s="23">
        <v>-1E-4</v>
      </c>
      <c r="X84" s="23" t="s">
        <v>5635</v>
      </c>
      <c r="Y84" s="23" t="s">
        <v>5635</v>
      </c>
      <c r="Z84" s="23" t="s">
        <v>5635</v>
      </c>
      <c r="AA84" s="23" t="s">
        <v>5635</v>
      </c>
      <c r="AB84" s="23" t="s">
        <v>5635</v>
      </c>
      <c r="AC84" s="23" t="s">
        <v>5635</v>
      </c>
      <c r="AD84" s="23">
        <v>8.9999999999999998E-4</v>
      </c>
      <c r="AE84" s="23">
        <v>-1.7100000000000001E-2</v>
      </c>
      <c r="AF84" s="23" t="s">
        <v>5635</v>
      </c>
      <c r="AG84" s="23" t="s">
        <v>5635</v>
      </c>
      <c r="AH84" s="23">
        <v>6.8999999999999999E-3</v>
      </c>
      <c r="AI84" s="23">
        <v>5.4000000000000003E-3</v>
      </c>
      <c r="AJ84" s="23" t="s">
        <v>5635</v>
      </c>
      <c r="AK84" s="23" t="s">
        <v>5635</v>
      </c>
      <c r="AL84" s="23">
        <v>1.1012999999999999</v>
      </c>
    </row>
    <row r="85" spans="1:38" x14ac:dyDescent="0.2">
      <c r="A85" t="s">
        <v>812</v>
      </c>
      <c r="B85" s="18">
        <v>41395</v>
      </c>
      <c r="C85" s="18">
        <v>41395</v>
      </c>
      <c r="D85" s="7" t="s">
        <v>337</v>
      </c>
      <c r="E85" s="21">
        <v>18.510000000000002</v>
      </c>
      <c r="F85" s="22" t="s">
        <v>5635</v>
      </c>
      <c r="G85" s="22">
        <v>0.55000000000000004</v>
      </c>
      <c r="H85" s="22" t="s">
        <v>5635</v>
      </c>
      <c r="I85" s="22">
        <v>0.79</v>
      </c>
      <c r="J85" s="22">
        <v>1.25</v>
      </c>
      <c r="K85" s="22" t="s">
        <v>5635</v>
      </c>
      <c r="L85" s="22" t="s">
        <v>5635</v>
      </c>
      <c r="M85" s="22" t="s">
        <v>5635</v>
      </c>
      <c r="N85" s="22" t="s">
        <v>5635</v>
      </c>
      <c r="O85" s="23">
        <v>2.5399999999999999E-2</v>
      </c>
      <c r="P85" s="23">
        <v>2.8999999999999998E-3</v>
      </c>
      <c r="Q85" s="23">
        <v>3.0000000000000001E-3</v>
      </c>
      <c r="R85" s="23">
        <v>-2.8E-3</v>
      </c>
      <c r="S85" s="23">
        <v>5.1000000000000004E-3</v>
      </c>
      <c r="T85" s="23" t="s">
        <v>5635</v>
      </c>
      <c r="U85" s="23" t="s">
        <v>5635</v>
      </c>
      <c r="V85" s="23" t="s">
        <v>5635</v>
      </c>
      <c r="W85" s="23">
        <v>-1E-4</v>
      </c>
      <c r="X85" s="23" t="s">
        <v>5635</v>
      </c>
      <c r="Y85" s="23" t="s">
        <v>5635</v>
      </c>
      <c r="Z85" s="23" t="s">
        <v>5635</v>
      </c>
      <c r="AA85" s="23" t="s">
        <v>5635</v>
      </c>
      <c r="AB85" s="23" t="s">
        <v>5635</v>
      </c>
      <c r="AC85" s="23" t="s">
        <v>5635</v>
      </c>
      <c r="AD85" s="23" t="s">
        <v>5635</v>
      </c>
      <c r="AE85" s="23" t="s">
        <v>5635</v>
      </c>
      <c r="AF85" s="23" t="s">
        <v>5635</v>
      </c>
      <c r="AG85" s="23" t="s">
        <v>5635</v>
      </c>
      <c r="AH85" s="23">
        <v>6.8999999999999999E-3</v>
      </c>
      <c r="AI85" s="23">
        <v>5.4000000000000003E-3</v>
      </c>
      <c r="AJ85" s="23" t="s">
        <v>5635</v>
      </c>
      <c r="AK85" s="23" t="s">
        <v>5635</v>
      </c>
      <c r="AL85" s="23">
        <v>1.1012999999999999</v>
      </c>
    </row>
    <row r="86" spans="1:38" x14ac:dyDescent="0.2">
      <c r="A86" t="s">
        <v>812</v>
      </c>
      <c r="B86" s="18">
        <v>41395</v>
      </c>
      <c r="C86" s="18">
        <v>41395</v>
      </c>
      <c r="D86" s="7" t="s">
        <v>338</v>
      </c>
      <c r="E86" s="21">
        <v>26.85</v>
      </c>
      <c r="F86" s="22" t="s">
        <v>5635</v>
      </c>
      <c r="G86" s="22">
        <v>0.55000000000000004</v>
      </c>
      <c r="H86" s="22" t="s">
        <v>5635</v>
      </c>
      <c r="I86" s="22">
        <v>0.79</v>
      </c>
      <c r="J86" s="22">
        <v>1.25</v>
      </c>
      <c r="K86" s="22" t="s">
        <v>5635</v>
      </c>
      <c r="L86" s="22" t="s">
        <v>5635</v>
      </c>
      <c r="M86" s="22" t="s">
        <v>5635</v>
      </c>
      <c r="N86" s="22" t="s">
        <v>5635</v>
      </c>
      <c r="O86" s="23">
        <v>3.32E-2</v>
      </c>
      <c r="P86" s="23">
        <v>2.8999999999999998E-3</v>
      </c>
      <c r="Q86" s="23">
        <v>3.3E-3</v>
      </c>
      <c r="R86" s="23">
        <v>-2.8E-3</v>
      </c>
      <c r="S86" s="23">
        <v>5.1000000000000004E-3</v>
      </c>
      <c r="T86" s="23" t="s">
        <v>5635</v>
      </c>
      <c r="U86" s="23" t="s">
        <v>5635</v>
      </c>
      <c r="V86" s="23" t="s">
        <v>5635</v>
      </c>
      <c r="W86" s="23">
        <v>-2.9999999999999997E-4</v>
      </c>
      <c r="X86" s="23" t="s">
        <v>5635</v>
      </c>
      <c r="Y86" s="23" t="s">
        <v>5635</v>
      </c>
      <c r="Z86" s="23" t="s">
        <v>5635</v>
      </c>
      <c r="AA86" s="23" t="s">
        <v>5635</v>
      </c>
      <c r="AB86" s="23" t="s">
        <v>5635</v>
      </c>
      <c r="AC86" s="23" t="s">
        <v>5635</v>
      </c>
      <c r="AD86" s="23">
        <v>8.9999999999999998E-4</v>
      </c>
      <c r="AE86" s="23">
        <v>-1.7100000000000001E-2</v>
      </c>
      <c r="AF86" s="23" t="s">
        <v>5635</v>
      </c>
      <c r="AG86" s="23" t="s">
        <v>5635</v>
      </c>
      <c r="AH86" s="23">
        <v>6.8999999999999999E-3</v>
      </c>
      <c r="AI86" s="23">
        <v>5.4000000000000003E-3</v>
      </c>
      <c r="AJ86" s="23" t="s">
        <v>5635</v>
      </c>
      <c r="AK86" s="23" t="s">
        <v>5635</v>
      </c>
      <c r="AL86" s="23">
        <v>1.1012999999999999</v>
      </c>
    </row>
    <row r="87" spans="1:38" x14ac:dyDescent="0.2">
      <c r="A87" t="s">
        <v>830</v>
      </c>
      <c r="B87" s="18">
        <v>41395</v>
      </c>
      <c r="C87" s="18">
        <v>41395</v>
      </c>
      <c r="D87" s="7" t="s">
        <v>5276</v>
      </c>
      <c r="E87" s="21">
        <v>11.2</v>
      </c>
      <c r="F87" s="22" t="s">
        <v>5635</v>
      </c>
      <c r="G87" s="22">
        <v>0.65</v>
      </c>
      <c r="H87" s="22">
        <v>1.86</v>
      </c>
      <c r="I87" s="22">
        <v>0.79</v>
      </c>
      <c r="J87" s="22" t="s">
        <v>5635</v>
      </c>
      <c r="K87" s="22" t="s">
        <v>5635</v>
      </c>
      <c r="L87" s="22" t="s">
        <v>5635</v>
      </c>
      <c r="M87" s="22" t="s">
        <v>5635</v>
      </c>
      <c r="N87" s="22" t="s">
        <v>5635</v>
      </c>
      <c r="O87" s="23">
        <v>1.4E-2</v>
      </c>
      <c r="P87" s="23">
        <v>1.9E-3</v>
      </c>
      <c r="Q87" s="23">
        <v>-2E-3</v>
      </c>
      <c r="R87" s="23">
        <v>-1.4200000000000001E-2</v>
      </c>
      <c r="S87" s="5" t="s">
        <v>5635</v>
      </c>
      <c r="T87" s="23" t="s">
        <v>5635</v>
      </c>
      <c r="U87" s="23">
        <v>-3.8E-3</v>
      </c>
      <c r="V87" s="23" t="s">
        <v>5635</v>
      </c>
      <c r="W87" s="23" t="s">
        <v>5635</v>
      </c>
      <c r="X87" s="23" t="s">
        <v>5635</v>
      </c>
      <c r="Y87" s="23" t="s">
        <v>5635</v>
      </c>
      <c r="Z87" s="23" t="s">
        <v>5635</v>
      </c>
      <c r="AA87" s="23" t="s">
        <v>5635</v>
      </c>
      <c r="AB87" s="23">
        <v>2.9999999999999997E-4</v>
      </c>
      <c r="AC87" s="23" t="s">
        <v>5635</v>
      </c>
      <c r="AD87" s="23">
        <v>2.5499999999999998E-2</v>
      </c>
      <c r="AE87" s="23">
        <v>1.41E-2</v>
      </c>
      <c r="AF87" s="23" t="s">
        <v>5635</v>
      </c>
      <c r="AG87" s="23" t="s">
        <v>5635</v>
      </c>
      <c r="AH87" s="23">
        <v>6.7999999999999996E-3</v>
      </c>
      <c r="AI87" s="23">
        <v>4.8999999999999998E-3</v>
      </c>
      <c r="AJ87" s="23" t="s">
        <v>5635</v>
      </c>
      <c r="AK87" s="23" t="s">
        <v>5635</v>
      </c>
      <c r="AL87" s="23">
        <v>1.081</v>
      </c>
    </row>
    <row r="88" spans="1:38" x14ac:dyDescent="0.2">
      <c r="A88" t="s">
        <v>831</v>
      </c>
      <c r="B88" s="18">
        <v>41395</v>
      </c>
      <c r="C88" s="18">
        <v>41395</v>
      </c>
      <c r="D88" s="7" t="s">
        <v>5276</v>
      </c>
      <c r="E88" s="21">
        <v>14.79</v>
      </c>
      <c r="F88" s="22" t="s">
        <v>5635</v>
      </c>
      <c r="G88" s="22">
        <v>-0.3</v>
      </c>
      <c r="H88" s="22" t="s">
        <v>5635</v>
      </c>
      <c r="I88" s="22">
        <v>0.79</v>
      </c>
      <c r="J88" s="22">
        <v>2.11</v>
      </c>
      <c r="K88" s="22" t="s">
        <v>5635</v>
      </c>
      <c r="L88" s="22" t="s">
        <v>5635</v>
      </c>
      <c r="M88" s="22" t="s">
        <v>5635</v>
      </c>
      <c r="N88" s="22" t="s">
        <v>5635</v>
      </c>
      <c r="O88" s="23">
        <v>1.8700000000000001E-2</v>
      </c>
      <c r="P88" s="23">
        <v>1E-4</v>
      </c>
      <c r="Q88" s="23">
        <v>-2.7000000000000001E-3</v>
      </c>
      <c r="R88" s="27">
        <v>-3.0000000000000001E-5</v>
      </c>
      <c r="S88" s="23">
        <v>-2.2000000000000001E-3</v>
      </c>
      <c r="T88" s="23">
        <v>-1.6000000000000001E-3</v>
      </c>
      <c r="U88" s="23" t="s">
        <v>5635</v>
      </c>
      <c r="V88" s="23" t="s">
        <v>5635</v>
      </c>
      <c r="W88" s="23" t="s">
        <v>5635</v>
      </c>
      <c r="X88" s="23" t="s">
        <v>5635</v>
      </c>
      <c r="Y88" s="23">
        <v>2.0000000000000001E-4</v>
      </c>
      <c r="Z88" s="23">
        <v>1E-4</v>
      </c>
      <c r="AA88" s="23" t="s">
        <v>5635</v>
      </c>
      <c r="AB88" s="23">
        <v>-6.9999999999999999E-4</v>
      </c>
      <c r="AC88" s="23" t="s">
        <v>5635</v>
      </c>
      <c r="AD88" s="23">
        <v>2.9999999999999997E-4</v>
      </c>
      <c r="AE88" s="27">
        <v>7.2000000000000005E-4</v>
      </c>
      <c r="AF88" s="23">
        <v>-1E-4</v>
      </c>
      <c r="AG88" s="23">
        <v>5.0000000000000001E-4</v>
      </c>
      <c r="AH88" s="23">
        <v>7.7000000000000002E-3</v>
      </c>
      <c r="AI88" s="23">
        <v>2.2000000000000001E-3</v>
      </c>
      <c r="AJ88" s="23" t="s">
        <v>5635</v>
      </c>
      <c r="AK88" s="23" t="s">
        <v>5635</v>
      </c>
      <c r="AL88" s="23">
        <v>1.0404</v>
      </c>
    </row>
    <row r="89" spans="1:38" x14ac:dyDescent="0.2">
      <c r="A89" t="s">
        <v>813</v>
      </c>
      <c r="B89" s="18">
        <v>41395</v>
      </c>
      <c r="C89" s="18">
        <v>41395</v>
      </c>
      <c r="D89" s="7" t="s">
        <v>5276</v>
      </c>
      <c r="E89" s="21">
        <v>15.66</v>
      </c>
      <c r="F89" s="22" t="s">
        <v>5635</v>
      </c>
      <c r="G89" s="22" t="s">
        <v>5635</v>
      </c>
      <c r="H89" s="22">
        <v>0.45</v>
      </c>
      <c r="I89" s="22">
        <v>0.79</v>
      </c>
      <c r="J89" s="22" t="s">
        <v>5635</v>
      </c>
      <c r="K89" s="22" t="s">
        <v>5635</v>
      </c>
      <c r="L89" s="22" t="s">
        <v>5635</v>
      </c>
      <c r="M89" s="22" t="s">
        <v>5635</v>
      </c>
      <c r="N89" s="22" t="s">
        <v>5635</v>
      </c>
      <c r="O89" s="23">
        <v>1.3299999999999999E-2</v>
      </c>
      <c r="P89" s="23" t="s">
        <v>5635</v>
      </c>
      <c r="Q89" s="23">
        <v>-1.6000000000000001E-3</v>
      </c>
      <c r="R89" s="23">
        <v>2.9999999999999997E-4</v>
      </c>
      <c r="S89" s="23" t="s">
        <v>5635</v>
      </c>
      <c r="T89" s="23" t="s">
        <v>5635</v>
      </c>
      <c r="U89" s="23" t="s">
        <v>5635</v>
      </c>
      <c r="V89" s="23" t="s">
        <v>5635</v>
      </c>
      <c r="W89" s="23" t="s">
        <v>5635</v>
      </c>
      <c r="X89" s="23" t="s">
        <v>5635</v>
      </c>
      <c r="Y89" s="23" t="s">
        <v>5635</v>
      </c>
      <c r="Z89" s="23" t="s">
        <v>5635</v>
      </c>
      <c r="AA89" s="23" t="s">
        <v>5635</v>
      </c>
      <c r="AB89" s="23" t="s">
        <v>5635</v>
      </c>
      <c r="AC89" s="23" t="s">
        <v>5635</v>
      </c>
      <c r="AD89" s="23">
        <v>-2.9999999999999997E-4</v>
      </c>
      <c r="AE89" s="23">
        <v>2.9999999999999997E-4</v>
      </c>
      <c r="AF89" s="23" t="s">
        <v>5635</v>
      </c>
      <c r="AG89" s="23" t="s">
        <v>5635</v>
      </c>
      <c r="AH89" s="23">
        <v>8.3000000000000001E-3</v>
      </c>
      <c r="AI89" s="23">
        <v>5.4999999999999997E-3</v>
      </c>
      <c r="AJ89" s="23" t="s">
        <v>5635</v>
      </c>
      <c r="AK89" s="23" t="s">
        <v>5635</v>
      </c>
      <c r="AL89" s="23">
        <v>1.0531999999999999</v>
      </c>
    </row>
    <row r="90" spans="1:38" x14ac:dyDescent="0.2">
      <c r="A90" t="s">
        <v>814</v>
      </c>
      <c r="B90" s="18">
        <v>41395</v>
      </c>
      <c r="C90" s="18">
        <v>41395</v>
      </c>
      <c r="D90" s="7" t="s">
        <v>5276</v>
      </c>
      <c r="E90" s="21">
        <v>18.05</v>
      </c>
      <c r="F90" s="22" t="s">
        <v>5635</v>
      </c>
      <c r="G90" s="22">
        <v>0.99</v>
      </c>
      <c r="H90" s="22">
        <v>1.83</v>
      </c>
      <c r="I90" s="22">
        <v>0.79</v>
      </c>
      <c r="J90" s="22" t="s">
        <v>5635</v>
      </c>
      <c r="K90" s="22" t="s">
        <v>5635</v>
      </c>
      <c r="L90" s="22" t="s">
        <v>5635</v>
      </c>
      <c r="M90" s="22" t="s">
        <v>5635</v>
      </c>
      <c r="N90" s="22" t="s">
        <v>5635</v>
      </c>
      <c r="O90" s="23">
        <v>1.8100000000000002E-2</v>
      </c>
      <c r="P90" s="23">
        <v>1.8E-3</v>
      </c>
      <c r="Q90" s="23">
        <v>-5.7999999999999996E-3</v>
      </c>
      <c r="R90" s="23">
        <v>-2.7000000000000001E-3</v>
      </c>
      <c r="S90" s="23" t="s">
        <v>5635</v>
      </c>
      <c r="T90" s="23" t="s">
        <v>5635</v>
      </c>
      <c r="U90" s="23" t="s">
        <v>5635</v>
      </c>
      <c r="V90" s="23" t="s">
        <v>5635</v>
      </c>
      <c r="W90" s="23" t="s">
        <v>5635</v>
      </c>
      <c r="X90" s="23" t="s">
        <v>5635</v>
      </c>
      <c r="Y90" s="23">
        <v>4.0000000000000002E-4</v>
      </c>
      <c r="Z90" s="23" t="s">
        <v>5635</v>
      </c>
      <c r="AA90" s="23" t="s">
        <v>5635</v>
      </c>
      <c r="AB90" s="23" t="s">
        <v>5635</v>
      </c>
      <c r="AC90" s="23" t="s">
        <v>5635</v>
      </c>
      <c r="AD90" s="23">
        <v>4.5999999999999999E-3</v>
      </c>
      <c r="AE90" s="23" t="s">
        <v>5635</v>
      </c>
      <c r="AF90" s="23" t="s">
        <v>5635</v>
      </c>
      <c r="AG90" s="23" t="s">
        <v>5635</v>
      </c>
      <c r="AH90" s="23">
        <v>6.8999999999999999E-3</v>
      </c>
      <c r="AI90" s="23">
        <v>4.4999999999999997E-3</v>
      </c>
      <c r="AJ90" s="23" t="s">
        <v>5635</v>
      </c>
      <c r="AK90" s="23" t="s">
        <v>5635</v>
      </c>
      <c r="AL90" s="23">
        <v>1.0716000000000001</v>
      </c>
    </row>
    <row r="91" spans="1:38" x14ac:dyDescent="0.2">
      <c r="A91" t="s">
        <v>815</v>
      </c>
      <c r="B91" s="18">
        <v>41518</v>
      </c>
      <c r="C91" s="18">
        <v>41518</v>
      </c>
      <c r="D91" s="7" t="s">
        <v>5276</v>
      </c>
      <c r="E91" s="21">
        <v>17.510000000000002</v>
      </c>
      <c r="F91" s="22" t="s">
        <v>5635</v>
      </c>
      <c r="G91" s="22">
        <v>0.74</v>
      </c>
      <c r="H91" s="22">
        <v>0.8</v>
      </c>
      <c r="I91" s="22">
        <v>0.79</v>
      </c>
      <c r="J91" s="22" t="s">
        <v>5635</v>
      </c>
      <c r="K91" s="22" t="s">
        <v>5635</v>
      </c>
      <c r="L91" s="22">
        <v>1.17</v>
      </c>
      <c r="M91" s="22" t="s">
        <v>5635</v>
      </c>
      <c r="N91" s="22" t="s">
        <v>5635</v>
      </c>
      <c r="O91" s="23">
        <v>2.2700000000000001E-2</v>
      </c>
      <c r="P91" s="23" t="s">
        <v>5635</v>
      </c>
      <c r="Q91" s="23">
        <v>1.6999999999999999E-3</v>
      </c>
      <c r="R91" s="23" t="s">
        <v>5635</v>
      </c>
      <c r="S91" s="23" t="s">
        <v>5635</v>
      </c>
      <c r="T91" s="23" t="s">
        <v>5635</v>
      </c>
      <c r="U91" s="23" t="s">
        <v>5635</v>
      </c>
      <c r="V91" s="23" t="s">
        <v>5635</v>
      </c>
      <c r="W91" s="23" t="s">
        <v>5635</v>
      </c>
      <c r="X91" s="23" t="s">
        <v>5635</v>
      </c>
      <c r="Y91" s="23">
        <v>5.9999999999999995E-4</v>
      </c>
      <c r="Z91" s="23" t="s">
        <v>5635</v>
      </c>
      <c r="AA91" s="23" t="s">
        <v>5635</v>
      </c>
      <c r="AB91" s="23" t="s">
        <v>5635</v>
      </c>
      <c r="AC91" s="23" t="s">
        <v>5635</v>
      </c>
      <c r="AD91" s="23">
        <v>-2E-3</v>
      </c>
      <c r="AE91" s="23" t="s">
        <v>5635</v>
      </c>
      <c r="AF91" s="23" t="s">
        <v>5635</v>
      </c>
      <c r="AG91" s="23" t="s">
        <v>5635</v>
      </c>
      <c r="AH91" s="23">
        <v>7.3000000000000001E-3</v>
      </c>
      <c r="AI91" s="23">
        <v>5.7000000000000002E-3</v>
      </c>
      <c r="AJ91" s="23" t="s">
        <v>5635</v>
      </c>
      <c r="AK91" s="23" t="s">
        <v>5635</v>
      </c>
      <c r="AL91" s="23">
        <v>1.0467</v>
      </c>
    </row>
    <row r="92" spans="1:38" x14ac:dyDescent="0.2">
      <c r="A92" t="s">
        <v>816</v>
      </c>
      <c r="B92" s="18">
        <v>41395</v>
      </c>
      <c r="C92" s="18">
        <v>41395</v>
      </c>
      <c r="D92" s="7" t="s">
        <v>5276</v>
      </c>
      <c r="E92" s="21">
        <v>12.33</v>
      </c>
      <c r="F92" s="22" t="s">
        <v>5635</v>
      </c>
      <c r="G92" s="22">
        <v>0.19</v>
      </c>
      <c r="H92" s="22">
        <v>0.91</v>
      </c>
      <c r="I92" s="22">
        <v>0.79</v>
      </c>
      <c r="J92" s="22" t="s">
        <v>5635</v>
      </c>
      <c r="K92" s="22" t="s">
        <v>5635</v>
      </c>
      <c r="L92" s="22" t="s">
        <v>5635</v>
      </c>
      <c r="M92" s="22" t="s">
        <v>5635</v>
      </c>
      <c r="N92" s="22" t="s">
        <v>5635</v>
      </c>
      <c r="O92" s="23">
        <v>1.54E-2</v>
      </c>
      <c r="P92" s="23">
        <v>1.8E-3</v>
      </c>
      <c r="Q92" s="23">
        <v>2.5999999999999999E-3</v>
      </c>
      <c r="R92" s="23" t="s">
        <v>5635</v>
      </c>
      <c r="S92" s="23" t="s">
        <v>5635</v>
      </c>
      <c r="T92" s="23" t="s">
        <v>5635</v>
      </c>
      <c r="U92" s="23" t="s">
        <v>5635</v>
      </c>
      <c r="V92" s="23" t="s">
        <v>5635</v>
      </c>
      <c r="W92" s="23" t="s">
        <v>5635</v>
      </c>
      <c r="X92" s="23" t="s">
        <v>5635</v>
      </c>
      <c r="Y92" s="23" t="s">
        <v>5635</v>
      </c>
      <c r="Z92" s="23" t="s">
        <v>5635</v>
      </c>
      <c r="AA92" s="23" t="s">
        <v>5635</v>
      </c>
      <c r="AB92" s="23" t="s">
        <v>5635</v>
      </c>
      <c r="AC92" s="23" t="s">
        <v>5635</v>
      </c>
      <c r="AD92" s="23">
        <v>1.6999999999999999E-3</v>
      </c>
      <c r="AE92" s="23" t="s">
        <v>5635</v>
      </c>
      <c r="AF92" s="23" t="s">
        <v>5635</v>
      </c>
      <c r="AG92" s="23" t="s">
        <v>5635</v>
      </c>
      <c r="AH92" s="23">
        <v>7.1000000000000004E-3</v>
      </c>
      <c r="AI92" s="23">
        <v>2.3E-3</v>
      </c>
      <c r="AJ92" s="23" t="s">
        <v>5635</v>
      </c>
      <c r="AK92" s="23" t="s">
        <v>5635</v>
      </c>
      <c r="AL92" s="23">
        <v>1.07</v>
      </c>
    </row>
    <row r="93" spans="1:38" x14ac:dyDescent="0.2">
      <c r="A93" s="7" t="s">
        <v>334</v>
      </c>
      <c r="B93" s="18">
        <v>41395</v>
      </c>
      <c r="C93" s="18">
        <v>41395</v>
      </c>
      <c r="D93" s="7" t="s">
        <v>5276</v>
      </c>
      <c r="E93" s="21">
        <v>17.43</v>
      </c>
      <c r="F93" s="22" t="s">
        <v>5635</v>
      </c>
      <c r="G93" s="22">
        <v>-0.55000000000000004</v>
      </c>
      <c r="H93" s="22" t="s">
        <v>5635</v>
      </c>
      <c r="I93" s="22">
        <v>0.79</v>
      </c>
      <c r="J93" s="22">
        <v>2.2000000000000002</v>
      </c>
      <c r="K93" s="22" t="s">
        <v>5635</v>
      </c>
      <c r="L93" s="22" t="s">
        <v>5635</v>
      </c>
      <c r="M93" s="22" t="s">
        <v>5635</v>
      </c>
      <c r="N93" s="22" t="s">
        <v>5635</v>
      </c>
      <c r="O93" s="23">
        <v>1.44E-2</v>
      </c>
      <c r="P93" s="23" t="s">
        <v>5635</v>
      </c>
      <c r="Q93" s="23">
        <v>-1.6999999999999999E-3</v>
      </c>
      <c r="R93" s="23">
        <v>-3.2000000000000002E-3</v>
      </c>
      <c r="S93" s="23" t="s">
        <v>5635</v>
      </c>
      <c r="T93" s="23" t="s">
        <v>5635</v>
      </c>
      <c r="U93" s="23" t="s">
        <v>5635</v>
      </c>
      <c r="V93" s="23" t="s">
        <v>5635</v>
      </c>
      <c r="W93" s="23" t="s">
        <v>5635</v>
      </c>
      <c r="X93" s="23" t="s">
        <v>5635</v>
      </c>
      <c r="Y93" s="23" t="s">
        <v>5635</v>
      </c>
      <c r="Z93" s="23" t="s">
        <v>5635</v>
      </c>
      <c r="AA93" s="23" t="s">
        <v>5635</v>
      </c>
      <c r="AB93" s="23" t="s">
        <v>5635</v>
      </c>
      <c r="AC93" s="23" t="s">
        <v>5635</v>
      </c>
      <c r="AD93" s="23">
        <v>1.2999999999999999E-3</v>
      </c>
      <c r="AE93" s="23" t="s">
        <v>5635</v>
      </c>
      <c r="AF93" s="23" t="s">
        <v>5635</v>
      </c>
      <c r="AG93" s="23" t="s">
        <v>5635</v>
      </c>
      <c r="AH93" s="23">
        <v>7.4999999999999997E-3</v>
      </c>
      <c r="AI93" s="23">
        <v>5.8999999999999999E-3</v>
      </c>
      <c r="AJ93" s="23" t="s">
        <v>5635</v>
      </c>
      <c r="AK93" s="23" t="s">
        <v>5635</v>
      </c>
      <c r="AL93" s="23">
        <v>1.0454000000000001</v>
      </c>
    </row>
    <row r="94" spans="1:38" x14ac:dyDescent="0.2">
      <c r="A94" t="s">
        <v>832</v>
      </c>
      <c r="B94" s="18">
        <v>41395</v>
      </c>
      <c r="C94" s="18">
        <v>41395</v>
      </c>
      <c r="D94" s="7" t="s">
        <v>5276</v>
      </c>
      <c r="E94" s="21">
        <v>12.84</v>
      </c>
      <c r="F94" s="22" t="s">
        <v>5635</v>
      </c>
      <c r="G94" s="22">
        <v>0.12</v>
      </c>
      <c r="H94" s="22" t="s">
        <v>5635</v>
      </c>
      <c r="I94" s="22">
        <v>0.79</v>
      </c>
      <c r="J94" s="22">
        <v>0.64</v>
      </c>
      <c r="K94" s="22" t="s">
        <v>5635</v>
      </c>
      <c r="L94" s="22" t="s">
        <v>5635</v>
      </c>
      <c r="M94" s="22" t="s">
        <v>5635</v>
      </c>
      <c r="N94" s="22" t="s">
        <v>5635</v>
      </c>
      <c r="O94" s="23">
        <v>2.1999999999999999E-2</v>
      </c>
      <c r="P94" s="23" t="s">
        <v>5635</v>
      </c>
      <c r="Q94" s="23">
        <v>-1.4E-3</v>
      </c>
      <c r="R94" s="23" t="s">
        <v>5635</v>
      </c>
      <c r="S94" s="23" t="s">
        <v>5635</v>
      </c>
      <c r="T94" s="23" t="s">
        <v>5635</v>
      </c>
      <c r="U94" s="23" t="s">
        <v>5635</v>
      </c>
      <c r="V94" s="23" t="s">
        <v>5635</v>
      </c>
      <c r="W94" s="23" t="s">
        <v>5635</v>
      </c>
      <c r="X94" s="23">
        <v>8.0000000000000004E-4</v>
      </c>
      <c r="Y94" s="23">
        <v>1.1000000000000001E-3</v>
      </c>
      <c r="Z94" s="23" t="s">
        <v>5635</v>
      </c>
      <c r="AA94" s="23" t="s">
        <v>5635</v>
      </c>
      <c r="AB94" s="23" t="s">
        <v>5635</v>
      </c>
      <c r="AC94" s="23" t="s">
        <v>5635</v>
      </c>
      <c r="AD94" s="23">
        <v>4.0000000000000002E-4</v>
      </c>
      <c r="AE94" s="23" t="s">
        <v>5635</v>
      </c>
      <c r="AF94" s="23" t="s">
        <v>5635</v>
      </c>
      <c r="AG94" s="23" t="s">
        <v>5635</v>
      </c>
      <c r="AH94" s="23">
        <v>6.8999999999999999E-3</v>
      </c>
      <c r="AI94" s="23">
        <v>4.8999999999999998E-3</v>
      </c>
      <c r="AJ94" s="23" t="s">
        <v>5635</v>
      </c>
      <c r="AK94" s="23" t="s">
        <v>5635</v>
      </c>
      <c r="AL94" s="23">
        <v>1.0430999999999999</v>
      </c>
    </row>
    <row r="95" spans="1:38" x14ac:dyDescent="0.2">
      <c r="E95" s="2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E96" s="21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4:38" x14ac:dyDescent="0.2"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4:38" x14ac:dyDescent="0.2"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4:38" x14ac:dyDescent="0.2"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4:38" x14ac:dyDescent="0.2"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4:38" x14ac:dyDescent="0.2"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4:38" x14ac:dyDescent="0.2"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4:38" x14ac:dyDescent="0.2"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4:38" x14ac:dyDescent="0.2"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4:38" x14ac:dyDescent="0.2"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4:38" x14ac:dyDescent="0.2"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4:38" x14ac:dyDescent="0.2"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4:38" x14ac:dyDescent="0.2"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4:38" x14ac:dyDescent="0.2"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4:38" x14ac:dyDescent="0.2"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4:38" x14ac:dyDescent="0.2"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4:38" x14ac:dyDescent="0.2"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4:38" x14ac:dyDescent="0.2"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4:38" x14ac:dyDescent="0.2"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4:38" x14ac:dyDescent="0.2"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4:38" x14ac:dyDescent="0.2"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4:38" x14ac:dyDescent="0.2"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4:38" x14ac:dyDescent="0.2"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4:38" x14ac:dyDescent="0.2"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4:38" x14ac:dyDescent="0.2"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4:38" x14ac:dyDescent="0.2"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4:38" x14ac:dyDescent="0.2"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4:38" x14ac:dyDescent="0.2"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4:38" x14ac:dyDescent="0.2"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4:38" x14ac:dyDescent="0.2"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4:38" x14ac:dyDescent="0.2"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4:38" x14ac:dyDescent="0.2"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4:38" x14ac:dyDescent="0.2"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4:38" x14ac:dyDescent="0.2"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4:38" x14ac:dyDescent="0.2"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4:38" x14ac:dyDescent="0.2"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4:38" x14ac:dyDescent="0.2"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4:38" x14ac:dyDescent="0.2"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4:38" x14ac:dyDescent="0.2"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4:38" x14ac:dyDescent="0.2">
      <c r="D135"/>
      <c r="E135"/>
    </row>
    <row r="136" spans="4:38" x14ac:dyDescent="0.2">
      <c r="D136"/>
      <c r="E136"/>
    </row>
    <row r="137" spans="4:38" x14ac:dyDescent="0.2">
      <c r="D137"/>
      <c r="E137"/>
    </row>
    <row r="138" spans="4:38" x14ac:dyDescent="0.2">
      <c r="D138"/>
      <c r="E138"/>
    </row>
    <row r="139" spans="4:38" x14ac:dyDescent="0.2">
      <c r="D139"/>
      <c r="E139"/>
    </row>
    <row r="140" spans="4:38" x14ac:dyDescent="0.2">
      <c r="D140"/>
      <c r="E140"/>
    </row>
    <row r="141" spans="4:38" x14ac:dyDescent="0.2">
      <c r="D141"/>
      <c r="E141"/>
    </row>
    <row r="142" spans="4:38" x14ac:dyDescent="0.2">
      <c r="D142"/>
      <c r="E142"/>
    </row>
    <row r="143" spans="4:38" x14ac:dyDescent="0.2">
      <c r="D143"/>
      <c r="E143"/>
    </row>
    <row r="144" spans="4:38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</sheetData>
  <mergeCells count="2">
    <mergeCell ref="E1:N1"/>
    <mergeCell ref="O1:AK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L575"/>
  <sheetViews>
    <sheetView topLeftCell="X1"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68.85546875" bestFit="1" customWidth="1"/>
    <col min="2" max="3" width="16.85546875" style="5" bestFit="1" customWidth="1"/>
    <col min="4" max="4" width="55.140625" style="7" bestFit="1" customWidth="1"/>
    <col min="5" max="5" width="16.28515625" style="10" bestFit="1" customWidth="1"/>
    <col min="6" max="6" width="17" bestFit="1" customWidth="1"/>
    <col min="7" max="7" width="18.140625" bestFit="1" customWidth="1"/>
    <col min="8" max="8" width="15.140625" bestFit="1" customWidth="1"/>
    <col min="9" max="9" width="18" bestFit="1" customWidth="1"/>
    <col min="10" max="10" width="17" bestFit="1" customWidth="1"/>
    <col min="11" max="11" width="18.5703125" bestFit="1" customWidth="1"/>
    <col min="12" max="14" width="18.42578125" bestFit="1" customWidth="1"/>
    <col min="15" max="15" width="15.7109375" bestFit="1" customWidth="1"/>
    <col min="16" max="16" width="12.5703125" bestFit="1" customWidth="1"/>
    <col min="17" max="21" width="17.28515625" bestFit="1" customWidth="1"/>
    <col min="22" max="22" width="18.5703125" bestFit="1" customWidth="1"/>
    <col min="23" max="23" width="16.42578125" bestFit="1" customWidth="1"/>
    <col min="24" max="24" width="13.5703125" bestFit="1" customWidth="1"/>
    <col min="25" max="26" width="16.42578125" bestFit="1" customWidth="1"/>
    <col min="27" max="27" width="13.5703125" bestFit="1" customWidth="1"/>
    <col min="28" max="29" width="18.42578125" bestFit="1" customWidth="1"/>
    <col min="30" max="33" width="18.28515625" bestFit="1" customWidth="1"/>
    <col min="34" max="34" width="14" bestFit="1" customWidth="1"/>
    <col min="36" max="36" width="17.85546875" bestFit="1" customWidth="1"/>
  </cols>
  <sheetData>
    <row r="1" spans="1:38" ht="18" customHeight="1" x14ac:dyDescent="0.2">
      <c r="E1" s="40" t="s">
        <v>5644</v>
      </c>
      <c r="F1" s="40"/>
      <c r="G1" s="40"/>
      <c r="H1" s="40"/>
      <c r="I1" s="40"/>
      <c r="J1" s="40"/>
      <c r="K1" s="40"/>
      <c r="L1" s="40"/>
      <c r="M1" s="40"/>
      <c r="N1" s="40"/>
      <c r="O1" s="41" t="s">
        <v>5645</v>
      </c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4790</v>
      </c>
      <c r="G2" s="14" t="s">
        <v>5541</v>
      </c>
      <c r="H2" s="14" t="s">
        <v>5542</v>
      </c>
      <c r="I2" s="14" t="s">
        <v>5543</v>
      </c>
      <c r="J2" s="14" t="s">
        <v>5544</v>
      </c>
      <c r="K2" s="14" t="s">
        <v>5545</v>
      </c>
      <c r="L2" s="14" t="s">
        <v>5546</v>
      </c>
      <c r="M2" s="14" t="s">
        <v>5546</v>
      </c>
      <c r="N2" s="14" t="s">
        <v>5546</v>
      </c>
      <c r="O2" s="14" t="s">
        <v>2462</v>
      </c>
      <c r="P2" s="14" t="s">
        <v>2463</v>
      </c>
      <c r="Q2" s="14" t="s">
        <v>5547</v>
      </c>
      <c r="R2" s="14" t="s">
        <v>5547</v>
      </c>
      <c r="S2" s="14" t="s">
        <v>5547</v>
      </c>
      <c r="T2" s="14" t="s">
        <v>5547</v>
      </c>
      <c r="U2" s="14" t="s">
        <v>5548</v>
      </c>
      <c r="V2" s="14" t="s">
        <v>5545</v>
      </c>
      <c r="W2" s="14" t="s">
        <v>5549</v>
      </c>
      <c r="X2" s="14" t="s">
        <v>5550</v>
      </c>
      <c r="Y2" s="14" t="s">
        <v>5551</v>
      </c>
      <c r="Z2" s="14" t="s">
        <v>5551</v>
      </c>
      <c r="AA2" s="14" t="s">
        <v>5552</v>
      </c>
      <c r="AB2" s="14" t="s">
        <v>5546</v>
      </c>
      <c r="AC2" s="14" t="s">
        <v>5546</v>
      </c>
      <c r="AD2" s="14" t="s">
        <v>5554</v>
      </c>
      <c r="AE2" s="14" t="s">
        <v>5554</v>
      </c>
      <c r="AF2" s="14" t="s">
        <v>5554</v>
      </c>
      <c r="AG2" s="14" t="s">
        <v>5554</v>
      </c>
      <c r="AH2" s="14" t="s">
        <v>5555</v>
      </c>
      <c r="AI2" s="14" t="s">
        <v>5556</v>
      </c>
      <c r="AJ2" s="14" t="s">
        <v>5563</v>
      </c>
    </row>
    <row r="3" spans="1:38" x14ac:dyDescent="0.2">
      <c r="A3" t="s">
        <v>1015</v>
      </c>
      <c r="B3" s="18">
        <v>41456</v>
      </c>
      <c r="C3" s="18">
        <v>41456</v>
      </c>
      <c r="D3" s="7" t="s">
        <v>5277</v>
      </c>
      <c r="E3" s="21">
        <v>74.430000000000007</v>
      </c>
      <c r="F3" s="22" t="s">
        <v>5635</v>
      </c>
      <c r="G3" s="22">
        <v>0.78</v>
      </c>
      <c r="H3" s="22">
        <v>0.39</v>
      </c>
      <c r="I3" s="22">
        <v>0.79</v>
      </c>
      <c r="J3" s="22">
        <v>1.39</v>
      </c>
      <c r="K3" s="22" t="s">
        <v>5635</v>
      </c>
      <c r="L3" s="22">
        <v>3.21</v>
      </c>
      <c r="M3" s="22" t="s">
        <v>5635</v>
      </c>
      <c r="N3" s="22" t="s">
        <v>5635</v>
      </c>
      <c r="O3" s="23">
        <v>9.4000000000000004E-3</v>
      </c>
      <c r="P3" s="23" t="s">
        <v>5635</v>
      </c>
      <c r="Q3" s="23">
        <v>6.9999999999999999E-4</v>
      </c>
      <c r="R3" s="23" t="s">
        <v>5635</v>
      </c>
      <c r="S3" s="23" t="s">
        <v>5635</v>
      </c>
      <c r="T3" s="23" t="s">
        <v>5635</v>
      </c>
      <c r="U3" s="23" t="s">
        <v>5635</v>
      </c>
      <c r="V3" s="23" t="s">
        <v>5635</v>
      </c>
      <c r="W3" s="23" t="s">
        <v>5635</v>
      </c>
      <c r="X3" s="23" t="s">
        <v>5635</v>
      </c>
      <c r="Y3" s="23" t="s">
        <v>5635</v>
      </c>
      <c r="Z3" s="23" t="s">
        <v>5635</v>
      </c>
      <c r="AA3" s="23" t="s">
        <v>5635</v>
      </c>
      <c r="AB3" s="23" t="s">
        <v>5635</v>
      </c>
      <c r="AC3" s="23" t="s">
        <v>5635</v>
      </c>
      <c r="AD3" s="23">
        <v>4.0000000000000002E-4</v>
      </c>
      <c r="AE3" s="23" t="s">
        <v>5635</v>
      </c>
      <c r="AF3" s="23" t="s">
        <v>5635</v>
      </c>
      <c r="AG3" s="23" t="s">
        <v>5635</v>
      </c>
      <c r="AH3" s="23">
        <v>5.7999999999999996E-3</v>
      </c>
      <c r="AI3" s="23">
        <v>3.2000000000000002E-3</v>
      </c>
      <c r="AJ3" s="23">
        <v>1.0778000000000001</v>
      </c>
      <c r="AK3" s="5"/>
      <c r="AL3" s="5"/>
    </row>
    <row r="4" spans="1:38" x14ac:dyDescent="0.2">
      <c r="A4" t="s">
        <v>1016</v>
      </c>
      <c r="B4" s="18">
        <v>41395</v>
      </c>
      <c r="C4" s="18">
        <v>41395</v>
      </c>
      <c r="D4" s="7" t="s">
        <v>5277</v>
      </c>
      <c r="E4" s="21">
        <v>26.6</v>
      </c>
      <c r="F4" s="22" t="s">
        <v>5635</v>
      </c>
      <c r="G4" s="22">
        <v>5.94</v>
      </c>
      <c r="H4" s="22">
        <v>4.66</v>
      </c>
      <c r="I4" s="22">
        <v>0.79</v>
      </c>
      <c r="J4" s="22" t="s">
        <v>5635</v>
      </c>
      <c r="K4" s="22" t="s">
        <v>5635</v>
      </c>
      <c r="L4" s="22" t="s">
        <v>5635</v>
      </c>
      <c r="M4" s="22" t="s">
        <v>5635</v>
      </c>
      <c r="N4" s="22" t="s">
        <v>5635</v>
      </c>
      <c r="O4" s="23">
        <v>1.8599999999999998E-2</v>
      </c>
      <c r="P4" s="23">
        <v>2.0000000000000001E-4</v>
      </c>
      <c r="Q4" s="23">
        <v>-1.6000000000000001E-3</v>
      </c>
      <c r="R4" s="23">
        <v>-1.1999999999999999E-3</v>
      </c>
      <c r="S4" s="23" t="s">
        <v>5635</v>
      </c>
      <c r="T4" s="23" t="s">
        <v>5635</v>
      </c>
      <c r="U4" s="23" t="s">
        <v>5635</v>
      </c>
      <c r="V4" s="23" t="s">
        <v>5635</v>
      </c>
      <c r="W4" s="23" t="s">
        <v>5635</v>
      </c>
      <c r="X4" s="23" t="s">
        <v>5635</v>
      </c>
      <c r="Y4" s="23" t="s">
        <v>5635</v>
      </c>
      <c r="Z4" s="23" t="s">
        <v>5635</v>
      </c>
      <c r="AA4" s="23">
        <v>2.0000000000000001E-4</v>
      </c>
      <c r="AB4" s="23">
        <v>4.0000000000000002E-4</v>
      </c>
      <c r="AC4" s="23">
        <v>1E-4</v>
      </c>
      <c r="AD4" s="23">
        <v>-2.0000000000000001E-4</v>
      </c>
      <c r="AE4" s="23">
        <v>4.0000000000000002E-4</v>
      </c>
      <c r="AF4" s="23" t="s">
        <v>5635</v>
      </c>
      <c r="AG4" s="23" t="s">
        <v>5635</v>
      </c>
      <c r="AH4" s="23">
        <v>6.0000000000000001E-3</v>
      </c>
      <c r="AI4" s="23">
        <v>4.7000000000000002E-3</v>
      </c>
      <c r="AJ4" s="23">
        <v>1.0421</v>
      </c>
      <c r="AK4" s="5"/>
      <c r="AL4" s="5"/>
    </row>
    <row r="5" spans="1:38" x14ac:dyDescent="0.2">
      <c r="A5" t="s">
        <v>817</v>
      </c>
      <c r="B5" s="18">
        <v>41395</v>
      </c>
      <c r="C5" s="18">
        <v>41395</v>
      </c>
      <c r="D5" s="7" t="s">
        <v>5277</v>
      </c>
      <c r="E5" s="21">
        <v>17.170000000000002</v>
      </c>
      <c r="F5" s="22" t="s">
        <v>5635</v>
      </c>
      <c r="G5" s="22">
        <v>4.26</v>
      </c>
      <c r="H5" s="22" t="s">
        <v>5635</v>
      </c>
      <c r="I5" s="22">
        <v>0.79</v>
      </c>
      <c r="J5" s="22">
        <v>4.33</v>
      </c>
      <c r="K5" s="22" t="s">
        <v>5635</v>
      </c>
      <c r="L5" s="22" t="s">
        <v>5635</v>
      </c>
      <c r="M5" s="22" t="s">
        <v>5635</v>
      </c>
      <c r="N5" s="22" t="s">
        <v>5635</v>
      </c>
      <c r="O5" s="23">
        <v>1.78E-2</v>
      </c>
      <c r="P5" s="23">
        <v>2.3999999999999998E-3</v>
      </c>
      <c r="Q5" s="23">
        <v>-5.8999999999999999E-3</v>
      </c>
      <c r="R5" s="23" t="s">
        <v>5635</v>
      </c>
      <c r="S5" s="23" t="s">
        <v>5635</v>
      </c>
      <c r="T5" s="23" t="s">
        <v>5635</v>
      </c>
      <c r="U5" s="23">
        <v>-8.0000000000000004E-4</v>
      </c>
      <c r="V5" s="23" t="s">
        <v>5635</v>
      </c>
      <c r="W5" s="23" t="s">
        <v>5635</v>
      </c>
      <c r="X5" s="23" t="s">
        <v>5635</v>
      </c>
      <c r="Y5" s="23" t="s">
        <v>5635</v>
      </c>
      <c r="Z5" s="23" t="s">
        <v>5635</v>
      </c>
      <c r="AA5" s="23" t="s">
        <v>5635</v>
      </c>
      <c r="AB5" s="23" t="s">
        <v>5635</v>
      </c>
      <c r="AC5" s="23" t="s">
        <v>5635</v>
      </c>
      <c r="AD5" s="23">
        <v>4.1999999999999997E-3</v>
      </c>
      <c r="AE5" s="23" t="s">
        <v>5635</v>
      </c>
      <c r="AF5" s="23" t="s">
        <v>5635</v>
      </c>
      <c r="AG5" s="23" t="s">
        <v>5635</v>
      </c>
      <c r="AH5" s="23">
        <v>5.4999999999999997E-3</v>
      </c>
      <c r="AI5" s="23">
        <v>3.3999999999999998E-3</v>
      </c>
      <c r="AJ5" s="23">
        <v>1.0495000000000001</v>
      </c>
      <c r="AK5" s="5"/>
      <c r="AL5" s="5"/>
    </row>
    <row r="6" spans="1:38" x14ac:dyDescent="0.2">
      <c r="A6" t="s">
        <v>1017</v>
      </c>
      <c r="B6" s="17">
        <v>41030</v>
      </c>
      <c r="C6" s="17">
        <v>41030</v>
      </c>
      <c r="D6" s="7" t="s">
        <v>5277</v>
      </c>
      <c r="E6" s="21">
        <v>24.81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2" t="s">
        <v>5635</v>
      </c>
      <c r="K6" s="22" t="s">
        <v>5635</v>
      </c>
      <c r="L6" s="22" t="s">
        <v>5635</v>
      </c>
      <c r="M6" s="22" t="s">
        <v>5635</v>
      </c>
      <c r="N6" s="22" t="s">
        <v>5635</v>
      </c>
      <c r="O6" s="23">
        <v>6.4999999999999997E-3</v>
      </c>
      <c r="P6" s="23" t="s">
        <v>5635</v>
      </c>
      <c r="Q6" s="23">
        <v>-5.1999999999999998E-3</v>
      </c>
      <c r="R6" s="23" t="s">
        <v>5635</v>
      </c>
      <c r="S6" s="23" t="s">
        <v>5635</v>
      </c>
      <c r="T6" s="23" t="s">
        <v>5635</v>
      </c>
      <c r="U6" s="23" t="s">
        <v>5635</v>
      </c>
      <c r="V6" s="23" t="s">
        <v>5635</v>
      </c>
      <c r="W6" s="23">
        <v>-2.0000000000000001E-4</v>
      </c>
      <c r="X6" s="23" t="s">
        <v>5635</v>
      </c>
      <c r="Y6" s="23">
        <v>4.0000000000000002E-4</v>
      </c>
      <c r="Z6" s="5" t="s">
        <v>5635</v>
      </c>
      <c r="AA6" s="23" t="s">
        <v>5635</v>
      </c>
      <c r="AB6" s="23" t="s">
        <v>5635</v>
      </c>
      <c r="AC6" s="23" t="s">
        <v>5635</v>
      </c>
      <c r="AD6" s="23">
        <v>-1.5E-3</v>
      </c>
      <c r="AE6" s="23" t="s">
        <v>5635</v>
      </c>
      <c r="AF6" s="23" t="s">
        <v>5635</v>
      </c>
      <c r="AG6" s="23" t="s">
        <v>5635</v>
      </c>
      <c r="AH6" s="23">
        <v>7.1999999999999998E-3</v>
      </c>
      <c r="AI6" s="23">
        <v>4.7999999999999996E-3</v>
      </c>
      <c r="AJ6" s="23">
        <v>1.042</v>
      </c>
      <c r="AK6" s="5"/>
      <c r="AL6" s="5"/>
    </row>
    <row r="7" spans="1:38" x14ac:dyDescent="0.2">
      <c r="A7" t="s">
        <v>1018</v>
      </c>
      <c r="B7" s="18">
        <v>41395</v>
      </c>
      <c r="C7" s="18">
        <v>41395</v>
      </c>
      <c r="D7" s="7" t="s">
        <v>5277</v>
      </c>
      <c r="E7" s="21">
        <v>25.53</v>
      </c>
      <c r="F7" s="22" t="s">
        <v>5635</v>
      </c>
      <c r="G7" s="22" t="s">
        <v>5635</v>
      </c>
      <c r="H7" s="22" t="s">
        <v>5635</v>
      </c>
      <c r="I7" s="22">
        <v>0.79</v>
      </c>
      <c r="J7" s="22">
        <v>5.91</v>
      </c>
      <c r="K7" s="22" t="s">
        <v>5635</v>
      </c>
      <c r="L7" s="22" t="s">
        <v>5635</v>
      </c>
      <c r="M7" s="22" t="s">
        <v>5635</v>
      </c>
      <c r="N7" s="22" t="s">
        <v>5635</v>
      </c>
      <c r="O7" s="23">
        <v>1.37E-2</v>
      </c>
      <c r="P7" s="23" t="s">
        <v>5635</v>
      </c>
      <c r="Q7" s="23">
        <v>-5.9999999999999995E-4</v>
      </c>
      <c r="R7" s="23">
        <v>-1.8E-3</v>
      </c>
      <c r="S7" s="23" t="s">
        <v>5635</v>
      </c>
      <c r="T7" s="23" t="s">
        <v>5635</v>
      </c>
      <c r="U7" s="23" t="s">
        <v>5635</v>
      </c>
      <c r="V7" s="23" t="s">
        <v>5635</v>
      </c>
      <c r="W7" s="23">
        <v>-2.0000000000000001E-4</v>
      </c>
      <c r="X7" s="23" t="s">
        <v>5635</v>
      </c>
      <c r="Y7" s="23">
        <v>4.0000000000000002E-4</v>
      </c>
      <c r="Z7" s="23" t="s">
        <v>5635</v>
      </c>
      <c r="AA7" s="23" t="s">
        <v>5635</v>
      </c>
      <c r="AB7" s="23" t="s">
        <v>5635</v>
      </c>
      <c r="AC7" s="23" t="s">
        <v>5635</v>
      </c>
      <c r="AD7" s="23">
        <v>2.9999999999999997E-4</v>
      </c>
      <c r="AE7" s="23">
        <v>8.9999999999999998E-4</v>
      </c>
      <c r="AF7" s="23" t="s">
        <v>5635</v>
      </c>
      <c r="AG7" s="23" t="s">
        <v>5635</v>
      </c>
      <c r="AH7" s="23">
        <v>6.7999999999999996E-3</v>
      </c>
      <c r="AI7" s="23">
        <v>4.7999999999999996E-3</v>
      </c>
      <c r="AJ7" s="23">
        <v>1.0405</v>
      </c>
      <c r="AK7" s="5"/>
      <c r="AL7" s="5"/>
    </row>
    <row r="8" spans="1:38" x14ac:dyDescent="0.2">
      <c r="A8" t="s">
        <v>1019</v>
      </c>
      <c r="B8" s="18">
        <v>41395</v>
      </c>
      <c r="C8" s="18">
        <v>41395</v>
      </c>
      <c r="D8" s="7" t="s">
        <v>5277</v>
      </c>
      <c r="E8" s="21">
        <v>11.92</v>
      </c>
      <c r="F8" s="22" t="s">
        <v>5635</v>
      </c>
      <c r="G8" s="22">
        <v>4.8899999999999997</v>
      </c>
      <c r="H8" s="22" t="s">
        <v>5635</v>
      </c>
      <c r="I8" s="22">
        <v>0.79</v>
      </c>
      <c r="J8" s="22">
        <v>6.2</v>
      </c>
      <c r="K8" s="22" t="s">
        <v>5635</v>
      </c>
      <c r="L8" s="22" t="s">
        <v>5635</v>
      </c>
      <c r="M8" s="22" t="s">
        <v>5635</v>
      </c>
      <c r="N8" s="22" t="s">
        <v>5635</v>
      </c>
      <c r="O8" s="23">
        <v>1.2699999999999999E-2</v>
      </c>
      <c r="P8" s="23" t="s">
        <v>5635</v>
      </c>
      <c r="Q8" s="23">
        <v>2.9999999999999997E-4</v>
      </c>
      <c r="R8" s="23" t="s">
        <v>5635</v>
      </c>
      <c r="S8" s="23" t="s">
        <v>5635</v>
      </c>
      <c r="T8" s="23" t="s">
        <v>5635</v>
      </c>
      <c r="U8" s="23" t="s">
        <v>5635</v>
      </c>
      <c r="V8" s="23" t="s">
        <v>5635</v>
      </c>
      <c r="W8" s="23">
        <v>-1E-4</v>
      </c>
      <c r="X8" s="23" t="s">
        <v>5635</v>
      </c>
      <c r="Y8" s="23" t="s">
        <v>5635</v>
      </c>
      <c r="Z8" s="23" t="s">
        <v>5635</v>
      </c>
      <c r="AA8" s="23">
        <v>2.0000000000000001E-4</v>
      </c>
      <c r="AB8" s="23" t="s">
        <v>5635</v>
      </c>
      <c r="AC8" s="23" t="s">
        <v>5635</v>
      </c>
      <c r="AD8" s="23">
        <v>3.3E-3</v>
      </c>
      <c r="AE8" s="23" t="s">
        <v>5635</v>
      </c>
      <c r="AF8" s="23" t="s">
        <v>5635</v>
      </c>
      <c r="AG8" s="23" t="s">
        <v>5635</v>
      </c>
      <c r="AH8" s="23">
        <v>5.4000000000000003E-3</v>
      </c>
      <c r="AI8" s="23">
        <v>3.3999999999999998E-3</v>
      </c>
      <c r="AJ8" s="23">
        <v>1.0286</v>
      </c>
      <c r="AK8" s="5"/>
      <c r="AL8" s="5"/>
    </row>
    <row r="9" spans="1:38" x14ac:dyDescent="0.2">
      <c r="A9" t="s">
        <v>1021</v>
      </c>
      <c r="B9" s="18">
        <v>41275</v>
      </c>
      <c r="C9" s="18">
        <v>41275</v>
      </c>
      <c r="D9" s="7" t="s">
        <v>5277</v>
      </c>
      <c r="E9" s="21">
        <v>22.52</v>
      </c>
      <c r="F9" s="22" t="s">
        <v>5635</v>
      </c>
      <c r="G9" s="22">
        <v>3.38</v>
      </c>
      <c r="H9" s="22">
        <v>3.04</v>
      </c>
      <c r="I9" s="22" t="s">
        <v>5635</v>
      </c>
      <c r="J9" s="22" t="s">
        <v>5635</v>
      </c>
      <c r="K9" s="22" t="s">
        <v>5635</v>
      </c>
      <c r="L9" s="22" t="s">
        <v>5635</v>
      </c>
      <c r="M9" s="22" t="s">
        <v>5635</v>
      </c>
      <c r="N9" s="22" t="s">
        <v>5635</v>
      </c>
      <c r="O9" s="23">
        <v>2.4799999999999999E-2</v>
      </c>
      <c r="P9" s="23">
        <v>2.0000000000000001E-4</v>
      </c>
      <c r="Q9" s="23">
        <v>-8.9999999999999998E-4</v>
      </c>
      <c r="R9" s="23" t="s">
        <v>5635</v>
      </c>
      <c r="S9" s="23" t="s">
        <v>5635</v>
      </c>
      <c r="T9" s="23" t="s">
        <v>5635</v>
      </c>
      <c r="U9" s="23" t="s">
        <v>5635</v>
      </c>
      <c r="V9" s="23" t="s">
        <v>5635</v>
      </c>
      <c r="W9" s="23">
        <v>-4.0000000000000002E-4</v>
      </c>
      <c r="X9" s="23" t="s">
        <v>5635</v>
      </c>
      <c r="Y9" s="23" t="s">
        <v>5635</v>
      </c>
      <c r="Z9" s="23" t="s">
        <v>5635</v>
      </c>
      <c r="AA9" s="23" t="s">
        <v>5635</v>
      </c>
      <c r="AB9" s="23" t="s">
        <v>5635</v>
      </c>
      <c r="AC9" s="23" t="s">
        <v>5635</v>
      </c>
      <c r="AD9" s="23">
        <v>2.0999999999999999E-3</v>
      </c>
      <c r="AE9" s="23" t="s">
        <v>5635</v>
      </c>
      <c r="AF9" s="23" t="s">
        <v>5635</v>
      </c>
      <c r="AG9" s="23" t="s">
        <v>5635</v>
      </c>
      <c r="AH9" s="23">
        <v>5.7000000000000002E-3</v>
      </c>
      <c r="AI9" s="23">
        <v>4.5999999999999999E-3</v>
      </c>
      <c r="AJ9" s="23">
        <v>1.0542</v>
      </c>
      <c r="AK9" s="5"/>
      <c r="AL9" s="5"/>
    </row>
    <row r="10" spans="1:38" x14ac:dyDescent="0.2">
      <c r="A10" t="s">
        <v>1022</v>
      </c>
      <c r="B10" s="18">
        <v>41275</v>
      </c>
      <c r="C10" s="18">
        <v>41275</v>
      </c>
      <c r="D10" s="7" t="s">
        <v>5277</v>
      </c>
      <c r="E10" s="21">
        <v>22.52</v>
      </c>
      <c r="F10" s="22" t="s">
        <v>5635</v>
      </c>
      <c r="G10" s="22">
        <v>1.96</v>
      </c>
      <c r="H10" s="22">
        <v>3.04</v>
      </c>
      <c r="I10" s="22" t="s">
        <v>5635</v>
      </c>
      <c r="J10" s="22" t="s">
        <v>5635</v>
      </c>
      <c r="K10" s="22" t="s">
        <v>5635</v>
      </c>
      <c r="L10" s="22" t="s">
        <v>5635</v>
      </c>
      <c r="M10" s="22" t="s">
        <v>5635</v>
      </c>
      <c r="N10" s="22" t="s">
        <v>5635</v>
      </c>
      <c r="O10" s="23">
        <v>2.4799999999999999E-2</v>
      </c>
      <c r="P10" s="23">
        <v>2.0000000000000001E-4</v>
      </c>
      <c r="Q10" s="23">
        <v>-6.9999999999999999E-4</v>
      </c>
      <c r="R10" s="23">
        <v>2.0000000000000001E-4</v>
      </c>
      <c r="S10" s="23" t="s">
        <v>5635</v>
      </c>
      <c r="T10" s="23" t="s">
        <v>5635</v>
      </c>
      <c r="U10" s="23" t="s">
        <v>5635</v>
      </c>
      <c r="V10" s="23" t="s">
        <v>5635</v>
      </c>
      <c r="W10" s="23">
        <v>-4.0000000000000002E-4</v>
      </c>
      <c r="X10" s="23" t="s">
        <v>5635</v>
      </c>
      <c r="Y10" s="23" t="s">
        <v>5635</v>
      </c>
      <c r="Z10" s="23" t="s">
        <v>5635</v>
      </c>
      <c r="AA10" s="23" t="s">
        <v>5635</v>
      </c>
      <c r="AB10" s="23" t="s">
        <v>5635</v>
      </c>
      <c r="AC10" s="23" t="s">
        <v>5635</v>
      </c>
      <c r="AD10" s="23">
        <v>-8.9999999999999998E-4</v>
      </c>
      <c r="AE10" s="23">
        <v>1.6999999999999999E-3</v>
      </c>
      <c r="AF10" s="23" t="s">
        <v>5635</v>
      </c>
      <c r="AG10" s="23" t="s">
        <v>5635</v>
      </c>
      <c r="AH10" s="23">
        <v>5.7000000000000002E-3</v>
      </c>
      <c r="AI10" s="23">
        <v>4.5999999999999999E-3</v>
      </c>
      <c r="AJ10" s="23">
        <v>1.0542</v>
      </c>
      <c r="AK10" s="5"/>
      <c r="AL10" s="5"/>
    </row>
    <row r="11" spans="1:38" x14ac:dyDescent="0.2">
      <c r="A11" t="s">
        <v>1020</v>
      </c>
      <c r="B11" s="18">
        <v>41275</v>
      </c>
      <c r="C11" s="18">
        <v>41275</v>
      </c>
      <c r="D11" s="7" t="s">
        <v>5277</v>
      </c>
      <c r="E11" s="21">
        <v>29.95</v>
      </c>
      <c r="F11" s="22" t="s">
        <v>5635</v>
      </c>
      <c r="G11" s="22">
        <v>3.57</v>
      </c>
      <c r="H11" s="22">
        <v>3.89</v>
      </c>
      <c r="I11" s="22" t="s">
        <v>5635</v>
      </c>
      <c r="J11" s="22" t="s">
        <v>5635</v>
      </c>
      <c r="K11" s="22" t="s">
        <v>5635</v>
      </c>
      <c r="L11" s="22" t="s">
        <v>5635</v>
      </c>
      <c r="M11" s="22" t="s">
        <v>5635</v>
      </c>
      <c r="N11" s="22" t="s">
        <v>5635</v>
      </c>
      <c r="O11" s="23">
        <v>1.9300000000000001E-2</v>
      </c>
      <c r="P11" s="23">
        <v>2.0000000000000001E-4</v>
      </c>
      <c r="Q11" s="23">
        <v>-2.8999999999999998E-3</v>
      </c>
      <c r="R11" s="23">
        <v>1.1000000000000001E-3</v>
      </c>
      <c r="S11" s="23" t="s">
        <v>5635</v>
      </c>
      <c r="T11" s="23" t="s">
        <v>5635</v>
      </c>
      <c r="U11" s="23">
        <v>5.0000000000000001E-4</v>
      </c>
      <c r="V11" s="23" t="s">
        <v>5635</v>
      </c>
      <c r="W11" s="23">
        <v>-4.0000000000000002E-4</v>
      </c>
      <c r="X11" s="23" t="s">
        <v>5635</v>
      </c>
      <c r="Y11" s="23" t="s">
        <v>5635</v>
      </c>
      <c r="Z11" s="23" t="s">
        <v>5635</v>
      </c>
      <c r="AA11" s="23" t="s">
        <v>5635</v>
      </c>
      <c r="AB11" s="23" t="s">
        <v>5635</v>
      </c>
      <c r="AC11" s="23" t="s">
        <v>5635</v>
      </c>
      <c r="AD11" s="23">
        <v>6.8999999999999999E-3</v>
      </c>
      <c r="AE11" s="23">
        <v>1.2999999999999999E-3</v>
      </c>
      <c r="AF11" s="23" t="s">
        <v>5635</v>
      </c>
      <c r="AG11" s="23" t="s">
        <v>5635</v>
      </c>
      <c r="AH11" s="23">
        <v>5.7000000000000002E-3</v>
      </c>
      <c r="AI11" s="23">
        <v>4.5999999999999999E-3</v>
      </c>
      <c r="AJ11" s="23">
        <v>1.0542</v>
      </c>
      <c r="AK11" s="5"/>
      <c r="AL11" s="5"/>
    </row>
    <row r="12" spans="1:38" x14ac:dyDescent="0.2">
      <c r="A12" t="s">
        <v>1023</v>
      </c>
      <c r="B12" s="18">
        <v>41456</v>
      </c>
      <c r="C12" s="18">
        <v>41456</v>
      </c>
      <c r="D12" s="7" t="s">
        <v>5277</v>
      </c>
      <c r="E12" s="21">
        <v>17.36</v>
      </c>
      <c r="F12" s="22" t="s">
        <v>5635</v>
      </c>
      <c r="G12" s="22">
        <v>4.26</v>
      </c>
      <c r="H12" s="22">
        <v>3.04</v>
      </c>
      <c r="I12" s="22">
        <v>0.79</v>
      </c>
      <c r="J12" s="22" t="s">
        <v>5635</v>
      </c>
      <c r="K12" s="22" t="s">
        <v>5635</v>
      </c>
      <c r="L12" s="22" t="s">
        <v>5635</v>
      </c>
      <c r="M12" s="22" t="s">
        <v>5635</v>
      </c>
      <c r="N12" s="22" t="s">
        <v>5635</v>
      </c>
      <c r="O12" s="23">
        <v>1.8100000000000002E-2</v>
      </c>
      <c r="P12" s="23">
        <v>1.6000000000000001E-3</v>
      </c>
      <c r="Q12" s="23">
        <v>-3.0999999999999999E-3</v>
      </c>
      <c r="R12" s="23" t="s">
        <v>5635</v>
      </c>
      <c r="S12" s="23" t="s">
        <v>5635</v>
      </c>
      <c r="T12" s="23" t="s">
        <v>5635</v>
      </c>
      <c r="U12" s="23">
        <v>-1.1999999999999999E-3</v>
      </c>
      <c r="V12" s="23" t="s">
        <v>5635</v>
      </c>
      <c r="W12" s="23" t="s">
        <v>5635</v>
      </c>
      <c r="X12" s="23" t="s">
        <v>5635</v>
      </c>
      <c r="Y12" s="23">
        <v>2.0000000000000001E-4</v>
      </c>
      <c r="Z12" s="23" t="s">
        <v>5635</v>
      </c>
      <c r="AA12" s="27">
        <v>2.4000000000000001E-4</v>
      </c>
      <c r="AB12" s="23" t="s">
        <v>5635</v>
      </c>
      <c r="AC12" s="23" t="s">
        <v>5635</v>
      </c>
      <c r="AD12" s="23">
        <v>3.7000000000000002E-3</v>
      </c>
      <c r="AE12" s="23" t="s">
        <v>5635</v>
      </c>
      <c r="AF12" s="23" t="s">
        <v>5635</v>
      </c>
      <c r="AG12" s="23" t="s">
        <v>5635</v>
      </c>
      <c r="AH12" s="23">
        <v>6.7000000000000002E-3</v>
      </c>
      <c r="AI12" s="23">
        <v>4.7999999999999996E-3</v>
      </c>
      <c r="AJ12" s="23">
        <v>1.0497000000000001</v>
      </c>
      <c r="AK12" s="5"/>
      <c r="AL12" s="5"/>
    </row>
    <row r="13" spans="1:38" x14ac:dyDescent="0.2">
      <c r="A13" t="s">
        <v>1024</v>
      </c>
      <c r="B13" s="18">
        <v>41395</v>
      </c>
      <c r="C13" s="18">
        <v>41395</v>
      </c>
      <c r="D13" s="7" t="s">
        <v>5277</v>
      </c>
      <c r="E13" s="21">
        <v>34.56</v>
      </c>
      <c r="F13" s="22" t="s">
        <v>5635</v>
      </c>
      <c r="G13" s="22">
        <v>3.29</v>
      </c>
      <c r="H13" s="22">
        <v>1.64</v>
      </c>
      <c r="I13" s="22">
        <v>0.79</v>
      </c>
      <c r="J13" s="22" t="s">
        <v>5635</v>
      </c>
      <c r="K13" s="22" t="s">
        <v>5635</v>
      </c>
      <c r="L13" s="22" t="s">
        <v>5635</v>
      </c>
      <c r="M13" s="22" t="s">
        <v>5635</v>
      </c>
      <c r="N13" s="22" t="s">
        <v>5635</v>
      </c>
      <c r="O13" s="23">
        <v>1.7500000000000002E-2</v>
      </c>
      <c r="P13" s="23">
        <v>5.9999999999999995E-4</v>
      </c>
      <c r="Q13" s="23">
        <v>-3.0000000000000001E-3</v>
      </c>
      <c r="R13" s="23">
        <v>3.5999999999999999E-3</v>
      </c>
      <c r="S13" s="23" t="s">
        <v>5635</v>
      </c>
      <c r="T13" s="23" t="s">
        <v>5635</v>
      </c>
      <c r="U13" s="23" t="s">
        <v>5635</v>
      </c>
      <c r="V13" s="23">
        <v>2.7000000000000001E-3</v>
      </c>
      <c r="W13" s="23" t="s">
        <v>5635</v>
      </c>
      <c r="X13" s="23" t="s">
        <v>5635</v>
      </c>
      <c r="Y13" s="23" t="s">
        <v>5635</v>
      </c>
      <c r="Z13" s="23" t="s">
        <v>5635</v>
      </c>
      <c r="AA13" s="23" t="s">
        <v>5635</v>
      </c>
      <c r="AB13" s="23" t="s">
        <v>5635</v>
      </c>
      <c r="AC13" s="23" t="s">
        <v>5635</v>
      </c>
      <c r="AD13" s="23">
        <v>1E-4</v>
      </c>
      <c r="AE13" s="23">
        <v>-2.0999999999999999E-3</v>
      </c>
      <c r="AF13" s="23" t="s">
        <v>5635</v>
      </c>
      <c r="AG13" s="23" t="s">
        <v>5635</v>
      </c>
      <c r="AH13" s="23">
        <v>5.5999999999999999E-3</v>
      </c>
      <c r="AI13" s="23">
        <v>1.4E-3</v>
      </c>
      <c r="AJ13" s="23">
        <v>1.0653999999999999</v>
      </c>
      <c r="AK13" s="5"/>
      <c r="AL13" s="5"/>
    </row>
    <row r="14" spans="1:38" x14ac:dyDescent="0.2">
      <c r="A14" t="s">
        <v>5636</v>
      </c>
      <c r="B14" s="18">
        <v>41548</v>
      </c>
      <c r="C14" s="18">
        <v>41579</v>
      </c>
      <c r="D14" s="7" t="s">
        <v>5277</v>
      </c>
      <c r="E14" s="21">
        <v>19.739999999999998</v>
      </c>
      <c r="F14" s="22" t="s">
        <v>5635</v>
      </c>
      <c r="G14" s="22" t="s">
        <v>5635</v>
      </c>
      <c r="H14" s="22">
        <v>3.21</v>
      </c>
      <c r="I14" s="22">
        <v>0.79</v>
      </c>
      <c r="J14" s="22" t="s">
        <v>5635</v>
      </c>
      <c r="K14" s="22">
        <v>0.98</v>
      </c>
      <c r="L14" s="22" t="s">
        <v>5635</v>
      </c>
      <c r="M14" s="22" t="s">
        <v>5635</v>
      </c>
      <c r="N14" s="22" t="s">
        <v>5635</v>
      </c>
      <c r="O14" s="23">
        <v>1.3100000000000001E-2</v>
      </c>
      <c r="P14" s="23">
        <v>1.4E-3</v>
      </c>
      <c r="Q14" s="23">
        <v>-2.3999999999999998E-3</v>
      </c>
      <c r="R14" s="23">
        <v>-2.8999999999999998E-3</v>
      </c>
      <c r="S14" s="23">
        <v>-8.0000000000000004E-4</v>
      </c>
      <c r="T14" s="23" t="s">
        <v>5635</v>
      </c>
      <c r="U14" s="23" t="s">
        <v>5635</v>
      </c>
      <c r="V14" s="23" t="s">
        <v>5635</v>
      </c>
      <c r="W14" s="23" t="s">
        <v>5635</v>
      </c>
      <c r="X14" s="23" t="s">
        <v>5635</v>
      </c>
      <c r="Y14" s="23" t="s">
        <v>5635</v>
      </c>
      <c r="Z14" s="23" t="s">
        <v>5635</v>
      </c>
      <c r="AA14" s="23" t="s">
        <v>5635</v>
      </c>
      <c r="AB14" s="23" t="s">
        <v>5635</v>
      </c>
      <c r="AC14" s="23" t="s">
        <v>5635</v>
      </c>
      <c r="AD14" s="23">
        <v>2.3999999999999998E-3</v>
      </c>
      <c r="AE14" s="23" t="s">
        <v>5635</v>
      </c>
      <c r="AF14" s="23" t="s">
        <v>5635</v>
      </c>
      <c r="AG14" s="23" t="s">
        <v>5635</v>
      </c>
      <c r="AH14" s="23">
        <v>6.1999999999999998E-3</v>
      </c>
      <c r="AI14" s="23">
        <v>3.0999999999999999E-3</v>
      </c>
      <c r="AJ14" s="23">
        <v>1.071</v>
      </c>
      <c r="AK14" s="5"/>
      <c r="AL14" s="5"/>
    </row>
    <row r="15" spans="1:38" x14ac:dyDescent="0.2">
      <c r="A15" t="s">
        <v>1027</v>
      </c>
      <c r="B15" s="18">
        <v>41395</v>
      </c>
      <c r="C15" s="18">
        <v>41395</v>
      </c>
      <c r="D15" s="7" t="s">
        <v>5277</v>
      </c>
      <c r="E15" s="21">
        <v>20.34</v>
      </c>
      <c r="F15" s="22" t="s">
        <v>5635</v>
      </c>
      <c r="G15" s="22" t="s">
        <v>5635</v>
      </c>
      <c r="H15" s="22" t="s">
        <v>5635</v>
      </c>
      <c r="I15" s="22">
        <v>0.79</v>
      </c>
      <c r="J15" s="22">
        <v>4.2</v>
      </c>
      <c r="K15" s="22" t="s">
        <v>5635</v>
      </c>
      <c r="L15" s="22" t="s">
        <v>5635</v>
      </c>
      <c r="M15" s="22" t="s">
        <v>5635</v>
      </c>
      <c r="N15" s="22" t="s">
        <v>5635</v>
      </c>
      <c r="O15" s="23">
        <v>1.6799999999999999E-2</v>
      </c>
      <c r="P15" s="23">
        <v>1.2999999999999999E-3</v>
      </c>
      <c r="Q15" s="23">
        <v>-2.0999999999999999E-3</v>
      </c>
      <c r="R15" s="23" t="s">
        <v>5635</v>
      </c>
      <c r="S15" s="23" t="s">
        <v>5635</v>
      </c>
      <c r="T15" s="23" t="s">
        <v>5635</v>
      </c>
      <c r="U15" s="23">
        <v>-8.0000000000000004E-4</v>
      </c>
      <c r="V15" s="23" t="s">
        <v>5635</v>
      </c>
      <c r="W15" s="23" t="s">
        <v>5635</v>
      </c>
      <c r="X15" s="23" t="s">
        <v>5635</v>
      </c>
      <c r="Y15" s="23" t="s">
        <v>5635</v>
      </c>
      <c r="Z15" s="23" t="s">
        <v>5635</v>
      </c>
      <c r="AA15" s="23" t="s">
        <v>5635</v>
      </c>
      <c r="AB15" s="23" t="s">
        <v>5635</v>
      </c>
      <c r="AC15" s="23" t="s">
        <v>5635</v>
      </c>
      <c r="AD15" s="23">
        <v>1.4E-3</v>
      </c>
      <c r="AE15" s="23" t="s">
        <v>5635</v>
      </c>
      <c r="AF15" s="23" t="s">
        <v>5635</v>
      </c>
      <c r="AG15" s="23" t="s">
        <v>5635</v>
      </c>
      <c r="AH15" s="23">
        <v>6.4000000000000003E-3</v>
      </c>
      <c r="AI15" s="23">
        <v>4.5999999999999999E-3</v>
      </c>
      <c r="AJ15" s="23">
        <v>1.0579000000000001</v>
      </c>
      <c r="AK15" s="5"/>
      <c r="AL15" s="5"/>
    </row>
    <row r="16" spans="1:38" x14ac:dyDescent="0.2">
      <c r="A16" t="s">
        <v>818</v>
      </c>
      <c r="B16" s="18">
        <v>41395</v>
      </c>
      <c r="C16" s="18">
        <v>41395</v>
      </c>
      <c r="D16" s="7" t="s">
        <v>5277</v>
      </c>
      <c r="E16" s="21">
        <v>14.97</v>
      </c>
      <c r="F16" s="22" t="s">
        <v>5635</v>
      </c>
      <c r="G16" s="22">
        <v>0.95</v>
      </c>
      <c r="H16" s="22">
        <v>5.99</v>
      </c>
      <c r="I16" s="22">
        <v>0.79</v>
      </c>
      <c r="J16" s="22" t="s">
        <v>5635</v>
      </c>
      <c r="K16" s="22" t="s">
        <v>5635</v>
      </c>
      <c r="L16" s="22" t="s">
        <v>5635</v>
      </c>
      <c r="M16" s="5" t="s">
        <v>5635</v>
      </c>
      <c r="N16" s="22" t="s">
        <v>5635</v>
      </c>
      <c r="O16" s="23">
        <v>7.6E-3</v>
      </c>
      <c r="P16" s="23">
        <v>1.1000000000000001E-3</v>
      </c>
      <c r="Q16" s="23">
        <v>-8.3000000000000001E-3</v>
      </c>
      <c r="R16" s="23" t="s">
        <v>5635</v>
      </c>
      <c r="S16" s="23" t="s">
        <v>5635</v>
      </c>
      <c r="T16" s="23" t="s">
        <v>5635</v>
      </c>
      <c r="U16" s="23">
        <v>-2.9999999999999997E-4</v>
      </c>
      <c r="V16" s="23" t="s">
        <v>5635</v>
      </c>
      <c r="W16" s="23" t="s">
        <v>5635</v>
      </c>
      <c r="X16" s="23" t="s">
        <v>5635</v>
      </c>
      <c r="Y16" s="23">
        <v>2.0000000000000001E-4</v>
      </c>
      <c r="Z16" s="23" t="s">
        <v>5635</v>
      </c>
      <c r="AA16" s="23" t="s">
        <v>5635</v>
      </c>
      <c r="AB16" s="23" t="s">
        <v>5635</v>
      </c>
      <c r="AC16" s="23" t="s">
        <v>5635</v>
      </c>
      <c r="AD16" s="23">
        <v>1.38E-2</v>
      </c>
      <c r="AE16" s="23" t="s">
        <v>5635</v>
      </c>
      <c r="AF16" s="23" t="s">
        <v>5635</v>
      </c>
      <c r="AG16" s="23" t="s">
        <v>5635</v>
      </c>
      <c r="AH16" s="23">
        <v>5.1999999999999998E-3</v>
      </c>
      <c r="AI16" s="23">
        <v>4.1999999999999997E-3</v>
      </c>
      <c r="AJ16" s="23">
        <v>1.081</v>
      </c>
      <c r="AK16" s="5"/>
      <c r="AL16" s="5"/>
    </row>
    <row r="17" spans="1:38" x14ac:dyDescent="0.2">
      <c r="A17" t="s">
        <v>1028</v>
      </c>
      <c r="B17" s="18">
        <v>41456</v>
      </c>
      <c r="C17" s="18">
        <v>41456</v>
      </c>
      <c r="D17" s="7" t="s">
        <v>5277</v>
      </c>
      <c r="E17" s="21">
        <v>39.49</v>
      </c>
      <c r="F17" s="22" t="s">
        <v>5635</v>
      </c>
      <c r="G17" s="22">
        <v>15.45</v>
      </c>
      <c r="H17" s="22">
        <v>16.670000000000002</v>
      </c>
      <c r="I17" s="22">
        <v>0.79</v>
      </c>
      <c r="J17" s="22" t="s">
        <v>5635</v>
      </c>
      <c r="K17" s="22" t="s">
        <v>5635</v>
      </c>
      <c r="L17" s="22" t="s">
        <v>5635</v>
      </c>
      <c r="M17" s="22" t="s">
        <v>5635</v>
      </c>
      <c r="N17" s="22" t="s">
        <v>5635</v>
      </c>
      <c r="O17" s="23">
        <v>1.15E-2</v>
      </c>
      <c r="P17" s="23">
        <v>2.0000000000000001E-4</v>
      </c>
      <c r="Q17" s="23">
        <v>-1.1000000000000001E-3</v>
      </c>
      <c r="R17" s="23">
        <v>-4.0000000000000002E-4</v>
      </c>
      <c r="S17" s="23" t="s">
        <v>5635</v>
      </c>
      <c r="T17" s="23" t="s">
        <v>5635</v>
      </c>
      <c r="U17" s="23" t="s">
        <v>5635</v>
      </c>
      <c r="V17" s="23" t="s">
        <v>5635</v>
      </c>
      <c r="W17" s="23" t="s">
        <v>5635</v>
      </c>
      <c r="X17" s="23" t="s">
        <v>5635</v>
      </c>
      <c r="Y17" s="23" t="s">
        <v>5635</v>
      </c>
      <c r="Z17" s="23" t="s">
        <v>5635</v>
      </c>
      <c r="AA17" s="23">
        <v>2.9999999999999997E-4</v>
      </c>
      <c r="AB17" s="23"/>
      <c r="AC17" s="23" t="s">
        <v>5635</v>
      </c>
      <c r="AD17" s="23">
        <v>-2.2000000000000001E-3</v>
      </c>
      <c r="AE17" s="23">
        <v>5.9999999999999995E-4</v>
      </c>
      <c r="AF17" s="23" t="s">
        <v>5635</v>
      </c>
      <c r="AG17" s="23" t="s">
        <v>5635</v>
      </c>
      <c r="AH17" s="23">
        <v>6.7999999999999996E-3</v>
      </c>
      <c r="AI17" s="23">
        <v>5.1999999999999998E-3</v>
      </c>
      <c r="AJ17" s="23">
        <v>1.036</v>
      </c>
      <c r="AK17" s="5"/>
      <c r="AL17" s="5"/>
    </row>
    <row r="18" spans="1:38" x14ac:dyDescent="0.2">
      <c r="A18" s="13" t="s">
        <v>5535</v>
      </c>
      <c r="B18" s="18">
        <v>41395</v>
      </c>
      <c r="C18" s="18">
        <v>41395</v>
      </c>
      <c r="D18" s="7" t="s">
        <v>5277</v>
      </c>
      <c r="E18" s="21">
        <v>33.82</v>
      </c>
      <c r="F18" s="22" t="s">
        <v>5635</v>
      </c>
      <c r="G18" s="22">
        <v>3.01</v>
      </c>
      <c r="H18" s="22" t="s">
        <v>5635</v>
      </c>
      <c r="I18" s="22">
        <v>0.79</v>
      </c>
      <c r="J18" s="22">
        <v>5.6</v>
      </c>
      <c r="K18" s="22" t="s">
        <v>5635</v>
      </c>
      <c r="L18" s="22" t="s">
        <v>5635</v>
      </c>
      <c r="M18" s="22" t="s">
        <v>5635</v>
      </c>
      <c r="N18" s="22" t="s">
        <v>5635</v>
      </c>
      <c r="O18" s="23">
        <v>1.14E-2</v>
      </c>
      <c r="P18" s="23">
        <v>2.9999999999999997E-4</v>
      </c>
      <c r="Q18" s="23">
        <v>8.9999999999999998E-4</v>
      </c>
      <c r="R18" s="23" t="s">
        <v>5635</v>
      </c>
      <c r="S18" s="23" t="s">
        <v>5635</v>
      </c>
      <c r="T18" s="23" t="s">
        <v>5635</v>
      </c>
      <c r="U18" s="23">
        <v>4.0000000000000002E-4</v>
      </c>
      <c r="V18" s="23" t="s">
        <v>5635</v>
      </c>
      <c r="W18" s="23">
        <v>-1E-4</v>
      </c>
      <c r="X18" s="23" t="s">
        <v>5635</v>
      </c>
      <c r="Y18" s="23" t="s">
        <v>5635</v>
      </c>
      <c r="Z18" s="23" t="s">
        <v>5635</v>
      </c>
      <c r="AA18" s="23" t="s">
        <v>5635</v>
      </c>
      <c r="AB18" s="23" t="s">
        <v>5635</v>
      </c>
      <c r="AC18" s="23" t="s">
        <v>5635</v>
      </c>
      <c r="AD18" s="23">
        <v>3.7000000000000002E-3</v>
      </c>
      <c r="AE18" s="23" t="s">
        <v>5635</v>
      </c>
      <c r="AF18" s="23" t="s">
        <v>5635</v>
      </c>
      <c r="AG18" s="23" t="s">
        <v>5635</v>
      </c>
      <c r="AH18" s="23">
        <v>6.1000000000000004E-3</v>
      </c>
      <c r="AI18" s="23">
        <v>4.3E-3</v>
      </c>
      <c r="AJ18" s="23">
        <v>1.0427999999999999</v>
      </c>
      <c r="AK18" s="5"/>
      <c r="AL18" s="5"/>
    </row>
    <row r="19" spans="1:38" x14ac:dyDescent="0.2">
      <c r="A19" s="13" t="s">
        <v>5536</v>
      </c>
      <c r="B19" s="18">
        <v>41395</v>
      </c>
      <c r="C19" s="18">
        <v>41395</v>
      </c>
      <c r="D19" s="7" t="s">
        <v>5277</v>
      </c>
      <c r="E19" s="21">
        <v>18.5</v>
      </c>
      <c r="F19" s="22" t="s">
        <v>5635</v>
      </c>
      <c r="G19" s="22">
        <v>3.35</v>
      </c>
      <c r="H19" s="22" t="s">
        <v>5635</v>
      </c>
      <c r="I19" s="22">
        <v>0.79</v>
      </c>
      <c r="J19" s="22">
        <v>5.35</v>
      </c>
      <c r="K19" s="22" t="s">
        <v>5635</v>
      </c>
      <c r="L19" s="22">
        <v>1.23</v>
      </c>
      <c r="M19" s="22">
        <v>0.77</v>
      </c>
      <c r="N19" s="5" t="s">
        <v>5635</v>
      </c>
      <c r="O19" s="23">
        <v>4.8999999999999998E-3</v>
      </c>
      <c r="P19" s="23">
        <v>2.0000000000000001E-4</v>
      </c>
      <c r="Q19" s="23">
        <v>2.0000000000000001E-4</v>
      </c>
      <c r="R19" s="23" t="s">
        <v>5635</v>
      </c>
      <c r="S19" s="23" t="s">
        <v>5635</v>
      </c>
      <c r="T19" s="23" t="s">
        <v>5635</v>
      </c>
      <c r="U19" s="23">
        <v>-1.9E-3</v>
      </c>
      <c r="V19" s="23" t="s">
        <v>5635</v>
      </c>
      <c r="W19" s="23">
        <v>-1E-4</v>
      </c>
      <c r="X19" s="23" t="s">
        <v>5635</v>
      </c>
      <c r="Y19" s="23" t="s">
        <v>5635</v>
      </c>
      <c r="Z19" s="23" t="s">
        <v>5635</v>
      </c>
      <c r="AA19" s="23" t="s">
        <v>5635</v>
      </c>
      <c r="AB19" s="23" t="s">
        <v>5635</v>
      </c>
      <c r="AC19" s="23" t="s">
        <v>5635</v>
      </c>
      <c r="AD19" s="23">
        <v>1.5E-3</v>
      </c>
      <c r="AE19" s="23" t="s">
        <v>5635</v>
      </c>
      <c r="AF19" s="23" t="s">
        <v>5635</v>
      </c>
      <c r="AG19" s="23" t="s">
        <v>5635</v>
      </c>
      <c r="AH19" s="23">
        <v>6.3E-3</v>
      </c>
      <c r="AI19" s="23">
        <v>4.4000000000000003E-3</v>
      </c>
      <c r="AJ19" s="23">
        <v>1.0608</v>
      </c>
      <c r="AK19" s="5"/>
      <c r="AL19" s="5"/>
    </row>
    <row r="20" spans="1:38" x14ac:dyDescent="0.2">
      <c r="A20" s="13" t="s">
        <v>5537</v>
      </c>
      <c r="B20" s="18">
        <v>41395</v>
      </c>
      <c r="C20" s="18">
        <v>41395</v>
      </c>
      <c r="D20" s="7" t="s">
        <v>5277</v>
      </c>
      <c r="E20" s="21">
        <v>26.65</v>
      </c>
      <c r="F20" s="22" t="s">
        <v>5635</v>
      </c>
      <c r="G20" s="22">
        <v>2.21</v>
      </c>
      <c r="H20" s="22" t="s">
        <v>5635</v>
      </c>
      <c r="I20" s="22">
        <v>0.79</v>
      </c>
      <c r="J20" s="22">
        <v>3.84</v>
      </c>
      <c r="K20" s="22" t="s">
        <v>5635</v>
      </c>
      <c r="L20" s="22" t="s">
        <v>5635</v>
      </c>
      <c r="M20" s="22" t="s">
        <v>5635</v>
      </c>
      <c r="N20" s="22" t="s">
        <v>5635</v>
      </c>
      <c r="O20" s="23">
        <v>5.8999999999999999E-3</v>
      </c>
      <c r="P20" s="23">
        <v>1.2999999999999999E-3</v>
      </c>
      <c r="Q20" s="23">
        <v>4.0000000000000002E-4</v>
      </c>
      <c r="R20" s="23">
        <v>6.4999999999999997E-3</v>
      </c>
      <c r="S20" s="23" t="s">
        <v>5635</v>
      </c>
      <c r="T20" s="23" t="s">
        <v>5635</v>
      </c>
      <c r="U20" s="23" t="s">
        <v>5635</v>
      </c>
      <c r="V20" s="23" t="s">
        <v>5635</v>
      </c>
      <c r="W20" s="23" t="s">
        <v>5635</v>
      </c>
      <c r="X20" s="23" t="s">
        <v>5635</v>
      </c>
      <c r="Y20" s="23" t="s">
        <v>5635</v>
      </c>
      <c r="Z20" s="23" t="s">
        <v>5635</v>
      </c>
      <c r="AA20" s="23" t="s">
        <v>5635</v>
      </c>
      <c r="AB20" s="23" t="s">
        <v>5635</v>
      </c>
      <c r="AC20" s="23" t="s">
        <v>5635</v>
      </c>
      <c r="AD20" s="23">
        <v>6.1999999999999998E-3</v>
      </c>
      <c r="AE20" s="23">
        <v>8.3000000000000001E-3</v>
      </c>
      <c r="AF20" s="23" t="s">
        <v>5635</v>
      </c>
      <c r="AG20" s="23" t="s">
        <v>5635</v>
      </c>
      <c r="AH20" s="23">
        <v>6.4000000000000003E-3</v>
      </c>
      <c r="AI20" s="23">
        <v>4.5999999999999999E-3</v>
      </c>
      <c r="AJ20" s="23">
        <v>1.0662</v>
      </c>
      <c r="AK20" s="5"/>
      <c r="AL20" s="5"/>
    </row>
    <row r="21" spans="1:38" x14ac:dyDescent="0.2">
      <c r="A21" s="13" t="s">
        <v>5538</v>
      </c>
      <c r="B21" s="18">
        <v>41395</v>
      </c>
      <c r="C21" s="18">
        <v>41395</v>
      </c>
      <c r="D21" s="7" t="s">
        <v>5277</v>
      </c>
      <c r="E21" s="21">
        <v>22.24</v>
      </c>
      <c r="F21" s="22" t="s">
        <v>5635</v>
      </c>
      <c r="G21" s="22">
        <v>1.23</v>
      </c>
      <c r="H21" s="22" t="s">
        <v>5635</v>
      </c>
      <c r="I21" s="22">
        <v>0.79</v>
      </c>
      <c r="J21" s="22">
        <v>3.07</v>
      </c>
      <c r="K21" s="22" t="s">
        <v>5635</v>
      </c>
      <c r="L21" s="22" t="s">
        <v>5635</v>
      </c>
      <c r="M21" s="22" t="s">
        <v>5635</v>
      </c>
      <c r="N21" s="22" t="s">
        <v>5635</v>
      </c>
      <c r="O21" s="31">
        <v>1.0999999999999999E-2</v>
      </c>
      <c r="P21" s="23">
        <v>5.5999999999999999E-3</v>
      </c>
      <c r="Q21" s="23">
        <v>2.3E-3</v>
      </c>
      <c r="R21" s="23" t="s">
        <v>5635</v>
      </c>
      <c r="S21" s="23" t="s">
        <v>5635</v>
      </c>
      <c r="T21" s="23" t="s">
        <v>5635</v>
      </c>
      <c r="U21" s="23" t="s">
        <v>5635</v>
      </c>
      <c r="V21" s="23" t="s">
        <v>5635</v>
      </c>
      <c r="W21" s="23" t="s">
        <v>5635</v>
      </c>
      <c r="X21" s="23" t="s">
        <v>5635</v>
      </c>
      <c r="Y21" s="23" t="s">
        <v>5635</v>
      </c>
      <c r="Z21" s="23" t="s">
        <v>5635</v>
      </c>
      <c r="AA21" s="23" t="s">
        <v>5635</v>
      </c>
      <c r="AB21" s="23" t="s">
        <v>5635</v>
      </c>
      <c r="AC21" s="23" t="s">
        <v>5635</v>
      </c>
      <c r="AD21" s="23">
        <v>3.0999999999999999E-3</v>
      </c>
      <c r="AE21" s="23" t="s">
        <v>5635</v>
      </c>
      <c r="AF21" s="23" t="s">
        <v>5635</v>
      </c>
      <c r="AG21" s="23" t="s">
        <v>5635</v>
      </c>
      <c r="AH21" s="23">
        <v>6.4999999999999997E-3</v>
      </c>
      <c r="AI21" s="23">
        <v>3.3E-3</v>
      </c>
      <c r="AJ21" s="23">
        <v>1.0580000000000001</v>
      </c>
      <c r="AK21" s="5"/>
      <c r="AL21" s="5"/>
    </row>
    <row r="22" spans="1:38" x14ac:dyDescent="0.2">
      <c r="A22" t="s">
        <v>1029</v>
      </c>
      <c r="B22" s="18">
        <v>41395</v>
      </c>
      <c r="C22" s="18">
        <v>41395</v>
      </c>
      <c r="D22" s="7" t="s">
        <v>5277</v>
      </c>
      <c r="E22" s="21">
        <v>25.51</v>
      </c>
      <c r="F22" s="22" t="s">
        <v>5635</v>
      </c>
      <c r="G22" s="22" t="s">
        <v>5635</v>
      </c>
      <c r="H22" s="22" t="s">
        <v>5635</v>
      </c>
      <c r="I22" s="22">
        <v>0.79</v>
      </c>
      <c r="J22" s="22" t="s">
        <v>5635</v>
      </c>
      <c r="K22" s="22" t="s">
        <v>5635</v>
      </c>
      <c r="L22" s="22" t="s">
        <v>5635</v>
      </c>
      <c r="M22" s="22" t="s">
        <v>5635</v>
      </c>
      <c r="N22" s="22" t="s">
        <v>5635</v>
      </c>
      <c r="O22" s="23">
        <v>1.6400000000000001E-2</v>
      </c>
      <c r="P22" s="23" t="s">
        <v>5635</v>
      </c>
      <c r="Q22" s="23" t="s">
        <v>5635</v>
      </c>
      <c r="R22" s="23" t="s">
        <v>5635</v>
      </c>
      <c r="S22" s="23" t="s">
        <v>5635</v>
      </c>
      <c r="T22" s="23" t="s">
        <v>5635</v>
      </c>
      <c r="U22" s="23">
        <v>1E-3</v>
      </c>
      <c r="V22" s="23" t="s">
        <v>5635</v>
      </c>
      <c r="W22" s="23">
        <v>-2.0000000000000001E-4</v>
      </c>
      <c r="X22" s="23" t="s">
        <v>5635</v>
      </c>
      <c r="Y22" s="23" t="s">
        <v>5635</v>
      </c>
      <c r="Z22" s="23" t="s">
        <v>5635</v>
      </c>
      <c r="AA22" s="23" t="s">
        <v>5635</v>
      </c>
      <c r="AB22" s="23" t="s">
        <v>5635</v>
      </c>
      <c r="AC22" s="23" t="s">
        <v>5635</v>
      </c>
      <c r="AD22" s="23" t="s">
        <v>5635</v>
      </c>
      <c r="AE22" s="23" t="s">
        <v>5635</v>
      </c>
      <c r="AF22" s="23" t="s">
        <v>5635</v>
      </c>
      <c r="AG22" s="23" t="s">
        <v>5635</v>
      </c>
      <c r="AH22" s="23">
        <v>7.1999999999999998E-3</v>
      </c>
      <c r="AI22" s="23">
        <v>4.1999999999999997E-3</v>
      </c>
      <c r="AJ22" s="23">
        <v>1.0377000000000001</v>
      </c>
      <c r="AK22" s="5"/>
      <c r="AL22" s="5"/>
    </row>
    <row r="23" spans="1:38" x14ac:dyDescent="0.2">
      <c r="A23" t="s">
        <v>1030</v>
      </c>
      <c r="B23" s="18">
        <v>41395</v>
      </c>
      <c r="C23" s="18">
        <v>41395</v>
      </c>
      <c r="D23" s="7" t="s">
        <v>5277</v>
      </c>
      <c r="E23" s="21">
        <v>21.01</v>
      </c>
      <c r="F23" s="22" t="s">
        <v>5635</v>
      </c>
      <c r="G23" s="22">
        <v>0.66</v>
      </c>
      <c r="H23" s="22">
        <v>1.7</v>
      </c>
      <c r="I23" s="22">
        <v>0.79</v>
      </c>
      <c r="J23" s="22" t="s">
        <v>5635</v>
      </c>
      <c r="K23" s="22" t="s">
        <v>5635</v>
      </c>
      <c r="L23" s="22" t="s">
        <v>5635</v>
      </c>
      <c r="M23" s="22" t="s">
        <v>5635</v>
      </c>
      <c r="N23" s="22" t="s">
        <v>5635</v>
      </c>
      <c r="O23" s="23">
        <v>1.3599999999999999E-2</v>
      </c>
      <c r="P23" s="23">
        <v>2E-3</v>
      </c>
      <c r="Q23" s="23">
        <v>-8.0000000000000004E-4</v>
      </c>
      <c r="R23" s="23" t="s">
        <v>5635</v>
      </c>
      <c r="S23" s="23" t="s">
        <v>5635</v>
      </c>
      <c r="T23" s="23" t="s">
        <v>5635</v>
      </c>
      <c r="U23" s="23" t="s">
        <v>5635</v>
      </c>
      <c r="V23" s="23" t="s">
        <v>5635</v>
      </c>
      <c r="W23" s="23" t="s">
        <v>5635</v>
      </c>
      <c r="X23" s="23" t="s">
        <v>5635</v>
      </c>
      <c r="Y23" s="23">
        <v>5.0000000000000001E-4</v>
      </c>
      <c r="Z23" s="23" t="s">
        <v>5635</v>
      </c>
      <c r="AA23" s="23" t="s">
        <v>5635</v>
      </c>
      <c r="AB23" s="23" t="s">
        <v>5635</v>
      </c>
      <c r="AC23" s="23" t="s">
        <v>5635</v>
      </c>
      <c r="AD23" s="23">
        <v>3.8E-3</v>
      </c>
      <c r="AE23" s="23" t="s">
        <v>5635</v>
      </c>
      <c r="AF23" s="23" t="s">
        <v>5635</v>
      </c>
      <c r="AG23" s="23" t="s">
        <v>5635</v>
      </c>
      <c r="AH23" s="23">
        <v>5.1999999999999998E-3</v>
      </c>
      <c r="AI23" s="23">
        <v>3.3E-3</v>
      </c>
      <c r="AJ23" s="23">
        <v>1.0450999999999999</v>
      </c>
      <c r="AK23" s="5"/>
      <c r="AL23" s="5"/>
    </row>
    <row r="24" spans="1:38" s="7" customFormat="1" x14ac:dyDescent="0.2">
      <c r="A24" s="7" t="s">
        <v>5568</v>
      </c>
      <c r="B24" s="18">
        <v>41395</v>
      </c>
      <c r="C24" s="18">
        <v>41395</v>
      </c>
      <c r="D24" s="7" t="s">
        <v>5277</v>
      </c>
      <c r="E24" s="32">
        <v>21.01</v>
      </c>
      <c r="F24" s="33" t="s">
        <v>5635</v>
      </c>
      <c r="G24" s="33">
        <v>0.66</v>
      </c>
      <c r="H24" s="33">
        <v>1.7</v>
      </c>
      <c r="I24" s="33">
        <v>0.79</v>
      </c>
      <c r="J24" s="33" t="s">
        <v>5635</v>
      </c>
      <c r="K24" s="33" t="s">
        <v>5635</v>
      </c>
      <c r="L24" s="33" t="s">
        <v>5635</v>
      </c>
      <c r="M24" s="33" t="s">
        <v>5635</v>
      </c>
      <c r="N24" s="33" t="s">
        <v>5635</v>
      </c>
      <c r="O24" s="34">
        <v>1.3599999999999999E-2</v>
      </c>
      <c r="P24" s="34">
        <v>2E-3</v>
      </c>
      <c r="Q24" s="34">
        <v>7.3000000000000001E-3</v>
      </c>
      <c r="R24" s="34" t="s">
        <v>5635</v>
      </c>
      <c r="S24" s="34" t="s">
        <v>5635</v>
      </c>
      <c r="T24" s="34" t="s">
        <v>5635</v>
      </c>
      <c r="U24" s="34" t="s">
        <v>5635</v>
      </c>
      <c r="V24" s="34" t="s">
        <v>5635</v>
      </c>
      <c r="W24" s="34" t="s">
        <v>5635</v>
      </c>
      <c r="X24" s="34" t="s">
        <v>5635</v>
      </c>
      <c r="Y24" s="34">
        <v>4.0000000000000002E-4</v>
      </c>
      <c r="Z24" s="34" t="s">
        <v>5635</v>
      </c>
      <c r="AA24" s="34" t="s">
        <v>5635</v>
      </c>
      <c r="AB24" s="34" t="s">
        <v>5635</v>
      </c>
      <c r="AC24" s="34" t="s">
        <v>5635</v>
      </c>
      <c r="AD24" s="34">
        <v>-1.4500000000000001E-2</v>
      </c>
      <c r="AE24" s="34" t="s">
        <v>5635</v>
      </c>
      <c r="AF24" s="34" t="s">
        <v>5635</v>
      </c>
      <c r="AG24" s="34" t="s">
        <v>5635</v>
      </c>
      <c r="AH24" s="23">
        <v>5.1999999999999998E-3</v>
      </c>
      <c r="AI24" s="23">
        <v>3.3E-3</v>
      </c>
      <c r="AJ24" s="34">
        <v>1.0450999999999999</v>
      </c>
      <c r="AK24" s="35"/>
      <c r="AL24" s="35"/>
    </row>
    <row r="25" spans="1:38" x14ac:dyDescent="0.2">
      <c r="A25" s="7" t="s">
        <v>5569</v>
      </c>
      <c r="B25" s="18">
        <v>41395</v>
      </c>
      <c r="C25" s="18">
        <v>41395</v>
      </c>
      <c r="D25" s="7" t="s">
        <v>5277</v>
      </c>
      <c r="E25" s="21">
        <v>21.01</v>
      </c>
      <c r="F25" s="22" t="s">
        <v>5635</v>
      </c>
      <c r="G25" s="22">
        <v>0.66</v>
      </c>
      <c r="H25" s="22">
        <v>1.7</v>
      </c>
      <c r="I25" s="22">
        <v>0.79</v>
      </c>
      <c r="J25" s="22" t="s">
        <v>5635</v>
      </c>
      <c r="K25" s="22" t="s">
        <v>5635</v>
      </c>
      <c r="L25" s="22" t="s">
        <v>5635</v>
      </c>
      <c r="M25" s="22" t="s">
        <v>5635</v>
      </c>
      <c r="N25" s="22" t="s">
        <v>5635</v>
      </c>
      <c r="O25" s="23">
        <v>1.3599999999999999E-2</v>
      </c>
      <c r="P25" s="23">
        <v>2E-3</v>
      </c>
      <c r="Q25" s="23">
        <v>-1E-3</v>
      </c>
      <c r="R25" s="23" t="s">
        <v>5635</v>
      </c>
      <c r="S25" s="23" t="s">
        <v>5635</v>
      </c>
      <c r="T25" s="23" t="s">
        <v>5635</v>
      </c>
      <c r="U25" s="23" t="s">
        <v>5635</v>
      </c>
      <c r="V25" s="23" t="s">
        <v>5635</v>
      </c>
      <c r="W25" s="23" t="s">
        <v>5635</v>
      </c>
      <c r="X25" s="23" t="s">
        <v>5635</v>
      </c>
      <c r="Y25" s="23">
        <v>2.9999999999999997E-4</v>
      </c>
      <c r="Z25" s="23" t="s">
        <v>5635</v>
      </c>
      <c r="AA25" s="23" t="s">
        <v>5635</v>
      </c>
      <c r="AB25" s="23" t="s">
        <v>5635</v>
      </c>
      <c r="AC25" s="23" t="s">
        <v>5635</v>
      </c>
      <c r="AD25" s="23">
        <v>-6.6E-3</v>
      </c>
      <c r="AE25" s="23" t="s">
        <v>5635</v>
      </c>
      <c r="AF25" s="23" t="s">
        <v>5635</v>
      </c>
      <c r="AG25" s="23" t="s">
        <v>5635</v>
      </c>
      <c r="AH25" s="23">
        <v>5.1999999999999998E-3</v>
      </c>
      <c r="AI25" s="23">
        <v>3.3E-3</v>
      </c>
      <c r="AJ25" s="23">
        <v>1.0450999999999999</v>
      </c>
      <c r="AK25" s="5"/>
      <c r="AL25" s="5"/>
    </row>
    <row r="26" spans="1:38" x14ac:dyDescent="0.2">
      <c r="A26" t="s">
        <v>1031</v>
      </c>
      <c r="B26" s="18">
        <v>41395</v>
      </c>
      <c r="C26" s="18">
        <v>41395</v>
      </c>
      <c r="D26" s="7" t="s">
        <v>5277</v>
      </c>
      <c r="E26" s="21">
        <v>24.48</v>
      </c>
      <c r="F26" s="22" t="s">
        <v>5635</v>
      </c>
      <c r="G26" s="22">
        <v>1.34</v>
      </c>
      <c r="H26" s="22">
        <v>0.68</v>
      </c>
      <c r="I26" s="22">
        <v>0.79</v>
      </c>
      <c r="J26" s="22" t="s">
        <v>5635</v>
      </c>
      <c r="K26" s="22" t="s">
        <v>5635</v>
      </c>
      <c r="L26" s="22" t="s">
        <v>5635</v>
      </c>
      <c r="M26" s="22" t="s">
        <v>5635</v>
      </c>
      <c r="N26" s="22" t="s">
        <v>5635</v>
      </c>
      <c r="O26" s="23">
        <v>2.01E-2</v>
      </c>
      <c r="P26" s="23">
        <v>3.5000000000000001E-3</v>
      </c>
      <c r="Q26" s="23">
        <v>4.0000000000000002E-4</v>
      </c>
      <c r="R26" s="23" t="s">
        <v>5635</v>
      </c>
      <c r="S26" s="23" t="s">
        <v>5635</v>
      </c>
      <c r="T26" s="23" t="s">
        <v>5635</v>
      </c>
      <c r="U26" s="23" t="s">
        <v>5635</v>
      </c>
      <c r="V26" s="23">
        <v>5.0000000000000001E-3</v>
      </c>
      <c r="W26" s="23" t="s">
        <v>5635</v>
      </c>
      <c r="X26" s="23" t="s">
        <v>5635</v>
      </c>
      <c r="Y26" s="23" t="s">
        <v>5635</v>
      </c>
      <c r="Z26" s="23" t="s">
        <v>5635</v>
      </c>
      <c r="AA26" s="23" t="s">
        <v>5635</v>
      </c>
      <c r="AB26" s="23" t="s">
        <v>5635</v>
      </c>
      <c r="AC26" s="23" t="s">
        <v>5635</v>
      </c>
      <c r="AD26" s="23" t="s">
        <v>5635</v>
      </c>
      <c r="AE26" s="23" t="s">
        <v>5635</v>
      </c>
      <c r="AF26" s="23" t="s">
        <v>5635</v>
      </c>
      <c r="AG26" s="23" t="s">
        <v>5635</v>
      </c>
      <c r="AH26" s="23">
        <v>5.7000000000000002E-3</v>
      </c>
      <c r="AI26" s="23">
        <v>3.5999999999999999E-3</v>
      </c>
      <c r="AJ26" s="23">
        <v>1.0687</v>
      </c>
      <c r="AK26" s="5"/>
      <c r="AL26" s="5"/>
    </row>
    <row r="27" spans="1:38" x14ac:dyDescent="0.2">
      <c r="A27" t="s">
        <v>1032</v>
      </c>
      <c r="B27" s="18">
        <v>41395</v>
      </c>
      <c r="C27" s="18">
        <v>41395</v>
      </c>
      <c r="D27" s="7" t="s">
        <v>5277</v>
      </c>
      <c r="E27" s="21">
        <v>33.35</v>
      </c>
      <c r="F27" s="22" t="s">
        <v>5635</v>
      </c>
      <c r="G27" s="22" t="s">
        <v>5635</v>
      </c>
      <c r="H27" s="22" t="s">
        <v>5635</v>
      </c>
      <c r="I27" s="22">
        <v>0.79</v>
      </c>
      <c r="J27" s="22" t="s">
        <v>5635</v>
      </c>
      <c r="K27" s="22" t="s">
        <v>5635</v>
      </c>
      <c r="L27" s="22" t="s">
        <v>5635</v>
      </c>
      <c r="M27" s="22" t="s">
        <v>5635</v>
      </c>
      <c r="N27" s="22" t="s">
        <v>5635</v>
      </c>
      <c r="O27" s="23">
        <v>1.14E-2</v>
      </c>
      <c r="P27" s="23">
        <v>1E-3</v>
      </c>
      <c r="Q27" s="23">
        <v>-5.9999999999999995E-4</v>
      </c>
      <c r="R27" s="23" t="s">
        <v>5635</v>
      </c>
      <c r="S27" s="23" t="s">
        <v>5635</v>
      </c>
      <c r="T27" s="23" t="s">
        <v>5635</v>
      </c>
      <c r="U27" s="23" t="s">
        <v>5635</v>
      </c>
      <c r="V27" s="23" t="s">
        <v>5635</v>
      </c>
      <c r="W27" s="23">
        <v>-1E-4</v>
      </c>
      <c r="X27" s="23" t="s">
        <v>5635</v>
      </c>
      <c r="Y27" s="23" t="s">
        <v>5635</v>
      </c>
      <c r="Z27" s="23" t="s">
        <v>5635</v>
      </c>
      <c r="AA27" s="23" t="s">
        <v>5635</v>
      </c>
      <c r="AB27" s="23" t="s">
        <v>5635</v>
      </c>
      <c r="AC27" s="23" t="s">
        <v>5635</v>
      </c>
      <c r="AD27" s="23">
        <v>-2.9999999999999997E-4</v>
      </c>
      <c r="AE27" s="23" t="s">
        <v>5635</v>
      </c>
      <c r="AF27" s="23" t="s">
        <v>5635</v>
      </c>
      <c r="AG27" s="23" t="s">
        <v>5635</v>
      </c>
      <c r="AH27" s="23">
        <v>7.1000000000000004E-3</v>
      </c>
      <c r="AI27" s="23">
        <v>7.7000000000000002E-3</v>
      </c>
      <c r="AJ27" s="23">
        <v>1.0602</v>
      </c>
      <c r="AK27" s="5"/>
      <c r="AL27" s="5"/>
    </row>
    <row r="28" spans="1:38" x14ac:dyDescent="0.2">
      <c r="A28" t="s">
        <v>1033</v>
      </c>
      <c r="B28" s="18">
        <v>41395</v>
      </c>
      <c r="C28" s="18">
        <v>41395</v>
      </c>
      <c r="D28" s="7" t="s">
        <v>5277</v>
      </c>
      <c r="E28" s="21">
        <v>29.08</v>
      </c>
      <c r="F28" s="22" t="s">
        <v>5635</v>
      </c>
      <c r="G28" s="22">
        <v>2.38</v>
      </c>
      <c r="H28" s="22" t="s">
        <v>5635</v>
      </c>
      <c r="I28" s="22">
        <v>0.79</v>
      </c>
      <c r="J28" s="22">
        <v>4.72</v>
      </c>
      <c r="K28" s="22" t="s">
        <v>5635</v>
      </c>
      <c r="L28" s="22">
        <v>1.93</v>
      </c>
      <c r="M28" s="22" t="s">
        <v>5635</v>
      </c>
      <c r="N28" s="22" t="s">
        <v>5635</v>
      </c>
      <c r="O28" s="23">
        <v>1.47E-2</v>
      </c>
      <c r="P28" s="23">
        <v>2.0000000000000001E-4</v>
      </c>
      <c r="Q28" s="23">
        <v>-1E-3</v>
      </c>
      <c r="R28" s="23" t="s">
        <v>5635</v>
      </c>
      <c r="S28" s="23" t="s">
        <v>5635</v>
      </c>
      <c r="T28" s="23" t="s">
        <v>5635</v>
      </c>
      <c r="U28" s="23" t="s">
        <v>5635</v>
      </c>
      <c r="V28" s="23" t="s">
        <v>5635</v>
      </c>
      <c r="W28" s="23">
        <v>-2.0000000000000001E-4</v>
      </c>
      <c r="X28" s="23">
        <v>1E-3</v>
      </c>
      <c r="Y28" s="23">
        <v>1E-4</v>
      </c>
      <c r="Z28" s="23" t="s">
        <v>5635</v>
      </c>
      <c r="AA28" s="23" t="s">
        <v>5635</v>
      </c>
      <c r="AB28" s="23" t="s">
        <v>5635</v>
      </c>
      <c r="AC28" s="23" t="s">
        <v>5635</v>
      </c>
      <c r="AD28" s="23" t="s">
        <v>5635</v>
      </c>
      <c r="AE28" s="23" t="s">
        <v>5635</v>
      </c>
      <c r="AF28" s="23" t="s">
        <v>5635</v>
      </c>
      <c r="AG28" s="23" t="s">
        <v>5635</v>
      </c>
      <c r="AH28" s="23">
        <v>6.0000000000000001E-3</v>
      </c>
      <c r="AI28" s="23">
        <v>4.4999999999999997E-3</v>
      </c>
      <c r="AJ28" s="23">
        <v>1.0306999999999999</v>
      </c>
      <c r="AK28" s="5"/>
      <c r="AL28" s="5"/>
    </row>
    <row r="29" spans="1:38" x14ac:dyDescent="0.2">
      <c r="A29" t="s">
        <v>819</v>
      </c>
      <c r="B29" s="18">
        <v>41395</v>
      </c>
      <c r="C29" s="18">
        <v>41395</v>
      </c>
      <c r="D29" s="7" t="s">
        <v>5277</v>
      </c>
      <c r="E29" s="21">
        <v>29.03</v>
      </c>
      <c r="F29" s="22" t="s">
        <v>5635</v>
      </c>
      <c r="G29" s="22">
        <v>13.42</v>
      </c>
      <c r="H29" s="22" t="s">
        <v>5635</v>
      </c>
      <c r="I29" s="22">
        <v>0.79</v>
      </c>
      <c r="J29" s="22">
        <v>7.19</v>
      </c>
      <c r="K29" s="22" t="s">
        <v>5635</v>
      </c>
      <c r="L29" s="22" t="s">
        <v>5635</v>
      </c>
      <c r="M29" s="22" t="s">
        <v>5635</v>
      </c>
      <c r="N29" s="22" t="s">
        <v>5635</v>
      </c>
      <c r="O29" s="23">
        <v>6.6E-3</v>
      </c>
      <c r="P29" s="23" t="s">
        <v>5635</v>
      </c>
      <c r="Q29" s="23">
        <v>-4.0000000000000002E-4</v>
      </c>
      <c r="R29" s="23" t="s">
        <v>5635</v>
      </c>
      <c r="S29" s="23" t="s">
        <v>5635</v>
      </c>
      <c r="T29" s="23" t="s">
        <v>5635</v>
      </c>
      <c r="U29" s="23" t="s">
        <v>5635</v>
      </c>
      <c r="V29" s="23" t="s">
        <v>5635</v>
      </c>
      <c r="W29" s="23" t="s">
        <v>5635</v>
      </c>
      <c r="X29" s="23" t="s">
        <v>5635</v>
      </c>
      <c r="Y29" s="23" t="s">
        <v>5635</v>
      </c>
      <c r="Z29" s="23" t="s">
        <v>5635</v>
      </c>
      <c r="AA29" s="23" t="s">
        <v>5635</v>
      </c>
      <c r="AB29" s="23" t="s">
        <v>5635</v>
      </c>
      <c r="AC29" s="23" t="s">
        <v>5635</v>
      </c>
      <c r="AD29" s="23">
        <v>-6.3E-3</v>
      </c>
      <c r="AE29" s="23" t="s">
        <v>5635</v>
      </c>
      <c r="AF29" s="23" t="s">
        <v>5635</v>
      </c>
      <c r="AG29" s="23" t="s">
        <v>5635</v>
      </c>
      <c r="AH29" s="23">
        <v>6.0000000000000001E-3</v>
      </c>
      <c r="AI29" s="23">
        <v>1.2999999999999999E-3</v>
      </c>
      <c r="AJ29" s="23">
        <v>1.0406</v>
      </c>
      <c r="AK29" s="5"/>
      <c r="AL29" s="5"/>
    </row>
    <row r="30" spans="1:38" x14ac:dyDescent="0.2">
      <c r="A30" t="s">
        <v>1035</v>
      </c>
      <c r="B30" s="18">
        <v>41395</v>
      </c>
      <c r="C30" s="18">
        <v>41395</v>
      </c>
      <c r="D30" s="7" t="s">
        <v>5277</v>
      </c>
      <c r="E30" s="21">
        <v>21.09</v>
      </c>
      <c r="F30" s="22" t="s">
        <v>5635</v>
      </c>
      <c r="G30" s="22">
        <v>5.54</v>
      </c>
      <c r="H30" s="22">
        <v>1.81</v>
      </c>
      <c r="I30" s="22">
        <v>0.79</v>
      </c>
      <c r="J30" s="22" t="s">
        <v>5635</v>
      </c>
      <c r="K30" s="22" t="s">
        <v>5635</v>
      </c>
      <c r="L30" s="22" t="s">
        <v>5635</v>
      </c>
      <c r="M30" s="22" t="s">
        <v>5635</v>
      </c>
      <c r="N30" s="22" t="s">
        <v>5635</v>
      </c>
      <c r="O30" s="23">
        <v>1.8200000000000001E-2</v>
      </c>
      <c r="P30" s="23">
        <v>1E-4</v>
      </c>
      <c r="Q30" s="23">
        <v>-6.9999999999999999E-4</v>
      </c>
      <c r="R30" s="23" t="s">
        <v>5635</v>
      </c>
      <c r="S30" s="23" t="s">
        <v>5635</v>
      </c>
      <c r="T30" s="23" t="s">
        <v>5635</v>
      </c>
      <c r="U30" s="23" t="s">
        <v>5635</v>
      </c>
      <c r="V30" s="23" t="s">
        <v>5635</v>
      </c>
      <c r="W30" s="23" t="s">
        <v>5635</v>
      </c>
      <c r="X30" s="23" t="s">
        <v>5635</v>
      </c>
      <c r="Y30" s="23" t="s">
        <v>5635</v>
      </c>
      <c r="Z30" s="23" t="s">
        <v>5635</v>
      </c>
      <c r="AA30" s="23" t="s">
        <v>5635</v>
      </c>
      <c r="AB30" s="23" t="s">
        <v>5635</v>
      </c>
      <c r="AC30" s="23" t="s">
        <v>5635</v>
      </c>
      <c r="AD30" s="23">
        <v>8.9999999999999998E-4</v>
      </c>
      <c r="AE30" s="23" t="s">
        <v>5635</v>
      </c>
      <c r="AF30" s="23" t="s">
        <v>5635</v>
      </c>
      <c r="AG30" s="23" t="s">
        <v>5635</v>
      </c>
      <c r="AH30" s="23">
        <v>4.3E-3</v>
      </c>
      <c r="AI30" s="23">
        <v>2.5999999999999999E-3</v>
      </c>
      <c r="AJ30" s="23">
        <v>1.054</v>
      </c>
      <c r="AK30" s="5"/>
      <c r="AL30" s="5"/>
    </row>
    <row r="31" spans="1:38" x14ac:dyDescent="0.2">
      <c r="A31" t="s">
        <v>820</v>
      </c>
      <c r="B31" s="18">
        <v>41275</v>
      </c>
      <c r="C31" s="18">
        <v>41275</v>
      </c>
      <c r="D31" s="7" t="s">
        <v>5277</v>
      </c>
      <c r="E31" s="21">
        <v>25.89</v>
      </c>
      <c r="F31" s="22" t="s">
        <v>5635</v>
      </c>
      <c r="G31" s="22" t="s">
        <v>5635</v>
      </c>
      <c r="H31" s="22" t="s">
        <v>5635</v>
      </c>
      <c r="I31" s="22" t="s">
        <v>5635</v>
      </c>
      <c r="J31" s="22" t="s">
        <v>5635</v>
      </c>
      <c r="K31" s="22" t="s">
        <v>5635</v>
      </c>
      <c r="L31" s="22" t="s">
        <v>5635</v>
      </c>
      <c r="M31" s="22" t="s">
        <v>5635</v>
      </c>
      <c r="N31" s="22" t="s">
        <v>5635</v>
      </c>
      <c r="O31" s="23">
        <v>1.2699999999999999E-2</v>
      </c>
      <c r="P31" s="23">
        <v>5.9999999999999995E-4</v>
      </c>
      <c r="Q31" s="23">
        <v>-3.2000000000000002E-3</v>
      </c>
      <c r="R31" s="23" t="s">
        <v>5635</v>
      </c>
      <c r="S31" s="23" t="s">
        <v>5635</v>
      </c>
      <c r="T31" s="23" t="s">
        <v>5635</v>
      </c>
      <c r="U31" s="23" t="s">
        <v>5635</v>
      </c>
      <c r="V31" s="23" t="s">
        <v>5635</v>
      </c>
      <c r="W31" s="23" t="s">
        <v>5635</v>
      </c>
      <c r="X31" s="23" t="s">
        <v>5635</v>
      </c>
      <c r="Y31" s="23" t="s">
        <v>5635</v>
      </c>
      <c r="Z31" s="23" t="s">
        <v>5635</v>
      </c>
      <c r="AA31" s="23">
        <v>4.0000000000000002E-4</v>
      </c>
      <c r="AB31" s="23" t="s">
        <v>5635</v>
      </c>
      <c r="AC31" s="23" t="s">
        <v>5635</v>
      </c>
      <c r="AD31" s="23">
        <v>2.1499999999999998E-2</v>
      </c>
      <c r="AE31" s="23" t="s">
        <v>5635</v>
      </c>
      <c r="AF31" s="23" t="s">
        <v>5635</v>
      </c>
      <c r="AG31" s="23" t="s">
        <v>5635</v>
      </c>
      <c r="AH31" s="23">
        <v>6.1999999999999998E-3</v>
      </c>
      <c r="AI31" s="23">
        <v>4.4999999999999997E-3</v>
      </c>
      <c r="AJ31" s="23">
        <v>1.0526</v>
      </c>
      <c r="AK31" s="5"/>
      <c r="AL31" s="5"/>
    </row>
    <row r="32" spans="1:38" x14ac:dyDescent="0.2">
      <c r="A32" t="s">
        <v>821</v>
      </c>
      <c r="B32" s="18">
        <v>41275</v>
      </c>
      <c r="C32" s="18">
        <v>41275</v>
      </c>
      <c r="D32" s="7" t="s">
        <v>5277</v>
      </c>
      <c r="E32" s="21">
        <v>15.16</v>
      </c>
      <c r="F32" s="22" t="s">
        <v>5635</v>
      </c>
      <c r="G32" s="22">
        <v>5.66</v>
      </c>
      <c r="H32" s="22">
        <v>0.73</v>
      </c>
      <c r="I32" s="22" t="s">
        <v>5635</v>
      </c>
      <c r="J32" s="22" t="s">
        <v>5635</v>
      </c>
      <c r="K32" s="22" t="s">
        <v>5635</v>
      </c>
      <c r="L32" s="22">
        <v>0.1</v>
      </c>
      <c r="M32" s="22">
        <v>-0.5</v>
      </c>
      <c r="N32" s="22">
        <v>0.14000000000000001</v>
      </c>
      <c r="O32" s="23">
        <v>1.2699999999999999E-2</v>
      </c>
      <c r="P32" s="23" t="s">
        <v>5635</v>
      </c>
      <c r="Q32" s="23">
        <v>-1.8E-3</v>
      </c>
      <c r="R32" s="23" t="s">
        <v>5635</v>
      </c>
      <c r="S32" s="23" t="s">
        <v>5635</v>
      </c>
      <c r="T32" s="23" t="s">
        <v>5635</v>
      </c>
      <c r="U32" s="23">
        <v>4.0000000000000002E-4</v>
      </c>
      <c r="V32" s="23" t="s">
        <v>5635</v>
      </c>
      <c r="W32" s="23" t="s">
        <v>5635</v>
      </c>
      <c r="X32" s="23" t="s">
        <v>5635</v>
      </c>
      <c r="Y32" s="23">
        <v>1E-4</v>
      </c>
      <c r="Z32" s="23" t="s">
        <v>5635</v>
      </c>
      <c r="AA32" s="23" t="s">
        <v>5635</v>
      </c>
      <c r="AB32" s="23" t="s">
        <v>5635</v>
      </c>
      <c r="AC32" s="23" t="s">
        <v>5635</v>
      </c>
      <c r="AD32" s="23">
        <v>-1E-4</v>
      </c>
      <c r="AE32" s="23" t="s">
        <v>5635</v>
      </c>
      <c r="AF32" s="23" t="s">
        <v>5635</v>
      </c>
      <c r="AG32" s="23" t="s">
        <v>5635</v>
      </c>
      <c r="AH32" s="23">
        <v>6.4000000000000003E-3</v>
      </c>
      <c r="AI32" s="23">
        <v>4.7999999999999996E-3</v>
      </c>
      <c r="AJ32" s="23">
        <v>1.0208999999999999</v>
      </c>
      <c r="AK32" s="5"/>
      <c r="AL32" s="5"/>
    </row>
    <row r="33" spans="1:38" x14ac:dyDescent="0.2">
      <c r="A33" t="s">
        <v>1036</v>
      </c>
      <c r="B33" s="18">
        <v>41395</v>
      </c>
      <c r="C33" s="18">
        <v>41395</v>
      </c>
      <c r="D33" s="7" t="s">
        <v>5277</v>
      </c>
      <c r="E33" s="21">
        <v>29.04</v>
      </c>
      <c r="F33" s="22" t="s">
        <v>5635</v>
      </c>
      <c r="G33" s="22">
        <v>3.91</v>
      </c>
      <c r="H33" s="22" t="s">
        <v>5635</v>
      </c>
      <c r="I33" s="22">
        <v>0.79</v>
      </c>
      <c r="J33" s="22">
        <v>5.24</v>
      </c>
      <c r="K33" s="22" t="s">
        <v>5635</v>
      </c>
      <c r="L33" s="22" t="s">
        <v>5635</v>
      </c>
      <c r="M33" s="22" t="s">
        <v>5635</v>
      </c>
      <c r="N33" s="22" t="s">
        <v>5635</v>
      </c>
      <c r="O33" s="23">
        <v>2.0500000000000001E-2</v>
      </c>
      <c r="P33" s="23">
        <v>2.9999999999999997E-4</v>
      </c>
      <c r="Q33" s="23">
        <v>-2.3E-3</v>
      </c>
      <c r="R33" s="23" t="s">
        <v>5635</v>
      </c>
      <c r="S33" s="23" t="s">
        <v>5635</v>
      </c>
      <c r="T33" s="23" t="s">
        <v>5635</v>
      </c>
      <c r="U33" s="23">
        <v>-1.1999999999999999E-3</v>
      </c>
      <c r="V33" s="23" t="s">
        <v>5635</v>
      </c>
      <c r="W33" s="23">
        <v>-2.0000000000000001E-4</v>
      </c>
      <c r="X33" s="23" t="s">
        <v>5635</v>
      </c>
      <c r="Y33" s="23" t="s">
        <v>5635</v>
      </c>
      <c r="Z33" s="23" t="s">
        <v>5635</v>
      </c>
      <c r="AA33" s="23" t="s">
        <v>5635</v>
      </c>
      <c r="AB33" s="23" t="s">
        <v>5635</v>
      </c>
      <c r="AC33" s="23" t="s">
        <v>5635</v>
      </c>
      <c r="AD33" s="23">
        <v>-1E-3</v>
      </c>
      <c r="AE33" s="23" t="s">
        <v>5635</v>
      </c>
      <c r="AF33" s="23" t="s">
        <v>5635</v>
      </c>
      <c r="AG33" s="23" t="s">
        <v>5635</v>
      </c>
      <c r="AH33" s="23">
        <v>5.7999999999999996E-3</v>
      </c>
      <c r="AI33" s="23">
        <v>4.4000000000000003E-3</v>
      </c>
      <c r="AJ33" s="23">
        <v>1.0680000000000001</v>
      </c>
      <c r="AK33" s="5"/>
      <c r="AL33" s="5"/>
    </row>
    <row r="34" spans="1:38" x14ac:dyDescent="0.2">
      <c r="A34" t="s">
        <v>787</v>
      </c>
      <c r="B34" s="18">
        <v>41395</v>
      </c>
      <c r="C34" s="18">
        <v>41395</v>
      </c>
      <c r="D34" s="7" t="s">
        <v>5277</v>
      </c>
      <c r="E34" s="21">
        <v>26.63</v>
      </c>
      <c r="F34" s="22" t="s">
        <v>5635</v>
      </c>
      <c r="G34" s="22">
        <v>1.38</v>
      </c>
      <c r="H34" s="22">
        <v>1.46</v>
      </c>
      <c r="I34" s="22">
        <v>0.79</v>
      </c>
      <c r="J34" s="22" t="s">
        <v>5635</v>
      </c>
      <c r="K34" s="22" t="s">
        <v>5635</v>
      </c>
      <c r="L34" s="22" t="s">
        <v>5635</v>
      </c>
      <c r="M34" s="22" t="s">
        <v>5635</v>
      </c>
      <c r="N34" s="22" t="s">
        <v>5635</v>
      </c>
      <c r="O34" s="23">
        <v>8.3000000000000001E-3</v>
      </c>
      <c r="P34" s="23">
        <v>1.1000000000000001E-3</v>
      </c>
      <c r="Q34" s="23">
        <v>-1.8E-3</v>
      </c>
      <c r="R34" s="23" t="s">
        <v>5635</v>
      </c>
      <c r="S34" s="23" t="s">
        <v>5635</v>
      </c>
      <c r="T34" s="23" t="s">
        <v>5635</v>
      </c>
      <c r="U34" s="23" t="s">
        <v>5635</v>
      </c>
      <c r="V34" s="23" t="s">
        <v>5635</v>
      </c>
      <c r="W34" s="23" t="s">
        <v>5635</v>
      </c>
      <c r="X34" s="23" t="s">
        <v>5635</v>
      </c>
      <c r="Y34" s="23">
        <v>6.9999999999999999E-4</v>
      </c>
      <c r="Z34" s="23" t="s">
        <v>5635</v>
      </c>
      <c r="AA34" s="23" t="s">
        <v>5635</v>
      </c>
      <c r="AB34" s="23" t="s">
        <v>5635</v>
      </c>
      <c r="AC34" s="23" t="s">
        <v>5635</v>
      </c>
      <c r="AD34" s="23">
        <v>2.0000000000000001E-4</v>
      </c>
      <c r="AE34" s="23" t="s">
        <v>5635</v>
      </c>
      <c r="AF34" s="23" t="s">
        <v>5635</v>
      </c>
      <c r="AG34" s="23" t="s">
        <v>5635</v>
      </c>
      <c r="AH34" s="23">
        <v>6.0000000000000001E-3</v>
      </c>
      <c r="AI34" s="23">
        <v>4.5999999999999999E-3</v>
      </c>
      <c r="AJ34" s="23">
        <v>1.0602</v>
      </c>
      <c r="AK34" s="5"/>
      <c r="AL34" s="5"/>
    </row>
    <row r="35" spans="1:38" s="11" customFormat="1" x14ac:dyDescent="0.2">
      <c r="A35" s="11" t="s">
        <v>4878</v>
      </c>
      <c r="B35" s="18">
        <v>41395</v>
      </c>
      <c r="C35" s="18">
        <v>41395</v>
      </c>
      <c r="D35" s="12" t="s">
        <v>5277</v>
      </c>
      <c r="E35" s="24">
        <v>19.760000000000002</v>
      </c>
      <c r="F35" s="25" t="s">
        <v>5635</v>
      </c>
      <c r="G35" s="25" t="s">
        <v>5635</v>
      </c>
      <c r="H35" s="25" t="s">
        <v>5635</v>
      </c>
      <c r="I35" s="25">
        <v>0.79</v>
      </c>
      <c r="J35" s="25" t="s">
        <v>5635</v>
      </c>
      <c r="K35" s="25" t="s">
        <v>5635</v>
      </c>
      <c r="L35" s="25" t="s">
        <v>5635</v>
      </c>
      <c r="M35" s="25" t="s">
        <v>5635</v>
      </c>
      <c r="N35" s="25" t="s">
        <v>5635</v>
      </c>
      <c r="O35" s="26">
        <v>6.7000000000000002E-3</v>
      </c>
      <c r="P35" s="26">
        <v>5.9999999999999995E-4</v>
      </c>
      <c r="Q35" s="26">
        <v>-2.8E-3</v>
      </c>
      <c r="R35" s="26">
        <v>-2.0999999999999999E-3</v>
      </c>
      <c r="S35" s="26" t="s">
        <v>5635</v>
      </c>
      <c r="T35" s="26" t="s">
        <v>5635</v>
      </c>
      <c r="U35" s="26" t="s">
        <v>5635</v>
      </c>
      <c r="V35" s="26" t="s">
        <v>5635</v>
      </c>
      <c r="W35" s="26">
        <v>-1E-4</v>
      </c>
      <c r="X35" s="26" t="s">
        <v>5635</v>
      </c>
      <c r="Y35" s="26" t="s">
        <v>5635</v>
      </c>
      <c r="Z35" s="26" t="s">
        <v>5635</v>
      </c>
      <c r="AA35" s="26" t="s">
        <v>5635</v>
      </c>
      <c r="AB35" s="26" t="s">
        <v>5635</v>
      </c>
      <c r="AC35" s="26" t="s">
        <v>5635</v>
      </c>
      <c r="AD35" s="26">
        <v>6.9999999999999999E-4</v>
      </c>
      <c r="AE35" s="26">
        <v>1.8E-3</v>
      </c>
      <c r="AF35" s="26" t="s">
        <v>5635</v>
      </c>
      <c r="AG35" s="26" t="s">
        <v>5635</v>
      </c>
      <c r="AH35" s="26">
        <v>5.5999999999999999E-3</v>
      </c>
      <c r="AI35" s="26">
        <v>4.1999999999999997E-3</v>
      </c>
      <c r="AJ35" s="26">
        <v>1.046</v>
      </c>
      <c r="AK35" s="29"/>
      <c r="AL35" s="29"/>
    </row>
    <row r="36" spans="1:38" x14ac:dyDescent="0.2">
      <c r="A36" t="s">
        <v>1013</v>
      </c>
      <c r="B36" s="18">
        <v>41275</v>
      </c>
      <c r="C36" s="18">
        <v>41275</v>
      </c>
      <c r="D36" s="7" t="s">
        <v>5277</v>
      </c>
      <c r="E36" s="21">
        <v>32.700000000000003</v>
      </c>
      <c r="F36" s="22" t="s">
        <v>5635</v>
      </c>
      <c r="G36" s="22">
        <v>7.61</v>
      </c>
      <c r="H36" s="22" t="s">
        <v>5635</v>
      </c>
      <c r="I36" s="22" t="s">
        <v>5635</v>
      </c>
      <c r="J36" s="22">
        <v>3.62</v>
      </c>
      <c r="K36" s="22" t="s">
        <v>5635</v>
      </c>
      <c r="L36" s="22">
        <v>0.04</v>
      </c>
      <c r="M36" s="22" t="s">
        <v>5635</v>
      </c>
      <c r="N36" s="22" t="s">
        <v>5635</v>
      </c>
      <c r="O36" s="23">
        <v>8.5000000000000006E-3</v>
      </c>
      <c r="P36" s="27">
        <v>6.0000000000000002E-5</v>
      </c>
      <c r="Q36" s="23">
        <v>-1.4E-3</v>
      </c>
      <c r="R36" s="23" t="s">
        <v>5635</v>
      </c>
      <c r="S36" s="23" t="s">
        <v>5635</v>
      </c>
      <c r="T36" s="23" t="s">
        <v>5635</v>
      </c>
      <c r="U36" s="23">
        <v>5.9999999999999995E-4</v>
      </c>
      <c r="V36" s="23" t="s">
        <v>5635</v>
      </c>
      <c r="W36" s="23">
        <v>-1E-4</v>
      </c>
      <c r="X36" s="23" t="s">
        <v>5635</v>
      </c>
      <c r="Y36" s="23" t="s">
        <v>5635</v>
      </c>
      <c r="Z36" s="23" t="s">
        <v>5635</v>
      </c>
      <c r="AA36" s="23" t="s">
        <v>5635</v>
      </c>
      <c r="AB36" s="23" t="s">
        <v>5635</v>
      </c>
      <c r="AC36" s="23" t="s">
        <v>5635</v>
      </c>
      <c r="AD36" s="23">
        <v>5.0000000000000001E-4</v>
      </c>
      <c r="AE36" s="23" t="s">
        <v>5635</v>
      </c>
      <c r="AF36" s="23" t="s">
        <v>5635</v>
      </c>
      <c r="AG36" s="23" t="s">
        <v>5635</v>
      </c>
      <c r="AH36" s="23">
        <v>6.1000000000000004E-3</v>
      </c>
      <c r="AI36" s="23">
        <v>4.7999999999999996E-3</v>
      </c>
      <c r="AJ36" s="23">
        <v>1.0407</v>
      </c>
      <c r="AK36" s="5"/>
      <c r="AL36" s="5"/>
    </row>
    <row r="37" spans="1:38" x14ac:dyDescent="0.2">
      <c r="A37" t="s">
        <v>788</v>
      </c>
      <c r="B37" s="18">
        <v>41395</v>
      </c>
      <c r="C37" s="18">
        <v>41395</v>
      </c>
      <c r="D37" s="7" t="s">
        <v>5277</v>
      </c>
      <c r="E37" s="21">
        <v>25.26</v>
      </c>
      <c r="F37" s="22" t="s">
        <v>5635</v>
      </c>
      <c r="G37" s="22">
        <v>1.08</v>
      </c>
      <c r="H37" s="22">
        <v>0.59</v>
      </c>
      <c r="I37" s="22">
        <v>0.79</v>
      </c>
      <c r="J37" s="22" t="s">
        <v>5635</v>
      </c>
      <c r="K37" s="22" t="s">
        <v>5635</v>
      </c>
      <c r="L37" s="22" t="s">
        <v>5635</v>
      </c>
      <c r="M37" s="22" t="s">
        <v>5635</v>
      </c>
      <c r="N37" s="22" t="s">
        <v>5635</v>
      </c>
      <c r="O37" s="23">
        <v>1.0999999999999999E-2</v>
      </c>
      <c r="P37" s="23">
        <v>5.1999999999999998E-3</v>
      </c>
      <c r="Q37" s="23">
        <v>-3.8999999999999998E-3</v>
      </c>
      <c r="R37" s="23" t="s">
        <v>5635</v>
      </c>
      <c r="S37" s="23" t="s">
        <v>5635</v>
      </c>
      <c r="T37" s="23" t="s">
        <v>5635</v>
      </c>
      <c r="U37" s="23" t="s">
        <v>5635</v>
      </c>
      <c r="V37" s="23" t="s">
        <v>5635</v>
      </c>
      <c r="W37" s="23" t="s">
        <v>5635</v>
      </c>
      <c r="X37" s="23" t="s">
        <v>5635</v>
      </c>
      <c r="Y37" s="23" t="s">
        <v>5635</v>
      </c>
      <c r="Z37" s="23" t="s">
        <v>5635</v>
      </c>
      <c r="AA37" s="23">
        <v>1E-4</v>
      </c>
      <c r="AB37" s="23" t="s">
        <v>5635</v>
      </c>
      <c r="AC37" s="23" t="s">
        <v>5635</v>
      </c>
      <c r="AD37" s="23">
        <v>3.2000000000000002E-3</v>
      </c>
      <c r="AE37" s="23" t="s">
        <v>5635</v>
      </c>
      <c r="AF37" s="23" t="s">
        <v>5635</v>
      </c>
      <c r="AG37" s="23" t="s">
        <v>5635</v>
      </c>
      <c r="AH37" s="23">
        <v>5.8999999999999999E-3</v>
      </c>
      <c r="AI37" s="23">
        <v>4.4999999999999997E-3</v>
      </c>
      <c r="AJ37" s="23">
        <v>1.0771999999999999</v>
      </c>
      <c r="AK37" s="5"/>
      <c r="AL37" s="5"/>
    </row>
    <row r="38" spans="1:38" x14ac:dyDescent="0.2">
      <c r="A38" t="s">
        <v>789</v>
      </c>
      <c r="B38" s="18">
        <v>41395</v>
      </c>
      <c r="C38" s="18">
        <v>41395</v>
      </c>
      <c r="D38" s="7" t="s">
        <v>5277</v>
      </c>
      <c r="E38" s="21">
        <v>13.84</v>
      </c>
      <c r="F38" s="22" t="s">
        <v>5635</v>
      </c>
      <c r="G38" s="22">
        <v>-0.09</v>
      </c>
      <c r="H38" s="22" t="s">
        <v>5635</v>
      </c>
      <c r="I38" s="22">
        <v>0.79</v>
      </c>
      <c r="J38" s="22">
        <v>2.46</v>
      </c>
      <c r="K38" s="22" t="s">
        <v>5635</v>
      </c>
      <c r="L38" s="22" t="s">
        <v>5635</v>
      </c>
      <c r="M38" s="22" t="s">
        <v>5635</v>
      </c>
      <c r="N38" s="22" t="s">
        <v>5635</v>
      </c>
      <c r="O38" s="23">
        <v>5.4999999999999997E-3</v>
      </c>
      <c r="P38" s="23">
        <v>4.0000000000000002E-4</v>
      </c>
      <c r="Q38" s="23">
        <v>1.1000000000000001E-3</v>
      </c>
      <c r="R38" s="23" t="s">
        <v>5635</v>
      </c>
      <c r="S38" s="23" t="s">
        <v>5635</v>
      </c>
      <c r="T38" s="23" t="s">
        <v>5635</v>
      </c>
      <c r="U38" s="23" t="s">
        <v>5635</v>
      </c>
      <c r="V38" s="23" t="s">
        <v>5635</v>
      </c>
      <c r="W38" s="23" t="s">
        <v>5635</v>
      </c>
      <c r="X38" s="23">
        <v>1.6999999999999999E-3</v>
      </c>
      <c r="Y38" s="23" t="s">
        <v>5635</v>
      </c>
      <c r="Z38" s="23" t="s">
        <v>5635</v>
      </c>
      <c r="AA38" s="23" t="s">
        <v>5635</v>
      </c>
      <c r="AB38" s="23" t="s">
        <v>5635</v>
      </c>
      <c r="AC38" s="23" t="s">
        <v>5635</v>
      </c>
      <c r="AD38" s="23">
        <v>6.0000000000000001E-3</v>
      </c>
      <c r="AE38" s="23" t="s">
        <v>5635</v>
      </c>
      <c r="AF38" s="23" t="s">
        <v>5635</v>
      </c>
      <c r="AG38" s="23" t="s">
        <v>5635</v>
      </c>
      <c r="AH38" s="23">
        <v>6.3E-3</v>
      </c>
      <c r="AI38" s="23">
        <v>2.7000000000000001E-3</v>
      </c>
      <c r="AJ38" s="23">
        <v>1.0446</v>
      </c>
      <c r="AK38" s="5"/>
      <c r="AL38" s="5"/>
    </row>
    <row r="39" spans="1:38" x14ac:dyDescent="0.2">
      <c r="A39" t="s">
        <v>822</v>
      </c>
      <c r="B39" s="18">
        <v>41395</v>
      </c>
      <c r="C39" s="18">
        <v>41395</v>
      </c>
      <c r="D39" s="7" t="s">
        <v>5277</v>
      </c>
      <c r="E39" s="21">
        <v>17.98</v>
      </c>
      <c r="F39" s="22" t="s">
        <v>5635</v>
      </c>
      <c r="G39" s="22">
        <v>7.17</v>
      </c>
      <c r="H39" s="22" t="s">
        <v>5635</v>
      </c>
      <c r="I39" s="22">
        <v>0.79</v>
      </c>
      <c r="J39" s="22">
        <v>6.16</v>
      </c>
      <c r="K39" s="22" t="s">
        <v>5635</v>
      </c>
      <c r="L39" s="22">
        <v>0.02</v>
      </c>
      <c r="M39" s="22" t="s">
        <v>5635</v>
      </c>
      <c r="N39" s="22" t="s">
        <v>5635</v>
      </c>
      <c r="O39" s="23">
        <v>1.5800000000000002E-2</v>
      </c>
      <c r="P39" s="23" t="s">
        <v>5635</v>
      </c>
      <c r="Q39" s="23" t="s">
        <v>5635</v>
      </c>
      <c r="R39" s="23" t="s">
        <v>5635</v>
      </c>
      <c r="S39" s="23" t="s">
        <v>5635</v>
      </c>
      <c r="T39" s="23" t="s">
        <v>5635</v>
      </c>
      <c r="U39" s="23" t="s">
        <v>5635</v>
      </c>
      <c r="V39" s="23" t="s">
        <v>5635</v>
      </c>
      <c r="W39" s="23" t="s">
        <v>5635</v>
      </c>
      <c r="X39" s="23" t="s">
        <v>5635</v>
      </c>
      <c r="Y39" s="23" t="s">
        <v>5635</v>
      </c>
      <c r="Z39" s="23" t="s">
        <v>5635</v>
      </c>
      <c r="AA39" s="23" t="s">
        <v>5635</v>
      </c>
      <c r="AB39" s="23" t="s">
        <v>5635</v>
      </c>
      <c r="AC39" s="23" t="s">
        <v>5635</v>
      </c>
      <c r="AD39" s="23" t="s">
        <v>5635</v>
      </c>
      <c r="AE39" s="23" t="s">
        <v>5635</v>
      </c>
      <c r="AF39" s="23" t="s">
        <v>5635</v>
      </c>
      <c r="AG39" s="23" t="s">
        <v>5635</v>
      </c>
      <c r="AH39" s="23">
        <v>6.7000000000000002E-3</v>
      </c>
      <c r="AI39" s="23">
        <v>4.7000000000000002E-3</v>
      </c>
      <c r="AJ39" s="23">
        <v>1.0348999999999999</v>
      </c>
      <c r="AK39" s="5"/>
      <c r="AL39" s="5"/>
    </row>
    <row r="40" spans="1:38" x14ac:dyDescent="0.2">
      <c r="A40" s="4" t="s">
        <v>5614</v>
      </c>
      <c r="B40" s="18">
        <v>41275</v>
      </c>
      <c r="C40" s="18">
        <v>41275</v>
      </c>
      <c r="D40" s="16" t="s">
        <v>5619</v>
      </c>
      <c r="E40" s="21">
        <v>35.869999999999997</v>
      </c>
      <c r="F40" s="22">
        <v>3.92</v>
      </c>
      <c r="G40" s="22" t="s">
        <v>5635</v>
      </c>
      <c r="H40" s="22" t="s">
        <v>5635</v>
      </c>
      <c r="I40" s="22" t="s">
        <v>5635</v>
      </c>
      <c r="J40" s="22" t="s">
        <v>5635</v>
      </c>
      <c r="K40" s="22" t="s">
        <v>5635</v>
      </c>
      <c r="L40" s="22" t="s">
        <v>5635</v>
      </c>
      <c r="M40" s="22" t="s">
        <v>5635</v>
      </c>
      <c r="N40" s="22" t="s">
        <v>5635</v>
      </c>
      <c r="O40" s="27">
        <v>3.9809999999999998E-2</v>
      </c>
      <c r="P40" s="23" t="s">
        <v>5635</v>
      </c>
      <c r="Q40" s="27">
        <v>-9.3000000000000005E-4</v>
      </c>
      <c r="R40" s="23" t="s">
        <v>5635</v>
      </c>
      <c r="S40" s="23" t="s">
        <v>5635</v>
      </c>
      <c r="T40" s="23" t="s">
        <v>5635</v>
      </c>
      <c r="U40" s="23" t="s">
        <v>5635</v>
      </c>
      <c r="V40" s="23" t="s">
        <v>5635</v>
      </c>
      <c r="W40" s="27">
        <v>-6.0000000000000002E-5</v>
      </c>
      <c r="X40" s="27">
        <v>6.4999999999999997E-4</v>
      </c>
      <c r="Y40" s="23" t="s">
        <v>5635</v>
      </c>
      <c r="Z40" s="23" t="s">
        <v>5635</v>
      </c>
      <c r="AA40" s="23" t="s">
        <v>5635</v>
      </c>
      <c r="AB40" s="27">
        <v>5.4000000000000001E-4</v>
      </c>
      <c r="AC40" s="23" t="s">
        <v>5635</v>
      </c>
      <c r="AD40" s="23">
        <v>-5.0000000000000001E-4</v>
      </c>
      <c r="AE40" s="23" t="s">
        <v>5635</v>
      </c>
      <c r="AF40" s="23" t="s">
        <v>5635</v>
      </c>
      <c r="AG40" s="23" t="s">
        <v>5635</v>
      </c>
      <c r="AH40" s="27">
        <v>5.1799999999999997E-3</v>
      </c>
      <c r="AI40" s="27">
        <v>3.5799999999999998E-3</v>
      </c>
      <c r="AJ40" s="23">
        <v>1.0920000000000001</v>
      </c>
      <c r="AK40" s="5"/>
      <c r="AL40" s="5"/>
    </row>
    <row r="41" spans="1:38" x14ac:dyDescent="0.2">
      <c r="A41" s="4" t="s">
        <v>5614</v>
      </c>
      <c r="B41" s="18">
        <v>41275</v>
      </c>
      <c r="C41" s="18">
        <v>41275</v>
      </c>
      <c r="D41" s="16" t="s">
        <v>5620</v>
      </c>
      <c r="E41" s="21">
        <v>10.09</v>
      </c>
      <c r="F41" s="22">
        <v>3.92</v>
      </c>
      <c r="G41" s="22" t="s">
        <v>5635</v>
      </c>
      <c r="H41" s="22" t="s">
        <v>5635</v>
      </c>
      <c r="I41" s="22" t="s">
        <v>5635</v>
      </c>
      <c r="J41" s="22" t="s">
        <v>5635</v>
      </c>
      <c r="K41" s="22" t="s">
        <v>5635</v>
      </c>
      <c r="L41" s="22" t="s">
        <v>5635</v>
      </c>
      <c r="M41" s="22" t="s">
        <v>5635</v>
      </c>
      <c r="N41" s="22" t="s">
        <v>5635</v>
      </c>
      <c r="O41" s="27">
        <v>1.6660000000000001E-2</v>
      </c>
      <c r="P41" s="23" t="s">
        <v>5635</v>
      </c>
      <c r="Q41" s="27">
        <v>-1.06E-3</v>
      </c>
      <c r="R41" s="23" t="s">
        <v>5635</v>
      </c>
      <c r="S41" s="23" t="s">
        <v>5635</v>
      </c>
      <c r="T41" s="23" t="s">
        <v>5635</v>
      </c>
      <c r="U41" s="23" t="s">
        <v>5635</v>
      </c>
      <c r="V41" s="23" t="s">
        <v>5635</v>
      </c>
      <c r="W41" s="27">
        <v>-3.0000000000000001E-5</v>
      </c>
      <c r="X41" s="27">
        <v>3.1E-4</v>
      </c>
      <c r="Y41" s="23" t="s">
        <v>5635</v>
      </c>
      <c r="Z41" s="23" t="s">
        <v>5635</v>
      </c>
      <c r="AA41" s="23" t="s">
        <v>5635</v>
      </c>
      <c r="AB41" s="27">
        <v>2.5999999999999998E-4</v>
      </c>
      <c r="AC41" s="23" t="s">
        <v>5635</v>
      </c>
      <c r="AD41" s="23">
        <v>-5.0000000000000001E-4</v>
      </c>
      <c r="AE41" s="23" t="s">
        <v>5635</v>
      </c>
      <c r="AF41" s="23" t="s">
        <v>5635</v>
      </c>
      <c r="AG41" s="23" t="s">
        <v>5635</v>
      </c>
      <c r="AH41" s="27">
        <v>5.3499999999999997E-3</v>
      </c>
      <c r="AI41" s="27">
        <v>3.6600000000000001E-3</v>
      </c>
      <c r="AJ41" s="23">
        <v>1.0920000000000001</v>
      </c>
      <c r="AK41" s="5"/>
      <c r="AL41" s="5"/>
    </row>
    <row r="42" spans="1:38" x14ac:dyDescent="0.2">
      <c r="A42" t="s">
        <v>833</v>
      </c>
      <c r="B42" s="18">
        <v>41275</v>
      </c>
      <c r="C42" s="18">
        <v>41275</v>
      </c>
      <c r="D42" s="7" t="s">
        <v>5277</v>
      </c>
      <c r="E42" s="21">
        <v>16.28</v>
      </c>
      <c r="F42" s="22" t="s">
        <v>5635</v>
      </c>
      <c r="G42" s="22" t="s">
        <v>5635</v>
      </c>
      <c r="H42" s="22" t="s">
        <v>5635</v>
      </c>
      <c r="I42" s="22" t="s">
        <v>5635</v>
      </c>
      <c r="J42" s="22" t="s">
        <v>5635</v>
      </c>
      <c r="K42" s="22" t="s">
        <v>5635</v>
      </c>
      <c r="L42" s="22" t="s">
        <v>5635</v>
      </c>
      <c r="M42" s="22" t="s">
        <v>5635</v>
      </c>
      <c r="N42" s="22" t="s">
        <v>5635</v>
      </c>
      <c r="O42" s="23">
        <v>2.0400000000000001E-2</v>
      </c>
      <c r="P42" s="27">
        <v>6.0000000000000002E-5</v>
      </c>
      <c r="Q42" s="23">
        <v>-2.2000000000000001E-3</v>
      </c>
      <c r="R42" s="23" t="s">
        <v>5635</v>
      </c>
      <c r="S42" s="23" t="s">
        <v>5635</v>
      </c>
      <c r="T42" s="23" t="s">
        <v>5635</v>
      </c>
      <c r="U42" s="23" t="s">
        <v>5635</v>
      </c>
      <c r="V42" s="23" t="s">
        <v>5635</v>
      </c>
      <c r="W42" s="23" t="s">
        <v>5635</v>
      </c>
      <c r="X42" s="23" t="s">
        <v>5635</v>
      </c>
      <c r="Y42" s="23" t="s">
        <v>5635</v>
      </c>
      <c r="Z42" s="23" t="s">
        <v>5635</v>
      </c>
      <c r="AA42" s="23" t="s">
        <v>5635</v>
      </c>
      <c r="AB42" s="23" t="s">
        <v>5635</v>
      </c>
      <c r="AC42" s="23" t="s">
        <v>5635</v>
      </c>
      <c r="AD42" s="23">
        <v>-1.1000000000000001E-3</v>
      </c>
      <c r="AE42" s="23" t="s">
        <v>5635</v>
      </c>
      <c r="AF42" s="23" t="s">
        <v>5635</v>
      </c>
      <c r="AG42" s="23" t="s">
        <v>5635</v>
      </c>
      <c r="AH42" s="23">
        <v>6.6E-3</v>
      </c>
      <c r="AI42" s="23">
        <v>4.0000000000000001E-3</v>
      </c>
      <c r="AJ42" s="23">
        <v>1.0358000000000001</v>
      </c>
      <c r="AK42" s="5"/>
      <c r="AL42" s="5"/>
    </row>
    <row r="43" spans="1:38" x14ac:dyDescent="0.2">
      <c r="A43" t="s">
        <v>790</v>
      </c>
      <c r="B43" s="18">
        <v>41395</v>
      </c>
      <c r="C43" s="18">
        <v>41395</v>
      </c>
      <c r="D43" s="7" t="s">
        <v>5277</v>
      </c>
      <c r="E43" s="21">
        <v>32.83</v>
      </c>
      <c r="F43" s="22" t="s">
        <v>5635</v>
      </c>
      <c r="G43" s="22">
        <v>0.92</v>
      </c>
      <c r="H43" s="22">
        <v>3.53</v>
      </c>
      <c r="I43" s="22">
        <v>0.79</v>
      </c>
      <c r="J43" s="22" t="s">
        <v>5635</v>
      </c>
      <c r="K43" s="22" t="s">
        <v>5635</v>
      </c>
      <c r="L43" s="22" t="s">
        <v>5635</v>
      </c>
      <c r="M43" s="22" t="s">
        <v>5635</v>
      </c>
      <c r="N43" s="22" t="s">
        <v>5635</v>
      </c>
      <c r="O43" s="23">
        <v>8.0000000000000002E-3</v>
      </c>
      <c r="P43" s="23">
        <v>2E-3</v>
      </c>
      <c r="Q43" s="23">
        <v>-2.5999999999999999E-3</v>
      </c>
      <c r="R43" s="23">
        <v>-2E-3</v>
      </c>
      <c r="S43" s="23" t="s">
        <v>5635</v>
      </c>
      <c r="T43" s="23" t="s">
        <v>5635</v>
      </c>
      <c r="U43" s="23" t="s">
        <v>5635</v>
      </c>
      <c r="V43" s="23" t="s">
        <v>5635</v>
      </c>
      <c r="W43" s="23" t="s">
        <v>5635</v>
      </c>
      <c r="X43" s="23" t="s">
        <v>5635</v>
      </c>
      <c r="Y43" s="23" t="s">
        <v>5635</v>
      </c>
      <c r="Z43" s="23" t="s">
        <v>5635</v>
      </c>
      <c r="AA43" s="23" t="s">
        <v>5635</v>
      </c>
      <c r="AB43" s="23" t="s">
        <v>5635</v>
      </c>
      <c r="AC43" s="23" t="s">
        <v>5635</v>
      </c>
      <c r="AD43" s="23">
        <v>-2.0000000000000001E-4</v>
      </c>
      <c r="AE43" s="23">
        <v>6.1999999999999998E-3</v>
      </c>
      <c r="AF43" s="23" t="s">
        <v>5635</v>
      </c>
      <c r="AG43" s="23" t="s">
        <v>5635</v>
      </c>
      <c r="AH43" s="23">
        <v>5.4999999999999997E-3</v>
      </c>
      <c r="AI43" s="23">
        <v>4.1000000000000003E-3</v>
      </c>
      <c r="AJ43" s="23">
        <v>1.0723</v>
      </c>
      <c r="AK43" s="5"/>
      <c r="AL43" s="5"/>
    </row>
    <row r="44" spans="1:38" x14ac:dyDescent="0.2">
      <c r="A44" t="s">
        <v>823</v>
      </c>
      <c r="B44" s="18">
        <v>41395</v>
      </c>
      <c r="C44" s="18">
        <v>41395</v>
      </c>
      <c r="D44" s="7" t="s">
        <v>5277</v>
      </c>
      <c r="E44" s="21">
        <v>37.36</v>
      </c>
      <c r="F44" s="22" t="s">
        <v>5635</v>
      </c>
      <c r="G44" s="22" t="s">
        <v>5635</v>
      </c>
      <c r="H44" s="22" t="s">
        <v>5635</v>
      </c>
      <c r="I44" s="22">
        <v>0.79</v>
      </c>
      <c r="J44" s="22" t="s">
        <v>5635</v>
      </c>
      <c r="K44" s="22" t="s">
        <v>5635</v>
      </c>
      <c r="L44" s="22" t="s">
        <v>5635</v>
      </c>
      <c r="M44" s="22" t="s">
        <v>5635</v>
      </c>
      <c r="N44" s="22" t="s">
        <v>5635</v>
      </c>
      <c r="O44" s="23">
        <v>5.7999999999999996E-3</v>
      </c>
      <c r="P44" s="23" t="s">
        <v>5635</v>
      </c>
      <c r="Q44" s="23">
        <v>-1E-3</v>
      </c>
      <c r="R44" s="23">
        <v>-1.9E-3</v>
      </c>
      <c r="S44" s="23" t="s">
        <v>5635</v>
      </c>
      <c r="T44" s="23" t="s">
        <v>5635</v>
      </c>
      <c r="U44" s="23">
        <v>-1.6999999999999999E-3</v>
      </c>
      <c r="V44" s="23" t="s">
        <v>5635</v>
      </c>
      <c r="W44" s="23" t="s">
        <v>5635</v>
      </c>
      <c r="X44" s="23" t="s">
        <v>5635</v>
      </c>
      <c r="Y44" s="27">
        <v>2.0000000000000002E-5</v>
      </c>
      <c r="Z44" s="23" t="s">
        <v>5635</v>
      </c>
      <c r="AA44" s="27" t="s">
        <v>5635</v>
      </c>
      <c r="AB44" s="23" t="s">
        <v>5635</v>
      </c>
      <c r="AC44" s="23" t="s">
        <v>5635</v>
      </c>
      <c r="AD44" s="23">
        <v>-5.9999999999999995E-4</v>
      </c>
      <c r="AE44" s="23">
        <v>1.6000000000000001E-3</v>
      </c>
      <c r="AF44" s="23" t="s">
        <v>5635</v>
      </c>
      <c r="AG44" s="23" t="s">
        <v>5635</v>
      </c>
      <c r="AH44" s="23">
        <v>5.8999999999999999E-3</v>
      </c>
      <c r="AI44" s="23">
        <v>1.4E-3</v>
      </c>
      <c r="AJ44" s="23">
        <v>1.0429999999999999</v>
      </c>
      <c r="AK44" s="5"/>
      <c r="AL44" s="5"/>
    </row>
    <row r="45" spans="1:38" x14ac:dyDescent="0.2">
      <c r="A45" t="s">
        <v>824</v>
      </c>
      <c r="B45" s="18">
        <v>41395</v>
      </c>
      <c r="C45" s="18">
        <v>41395</v>
      </c>
      <c r="D45" s="7" t="s">
        <v>5277</v>
      </c>
      <c r="E45" s="21">
        <v>25.17</v>
      </c>
      <c r="F45" s="22" t="s">
        <v>5635</v>
      </c>
      <c r="G45" s="22">
        <v>3.95</v>
      </c>
      <c r="H45" s="22" t="s">
        <v>5635</v>
      </c>
      <c r="I45" s="22">
        <v>0.79</v>
      </c>
      <c r="J45" s="22">
        <v>3.65</v>
      </c>
      <c r="K45" s="22" t="s">
        <v>5635</v>
      </c>
      <c r="L45" s="22" t="s">
        <v>5635</v>
      </c>
      <c r="M45" s="22" t="s">
        <v>5635</v>
      </c>
      <c r="N45" s="22" t="s">
        <v>5635</v>
      </c>
      <c r="O45" s="23">
        <v>1.04E-2</v>
      </c>
      <c r="P45" s="23">
        <v>5.9999999999999995E-4</v>
      </c>
      <c r="Q45" s="23">
        <v>-1E-3</v>
      </c>
      <c r="R45" s="5" t="s">
        <v>5635</v>
      </c>
      <c r="S45" s="23" t="s">
        <v>5635</v>
      </c>
      <c r="T45" s="23" t="s">
        <v>5635</v>
      </c>
      <c r="U45" s="23" t="s">
        <v>5635</v>
      </c>
      <c r="V45" s="23" t="s">
        <v>5635</v>
      </c>
      <c r="W45" s="23" t="s">
        <v>5635</v>
      </c>
      <c r="X45" s="23">
        <v>5.0000000000000001E-4</v>
      </c>
      <c r="Y45" s="23" t="s">
        <v>5635</v>
      </c>
      <c r="Z45" s="23" t="s">
        <v>5635</v>
      </c>
      <c r="AA45" s="23" t="s">
        <v>5635</v>
      </c>
      <c r="AB45" s="23" t="s">
        <v>5635</v>
      </c>
      <c r="AC45" s="23" t="s">
        <v>5635</v>
      </c>
      <c r="AD45" s="23">
        <v>7.6E-3</v>
      </c>
      <c r="AE45" s="23" t="s">
        <v>5635</v>
      </c>
      <c r="AF45" s="23" t="s">
        <v>5635</v>
      </c>
      <c r="AG45" s="23" t="s">
        <v>5635</v>
      </c>
      <c r="AH45" s="23">
        <v>5.7999999999999996E-3</v>
      </c>
      <c r="AI45" s="23">
        <v>4.4000000000000003E-3</v>
      </c>
      <c r="AJ45" s="23">
        <v>1.0344</v>
      </c>
      <c r="AK45" s="5"/>
      <c r="AL45" s="5"/>
    </row>
    <row r="46" spans="1:38" x14ac:dyDescent="0.2">
      <c r="A46" t="s">
        <v>791</v>
      </c>
      <c r="B46" s="18">
        <v>41395</v>
      </c>
      <c r="C46" s="18">
        <v>41395</v>
      </c>
      <c r="D46" s="7" t="s">
        <v>5277</v>
      </c>
      <c r="E46" s="21">
        <v>25.71</v>
      </c>
      <c r="F46" s="22" t="s">
        <v>5635</v>
      </c>
      <c r="G46" s="22">
        <v>8.42</v>
      </c>
      <c r="H46" s="22" t="s">
        <v>5635</v>
      </c>
      <c r="I46" s="22">
        <v>0.79</v>
      </c>
      <c r="J46" s="22">
        <v>5.55</v>
      </c>
      <c r="K46" s="22" t="s">
        <v>5635</v>
      </c>
      <c r="L46" s="22" t="s">
        <v>5635</v>
      </c>
      <c r="M46" s="22" t="s">
        <v>5635</v>
      </c>
      <c r="N46" s="22" t="s">
        <v>5635</v>
      </c>
      <c r="O46" s="23">
        <v>1.24E-2</v>
      </c>
      <c r="P46" s="23" t="s">
        <v>5635</v>
      </c>
      <c r="Q46" s="23" t="s">
        <v>5635</v>
      </c>
      <c r="R46" s="23" t="s">
        <v>5635</v>
      </c>
      <c r="S46" s="23" t="s">
        <v>5635</v>
      </c>
      <c r="T46" s="23" t="s">
        <v>5635</v>
      </c>
      <c r="U46" s="23" t="s">
        <v>5635</v>
      </c>
      <c r="V46" s="23" t="s">
        <v>5635</v>
      </c>
      <c r="W46" s="23">
        <v>-2.9999999999999997E-4</v>
      </c>
      <c r="X46" s="23" t="s">
        <v>5635</v>
      </c>
      <c r="Y46" s="23">
        <v>1E-4</v>
      </c>
      <c r="Z46" s="27" t="s">
        <v>5635</v>
      </c>
      <c r="AA46" s="23" t="s">
        <v>5635</v>
      </c>
      <c r="AB46" s="23" t="s">
        <v>5635</v>
      </c>
      <c r="AC46" s="23" t="s">
        <v>5635</v>
      </c>
      <c r="AD46" s="23" t="s">
        <v>5635</v>
      </c>
      <c r="AE46" s="23" t="s">
        <v>5635</v>
      </c>
      <c r="AF46" s="23" t="s">
        <v>5635</v>
      </c>
      <c r="AG46" s="23" t="s">
        <v>5635</v>
      </c>
      <c r="AH46" s="23">
        <v>5.7999999999999996E-3</v>
      </c>
      <c r="AI46" s="23">
        <v>1.2999999999999999E-3</v>
      </c>
      <c r="AJ46" s="23">
        <v>1.032</v>
      </c>
      <c r="AK46" s="5"/>
      <c r="AL46" s="5"/>
    </row>
    <row r="47" spans="1:38" x14ac:dyDescent="0.2">
      <c r="A47" t="s">
        <v>792</v>
      </c>
      <c r="B47" s="18">
        <v>41395</v>
      </c>
      <c r="C47" s="18">
        <v>41395</v>
      </c>
      <c r="D47" s="7" t="s">
        <v>5277</v>
      </c>
      <c r="E47" s="21">
        <v>22.81</v>
      </c>
      <c r="F47" s="22" t="s">
        <v>5635</v>
      </c>
      <c r="G47" s="22" t="s">
        <v>5635</v>
      </c>
      <c r="H47" s="22" t="s">
        <v>5635</v>
      </c>
      <c r="I47" s="22">
        <v>0.79</v>
      </c>
      <c r="J47" s="22" t="s">
        <v>5635</v>
      </c>
      <c r="K47" s="22" t="s">
        <v>5635</v>
      </c>
      <c r="L47" s="22" t="s">
        <v>5635</v>
      </c>
      <c r="M47" s="22" t="s">
        <v>5635</v>
      </c>
      <c r="N47" s="22" t="s">
        <v>5635</v>
      </c>
      <c r="O47" s="23">
        <v>8.2000000000000007E-3</v>
      </c>
      <c r="P47" s="23">
        <v>1.1999999999999999E-3</v>
      </c>
      <c r="Q47" s="23">
        <v>-1.1000000000000001E-3</v>
      </c>
      <c r="R47" s="23">
        <v>-2.0000000000000001E-4</v>
      </c>
      <c r="S47" s="23" t="s">
        <v>5635</v>
      </c>
      <c r="T47" s="23" t="s">
        <v>5635</v>
      </c>
      <c r="U47" s="23" t="s">
        <v>5635</v>
      </c>
      <c r="V47" s="23" t="s">
        <v>5635</v>
      </c>
      <c r="W47" s="23" t="s">
        <v>5635</v>
      </c>
      <c r="X47" s="23" t="s">
        <v>5635</v>
      </c>
      <c r="Y47" s="23" t="s">
        <v>5635</v>
      </c>
      <c r="Z47" s="23" t="s">
        <v>5635</v>
      </c>
      <c r="AA47" s="23" t="s">
        <v>5635</v>
      </c>
      <c r="AB47" s="23" t="s">
        <v>5635</v>
      </c>
      <c r="AC47" s="23" t="s">
        <v>5635</v>
      </c>
      <c r="AD47" s="23">
        <v>-2.0000000000000001E-4</v>
      </c>
      <c r="AE47" s="23" t="s">
        <v>5635</v>
      </c>
      <c r="AF47" s="23" t="s">
        <v>5635</v>
      </c>
      <c r="AG47" s="23" t="s">
        <v>5635</v>
      </c>
      <c r="AH47" s="23">
        <v>6.4999999999999997E-3</v>
      </c>
      <c r="AI47" s="23">
        <v>4.7999999999999996E-3</v>
      </c>
      <c r="AJ47" s="23">
        <v>1.0565</v>
      </c>
      <c r="AK47" s="5"/>
      <c r="AL47" s="5"/>
    </row>
    <row r="48" spans="1:38" x14ac:dyDescent="0.2">
      <c r="A48" t="s">
        <v>793</v>
      </c>
      <c r="B48" s="18">
        <v>41395</v>
      </c>
      <c r="C48" s="18">
        <v>41395</v>
      </c>
      <c r="D48" s="7" t="s">
        <v>5277</v>
      </c>
      <c r="E48" s="21">
        <v>42.59</v>
      </c>
      <c r="F48" s="22" t="s">
        <v>5635</v>
      </c>
      <c r="G48" s="22" t="s">
        <v>5635</v>
      </c>
      <c r="H48" s="22">
        <v>5.26</v>
      </c>
      <c r="I48" s="22" t="s">
        <v>5635</v>
      </c>
      <c r="J48" s="22" t="s">
        <v>5635</v>
      </c>
      <c r="K48" s="22" t="s">
        <v>5635</v>
      </c>
      <c r="L48" s="22" t="s">
        <v>5635</v>
      </c>
      <c r="M48" s="22" t="s">
        <v>5635</v>
      </c>
      <c r="N48" s="22" t="s">
        <v>5635</v>
      </c>
      <c r="O48" s="23">
        <v>8.6999999999999994E-3</v>
      </c>
      <c r="P48" s="23">
        <v>3.0000000000000001E-3</v>
      </c>
      <c r="Q48" s="23">
        <v>3.8E-3</v>
      </c>
      <c r="R48" s="23" t="s">
        <v>5635</v>
      </c>
      <c r="S48" s="23" t="s">
        <v>5635</v>
      </c>
      <c r="T48" s="23" t="s">
        <v>5635</v>
      </c>
      <c r="U48" s="23" t="s">
        <v>5635</v>
      </c>
      <c r="V48" s="23" t="s">
        <v>5635</v>
      </c>
      <c r="W48" s="23" t="s">
        <v>5635</v>
      </c>
      <c r="X48" s="23" t="s">
        <v>5635</v>
      </c>
      <c r="Y48" s="23" t="s">
        <v>5635</v>
      </c>
      <c r="Z48" s="23" t="s">
        <v>5635</v>
      </c>
      <c r="AA48" s="23" t="s">
        <v>5635</v>
      </c>
      <c r="AB48" s="23" t="s">
        <v>5635</v>
      </c>
      <c r="AC48" s="23" t="s">
        <v>5635</v>
      </c>
      <c r="AD48" s="23">
        <v>-3.5000000000000001E-3</v>
      </c>
      <c r="AE48" s="23" t="s">
        <v>5635</v>
      </c>
      <c r="AF48" s="23" t="s">
        <v>5635</v>
      </c>
      <c r="AG48" s="23" t="s">
        <v>5635</v>
      </c>
      <c r="AH48" s="23">
        <v>5.7000000000000002E-3</v>
      </c>
      <c r="AI48" s="23">
        <v>4.1999999999999997E-3</v>
      </c>
      <c r="AJ48" s="23">
        <v>1.0743</v>
      </c>
      <c r="AK48" s="5"/>
      <c r="AL48" s="5"/>
    </row>
    <row r="49" spans="1:38" x14ac:dyDescent="0.2">
      <c r="A49" t="s">
        <v>794</v>
      </c>
      <c r="B49" s="18">
        <v>41395</v>
      </c>
      <c r="C49" s="18">
        <v>41395</v>
      </c>
      <c r="D49" s="7" t="s">
        <v>5277</v>
      </c>
      <c r="E49" s="21">
        <v>30.7</v>
      </c>
      <c r="F49" s="22" t="s">
        <v>5635</v>
      </c>
      <c r="G49" s="22" t="s">
        <v>5635</v>
      </c>
      <c r="H49" s="22">
        <v>3.73</v>
      </c>
      <c r="I49" s="22">
        <v>0.79</v>
      </c>
      <c r="J49" s="22" t="s">
        <v>5635</v>
      </c>
      <c r="K49" s="22" t="s">
        <v>5635</v>
      </c>
      <c r="L49" s="22" t="s">
        <v>5635</v>
      </c>
      <c r="M49" s="22" t="s">
        <v>5635</v>
      </c>
      <c r="N49" s="22" t="s">
        <v>5635</v>
      </c>
      <c r="O49" s="23">
        <v>9.9000000000000008E-3</v>
      </c>
      <c r="P49" s="23" t="s">
        <v>5635</v>
      </c>
      <c r="Q49" s="23">
        <v>-1.1000000000000001E-3</v>
      </c>
      <c r="R49" s="23" t="s">
        <v>5635</v>
      </c>
      <c r="S49" s="23" t="s">
        <v>5635</v>
      </c>
      <c r="T49" s="23" t="s">
        <v>5635</v>
      </c>
      <c r="U49" s="23" t="s">
        <v>5635</v>
      </c>
      <c r="V49" s="23" t="s">
        <v>5635</v>
      </c>
      <c r="W49" s="23" t="s">
        <v>5635</v>
      </c>
      <c r="X49" s="23" t="s">
        <v>5635</v>
      </c>
      <c r="Y49" s="27">
        <v>5.5999999999999995E-4</v>
      </c>
      <c r="Z49" s="23" t="s">
        <v>5635</v>
      </c>
      <c r="AA49" s="23" t="s">
        <v>5635</v>
      </c>
      <c r="AB49" s="23">
        <v>-1E-3</v>
      </c>
      <c r="AC49" s="23" t="s">
        <v>5635</v>
      </c>
      <c r="AD49" s="23">
        <v>-4.0000000000000002E-4</v>
      </c>
      <c r="AE49" s="23">
        <v>1.4E-3</v>
      </c>
      <c r="AF49" s="23" t="s">
        <v>5635</v>
      </c>
      <c r="AG49" s="23" t="s">
        <v>5635</v>
      </c>
      <c r="AH49" s="23">
        <v>6.6E-3</v>
      </c>
      <c r="AI49" s="23">
        <v>4.5999999999999999E-3</v>
      </c>
      <c r="AJ49" s="23">
        <v>1.0349999999999999</v>
      </c>
      <c r="AK49" s="5"/>
      <c r="AL49" s="5"/>
    </row>
    <row r="50" spans="1:38" x14ac:dyDescent="0.2">
      <c r="A50" t="s">
        <v>795</v>
      </c>
      <c r="B50" s="18">
        <v>41395</v>
      </c>
      <c r="C50" s="18">
        <v>41395</v>
      </c>
      <c r="D50" s="7" t="s">
        <v>5277</v>
      </c>
      <c r="E50" s="21">
        <v>21.42</v>
      </c>
      <c r="F50" s="22" t="s">
        <v>5635</v>
      </c>
      <c r="G50" s="22" t="s">
        <v>5635</v>
      </c>
      <c r="H50" s="22">
        <v>2.2200000000000002</v>
      </c>
      <c r="I50" s="22" t="s">
        <v>5635</v>
      </c>
      <c r="J50" s="22" t="s">
        <v>5635</v>
      </c>
      <c r="K50" s="22" t="s">
        <v>5635</v>
      </c>
      <c r="L50" s="22" t="s">
        <v>5635</v>
      </c>
      <c r="M50" s="22" t="s">
        <v>5635</v>
      </c>
      <c r="N50" s="22" t="s">
        <v>5635</v>
      </c>
      <c r="O50" s="23">
        <v>1.5800000000000002E-2</v>
      </c>
      <c r="P50" s="23">
        <v>1.8E-3</v>
      </c>
      <c r="Q50" s="23">
        <v>1.1999999999999999E-3</v>
      </c>
      <c r="R50" s="23" t="s">
        <v>5635</v>
      </c>
      <c r="S50" s="23" t="s">
        <v>5635</v>
      </c>
      <c r="T50" s="23" t="s">
        <v>5635</v>
      </c>
      <c r="U50" s="23" t="s">
        <v>5635</v>
      </c>
      <c r="V50" s="23" t="s">
        <v>5635</v>
      </c>
      <c r="W50" s="23" t="s">
        <v>5635</v>
      </c>
      <c r="X50" s="23" t="s">
        <v>5635</v>
      </c>
      <c r="Y50" s="23" t="s">
        <v>5635</v>
      </c>
      <c r="Z50" s="23" t="s">
        <v>5635</v>
      </c>
      <c r="AA50" s="23" t="s">
        <v>5635</v>
      </c>
      <c r="AB50" s="23" t="s">
        <v>5635</v>
      </c>
      <c r="AC50" s="23" t="s">
        <v>5635</v>
      </c>
      <c r="AD50" s="23">
        <v>8.0000000000000004E-4</v>
      </c>
      <c r="AE50" s="23" t="s">
        <v>5635</v>
      </c>
      <c r="AF50" s="23" t="s">
        <v>5635</v>
      </c>
      <c r="AG50" s="23" t="s">
        <v>5635</v>
      </c>
      <c r="AH50" s="23">
        <v>5.0000000000000001E-3</v>
      </c>
      <c r="AI50" s="23">
        <v>4.1000000000000003E-3</v>
      </c>
      <c r="AJ50" s="23">
        <v>1.0682</v>
      </c>
      <c r="AK50" s="5"/>
      <c r="AL50" s="5"/>
    </row>
    <row r="51" spans="1:38" x14ac:dyDescent="0.2">
      <c r="A51" t="s">
        <v>825</v>
      </c>
      <c r="B51" s="18">
        <v>41395</v>
      </c>
      <c r="C51" s="18">
        <v>41395</v>
      </c>
      <c r="D51" s="7" t="s">
        <v>5277</v>
      </c>
      <c r="E51" s="21">
        <v>15.97</v>
      </c>
      <c r="F51" s="22" t="s">
        <v>5635</v>
      </c>
      <c r="G51" s="22">
        <v>0.03</v>
      </c>
      <c r="H51" s="22" t="s">
        <v>5635</v>
      </c>
      <c r="I51" s="22">
        <v>0.79</v>
      </c>
      <c r="J51" s="22">
        <v>0.08</v>
      </c>
      <c r="K51" s="22" t="s">
        <v>5635</v>
      </c>
      <c r="L51" s="22" t="s">
        <v>5635</v>
      </c>
      <c r="M51" s="22" t="s">
        <v>5635</v>
      </c>
      <c r="N51" s="22" t="s">
        <v>5635</v>
      </c>
      <c r="O51" s="23">
        <v>1.7000000000000001E-2</v>
      </c>
      <c r="P51" s="23">
        <v>2.0000000000000001E-4</v>
      </c>
      <c r="Q51" s="23">
        <v>2.0000000000000001E-4</v>
      </c>
      <c r="R51" s="23" t="s">
        <v>5635</v>
      </c>
      <c r="S51" s="23" t="s">
        <v>5635</v>
      </c>
      <c r="T51" s="23" t="s">
        <v>5635</v>
      </c>
      <c r="U51" s="23" t="s">
        <v>5635</v>
      </c>
      <c r="V51" s="23" t="s">
        <v>5635</v>
      </c>
      <c r="W51" s="23" t="s">
        <v>5635</v>
      </c>
      <c r="X51" s="23" t="s">
        <v>5635</v>
      </c>
      <c r="Y51" s="23" t="s">
        <v>5635</v>
      </c>
      <c r="Z51" s="23" t="s">
        <v>5635</v>
      </c>
      <c r="AA51" s="23" t="s">
        <v>5635</v>
      </c>
      <c r="AB51" s="23" t="s">
        <v>5635</v>
      </c>
      <c r="AC51" s="23" t="s">
        <v>5635</v>
      </c>
      <c r="AD51" s="23">
        <v>4.3E-3</v>
      </c>
      <c r="AE51" s="23" t="s">
        <v>5635</v>
      </c>
      <c r="AF51" s="23" t="s">
        <v>5635</v>
      </c>
      <c r="AG51" s="23" t="s">
        <v>5635</v>
      </c>
      <c r="AH51" s="23">
        <v>6.6E-3</v>
      </c>
      <c r="AI51" s="23">
        <v>4.7000000000000002E-3</v>
      </c>
      <c r="AJ51" s="23">
        <v>1.0362</v>
      </c>
      <c r="AK51" s="5"/>
      <c r="AL51" s="5"/>
    </row>
    <row r="52" spans="1:38" x14ac:dyDescent="0.2">
      <c r="A52" t="s">
        <v>5574</v>
      </c>
      <c r="B52" s="17">
        <v>41275</v>
      </c>
      <c r="C52" s="17">
        <v>41275</v>
      </c>
      <c r="D52" s="7" t="s">
        <v>5580</v>
      </c>
      <c r="E52" s="21">
        <v>29.54</v>
      </c>
      <c r="F52" s="22" t="s">
        <v>5635</v>
      </c>
      <c r="G52" s="22" t="s">
        <v>5635</v>
      </c>
      <c r="H52" s="22" t="s">
        <v>5635</v>
      </c>
      <c r="I52" s="22" t="s">
        <v>5635</v>
      </c>
      <c r="J52" s="22" t="s">
        <v>5635</v>
      </c>
      <c r="K52" s="22" t="s">
        <v>5635</v>
      </c>
      <c r="L52" s="22" t="s">
        <v>5635</v>
      </c>
      <c r="M52" s="22" t="s">
        <v>5635</v>
      </c>
      <c r="N52" s="22" t="s">
        <v>5635</v>
      </c>
      <c r="O52" s="23">
        <v>1.9300000000000001E-2</v>
      </c>
      <c r="P52" s="23" t="s">
        <v>5635</v>
      </c>
      <c r="Q52" s="23">
        <v>6.9999999999999999E-4</v>
      </c>
      <c r="R52" s="23" t="s">
        <v>5635</v>
      </c>
      <c r="S52" s="23" t="s">
        <v>5635</v>
      </c>
      <c r="T52" s="23" t="s">
        <v>5635</v>
      </c>
      <c r="U52" s="23">
        <v>-1.1999999999999999E-3</v>
      </c>
      <c r="V52" s="23" t="s">
        <v>5635</v>
      </c>
      <c r="W52" s="23">
        <v>-1E-4</v>
      </c>
      <c r="X52" s="23" t="s">
        <v>5635</v>
      </c>
      <c r="Y52" s="23" t="s">
        <v>5635</v>
      </c>
      <c r="Z52" s="23" t="s">
        <v>5635</v>
      </c>
      <c r="AA52" s="23" t="s">
        <v>5635</v>
      </c>
      <c r="AB52" s="23" t="s">
        <v>5635</v>
      </c>
      <c r="AC52" s="23" t="s">
        <v>5635</v>
      </c>
      <c r="AD52" s="23">
        <v>2E-3</v>
      </c>
      <c r="AE52" s="23" t="s">
        <v>5635</v>
      </c>
      <c r="AF52" s="23" t="s">
        <v>5635</v>
      </c>
      <c r="AG52" s="23" t="s">
        <v>5635</v>
      </c>
      <c r="AH52" s="23">
        <v>7.1999999999999998E-3</v>
      </c>
      <c r="AI52" s="23">
        <v>5.1000000000000004E-3</v>
      </c>
      <c r="AJ52" s="23">
        <v>1.0383</v>
      </c>
      <c r="AK52" s="5"/>
      <c r="AL52" s="5"/>
    </row>
    <row r="53" spans="1:38" x14ac:dyDescent="0.2">
      <c r="A53" t="s">
        <v>5574</v>
      </c>
      <c r="B53" s="17">
        <v>41275</v>
      </c>
      <c r="C53" s="17">
        <v>41275</v>
      </c>
      <c r="D53" s="7" t="s">
        <v>5581</v>
      </c>
      <c r="E53" s="21">
        <v>29.54</v>
      </c>
      <c r="F53" s="22" t="s">
        <v>5635</v>
      </c>
      <c r="G53" s="22" t="s">
        <v>5635</v>
      </c>
      <c r="H53" s="22" t="s">
        <v>5635</v>
      </c>
      <c r="I53" s="22" t="s">
        <v>5635</v>
      </c>
      <c r="J53" s="22" t="s">
        <v>5635</v>
      </c>
      <c r="K53" s="22" t="s">
        <v>5635</v>
      </c>
      <c r="L53" s="22" t="s">
        <v>5635</v>
      </c>
      <c r="M53" s="22" t="s">
        <v>5635</v>
      </c>
      <c r="N53" s="22" t="s">
        <v>5635</v>
      </c>
      <c r="O53" s="23">
        <v>1.9300000000000001E-2</v>
      </c>
      <c r="P53" s="23" t="s">
        <v>5635</v>
      </c>
      <c r="Q53" s="23">
        <v>-2.3E-3</v>
      </c>
      <c r="R53" s="23" t="s">
        <v>5635</v>
      </c>
      <c r="S53" s="23" t="s">
        <v>5635</v>
      </c>
      <c r="T53" s="23" t="s">
        <v>5635</v>
      </c>
      <c r="U53" s="23">
        <v>-5.0000000000000001E-4</v>
      </c>
      <c r="V53" s="23" t="s">
        <v>5635</v>
      </c>
      <c r="W53" s="23">
        <v>-1E-4</v>
      </c>
      <c r="X53" s="23" t="s">
        <v>5635</v>
      </c>
      <c r="Y53" s="23" t="s">
        <v>5635</v>
      </c>
      <c r="Z53" s="23" t="s">
        <v>5635</v>
      </c>
      <c r="AA53" s="23" t="s">
        <v>5635</v>
      </c>
      <c r="AB53" s="23" t="s">
        <v>5635</v>
      </c>
      <c r="AC53" s="23" t="s">
        <v>5635</v>
      </c>
      <c r="AD53" s="23">
        <v>-4.4000000000000003E-3</v>
      </c>
      <c r="AE53" s="23" t="s">
        <v>5635</v>
      </c>
      <c r="AF53" s="23" t="s">
        <v>5635</v>
      </c>
      <c r="AG53" s="23" t="s">
        <v>5635</v>
      </c>
      <c r="AH53" s="23">
        <v>7.1999999999999998E-3</v>
      </c>
      <c r="AI53" s="23">
        <v>5.1000000000000004E-3</v>
      </c>
      <c r="AJ53" s="23">
        <v>1.0383</v>
      </c>
      <c r="AK53" s="5"/>
      <c r="AL53" s="5"/>
    </row>
    <row r="54" spans="1:38" x14ac:dyDescent="0.2">
      <c r="A54" t="s">
        <v>796</v>
      </c>
      <c r="B54" s="18">
        <v>41395</v>
      </c>
      <c r="C54" s="18">
        <v>41395</v>
      </c>
      <c r="D54" s="7" t="s">
        <v>5277</v>
      </c>
      <c r="E54" s="21">
        <v>45.97</v>
      </c>
      <c r="F54" s="22" t="s">
        <v>5635</v>
      </c>
      <c r="G54" s="22">
        <v>3.15</v>
      </c>
      <c r="H54" s="22" t="s">
        <v>5635</v>
      </c>
      <c r="I54" s="22">
        <v>0.79</v>
      </c>
      <c r="J54" s="22">
        <v>4.8499999999999996</v>
      </c>
      <c r="K54" s="22" t="s">
        <v>5635</v>
      </c>
      <c r="L54" s="22" t="s">
        <v>5635</v>
      </c>
      <c r="M54" s="22" t="s">
        <v>5635</v>
      </c>
      <c r="N54" s="22" t="s">
        <v>5635</v>
      </c>
      <c r="O54" s="23">
        <v>1.38E-2</v>
      </c>
      <c r="P54" s="23" t="s">
        <v>5635</v>
      </c>
      <c r="Q54" s="23">
        <v>-5.9999999999999995E-4</v>
      </c>
      <c r="R54" s="23" t="s">
        <v>5635</v>
      </c>
      <c r="S54" s="23" t="s">
        <v>5635</v>
      </c>
      <c r="T54" s="23" t="s">
        <v>5635</v>
      </c>
      <c r="U54" s="23">
        <v>-1.1000000000000001E-3</v>
      </c>
      <c r="V54" s="23" t="s">
        <v>5635</v>
      </c>
      <c r="W54" s="23">
        <v>-5.0000000000000001E-4</v>
      </c>
      <c r="X54" s="23" t="s">
        <v>5635</v>
      </c>
      <c r="Y54" s="23" t="s">
        <v>5635</v>
      </c>
      <c r="Z54" s="23" t="s">
        <v>5635</v>
      </c>
      <c r="AA54" s="23" t="s">
        <v>5635</v>
      </c>
      <c r="AB54" s="23" t="s">
        <v>5635</v>
      </c>
      <c r="AC54" s="23" t="s">
        <v>5635</v>
      </c>
      <c r="AD54" s="23">
        <v>5.3E-3</v>
      </c>
      <c r="AE54" s="23" t="s">
        <v>5635</v>
      </c>
      <c r="AF54" s="23" t="s">
        <v>5635</v>
      </c>
      <c r="AG54" s="23" t="s">
        <v>5635</v>
      </c>
      <c r="AH54" s="23">
        <v>6.4000000000000003E-3</v>
      </c>
      <c r="AI54" s="23">
        <v>1.1999999999999999E-3</v>
      </c>
      <c r="AJ54" s="23">
        <v>1.0463</v>
      </c>
      <c r="AK54" s="5"/>
      <c r="AL54" s="5"/>
    </row>
    <row r="55" spans="1:38" x14ac:dyDescent="0.2">
      <c r="A55" t="s">
        <v>5591</v>
      </c>
      <c r="B55" s="18">
        <v>41395</v>
      </c>
      <c r="C55" s="18">
        <v>41395</v>
      </c>
      <c r="D55" s="7" t="s">
        <v>5594</v>
      </c>
      <c r="E55" s="21">
        <v>37.270000000000003</v>
      </c>
      <c r="F55" s="22" t="s">
        <v>5635</v>
      </c>
      <c r="G55" s="22" t="s">
        <v>5635</v>
      </c>
      <c r="H55" s="22" t="s">
        <v>5635</v>
      </c>
      <c r="I55" s="22">
        <v>0.79</v>
      </c>
      <c r="J55" s="22" t="s">
        <v>5635</v>
      </c>
      <c r="K55" s="22" t="s">
        <v>5635</v>
      </c>
      <c r="L55" s="22" t="s">
        <v>5635</v>
      </c>
      <c r="M55" s="22" t="s">
        <v>5635</v>
      </c>
      <c r="N55" s="22" t="s">
        <v>5635</v>
      </c>
      <c r="O55" s="23">
        <v>1.3599999999999999E-2</v>
      </c>
      <c r="P55" s="23">
        <v>4.0000000000000002E-4</v>
      </c>
      <c r="Q55" s="23">
        <v>-1.1000000000000001E-3</v>
      </c>
      <c r="R55" s="23" t="s">
        <v>5635</v>
      </c>
      <c r="S55" s="23" t="s">
        <v>5635</v>
      </c>
      <c r="T55" s="23" t="s">
        <v>5635</v>
      </c>
      <c r="U55" s="23">
        <v>-3.0000000000000001E-3</v>
      </c>
      <c r="V55" s="23" t="s">
        <v>5635</v>
      </c>
      <c r="W55" s="23">
        <v>-1E-4</v>
      </c>
      <c r="X55" s="23" t="s">
        <v>5635</v>
      </c>
      <c r="Y55" s="23" t="s">
        <v>5635</v>
      </c>
      <c r="Z55" s="23" t="s">
        <v>5635</v>
      </c>
      <c r="AA55" s="23" t="s">
        <v>5635</v>
      </c>
      <c r="AB55" s="23" t="s">
        <v>5635</v>
      </c>
      <c r="AC55" s="23" t="s">
        <v>5635</v>
      </c>
      <c r="AD55" s="23">
        <v>-5.0000000000000001E-4</v>
      </c>
      <c r="AE55" s="23" t="s">
        <v>5635</v>
      </c>
      <c r="AF55" s="23" t="s">
        <v>5635</v>
      </c>
      <c r="AG55" s="23" t="s">
        <v>5635</v>
      </c>
      <c r="AH55" s="23">
        <v>6.1999999999999998E-3</v>
      </c>
      <c r="AI55" s="23">
        <v>4.0000000000000001E-3</v>
      </c>
      <c r="AJ55" s="23">
        <v>1.056</v>
      </c>
      <c r="AK55" s="5"/>
      <c r="AL55" s="5"/>
    </row>
    <row r="56" spans="1:38" x14ac:dyDescent="0.2">
      <c r="A56" s="7" t="s">
        <v>5596</v>
      </c>
      <c r="B56" s="18">
        <v>41395</v>
      </c>
      <c r="C56" s="18">
        <v>41395</v>
      </c>
      <c r="D56" s="7" t="s">
        <v>5595</v>
      </c>
      <c r="E56" s="21">
        <v>37.270000000000003</v>
      </c>
      <c r="F56" s="22" t="s">
        <v>5635</v>
      </c>
      <c r="G56" s="22" t="s">
        <v>5635</v>
      </c>
      <c r="H56" s="22" t="s">
        <v>5635</v>
      </c>
      <c r="I56" s="22">
        <v>0.79</v>
      </c>
      <c r="J56" s="22" t="s">
        <v>5635</v>
      </c>
      <c r="K56" s="22" t="s">
        <v>5635</v>
      </c>
      <c r="L56" s="22" t="s">
        <v>5635</v>
      </c>
      <c r="M56" s="22" t="s">
        <v>5635</v>
      </c>
      <c r="N56" s="22" t="s">
        <v>5635</v>
      </c>
      <c r="O56" s="23">
        <v>1.3599999999999999E-2</v>
      </c>
      <c r="P56" s="23">
        <v>4.0000000000000002E-4</v>
      </c>
      <c r="Q56" s="23">
        <v>-1.1000000000000001E-3</v>
      </c>
      <c r="R56" s="23" t="s">
        <v>5635</v>
      </c>
      <c r="S56" s="23" t="s">
        <v>5635</v>
      </c>
      <c r="T56" s="23" t="s">
        <v>5635</v>
      </c>
      <c r="U56" s="23">
        <v>5.9999999999999995E-4</v>
      </c>
      <c r="V56" s="23" t="s">
        <v>5635</v>
      </c>
      <c r="W56" s="23">
        <v>-1E-4</v>
      </c>
      <c r="X56" s="23" t="s">
        <v>5635</v>
      </c>
      <c r="Y56" s="23" t="s">
        <v>5635</v>
      </c>
      <c r="Z56" s="23" t="s">
        <v>5635</v>
      </c>
      <c r="AA56" s="23" t="s">
        <v>5635</v>
      </c>
      <c r="AB56" s="23" t="s">
        <v>5635</v>
      </c>
      <c r="AC56" s="23" t="s">
        <v>5635</v>
      </c>
      <c r="AD56" s="23">
        <v>-5.0000000000000001E-4</v>
      </c>
      <c r="AE56" s="23" t="s">
        <v>5635</v>
      </c>
      <c r="AF56" s="23" t="s">
        <v>5635</v>
      </c>
      <c r="AG56" s="23" t="s">
        <v>5635</v>
      </c>
      <c r="AH56" s="23">
        <v>6.1999999999999998E-3</v>
      </c>
      <c r="AI56" s="23">
        <v>4.0000000000000001E-3</v>
      </c>
      <c r="AJ56" s="23">
        <v>1.056</v>
      </c>
      <c r="AK56" s="5"/>
      <c r="AL56" s="5"/>
    </row>
    <row r="57" spans="1:38" x14ac:dyDescent="0.2">
      <c r="A57" t="s">
        <v>1014</v>
      </c>
      <c r="B57" s="18">
        <v>41395</v>
      </c>
      <c r="C57" s="18">
        <v>41395</v>
      </c>
      <c r="D57" s="7" t="s">
        <v>5277</v>
      </c>
      <c r="E57" s="21">
        <v>49.98</v>
      </c>
      <c r="F57" s="22" t="s">
        <v>5635</v>
      </c>
      <c r="G57" s="22">
        <v>3.42</v>
      </c>
      <c r="H57" s="22">
        <v>0.93</v>
      </c>
      <c r="I57" s="22">
        <v>0.79</v>
      </c>
      <c r="J57" s="22" t="s">
        <v>5635</v>
      </c>
      <c r="K57" s="22" t="s">
        <v>5635</v>
      </c>
      <c r="L57" s="22" t="s">
        <v>5635</v>
      </c>
      <c r="M57" s="22" t="s">
        <v>5635</v>
      </c>
      <c r="N57" s="22" t="s">
        <v>5635</v>
      </c>
      <c r="O57" s="23">
        <v>1.5599999999999999E-2</v>
      </c>
      <c r="P57" s="23">
        <v>8.0000000000000004E-4</v>
      </c>
      <c r="Q57" s="23">
        <v>-8.0000000000000004E-4</v>
      </c>
      <c r="R57" s="23" t="s">
        <v>5635</v>
      </c>
      <c r="S57" s="23" t="s">
        <v>5635</v>
      </c>
      <c r="T57" s="23" t="s">
        <v>5635</v>
      </c>
      <c r="U57" s="23" t="s">
        <v>5635</v>
      </c>
      <c r="V57" s="23" t="s">
        <v>5635</v>
      </c>
      <c r="W57" s="23">
        <v>1E-4</v>
      </c>
      <c r="X57" s="23" t="s">
        <v>5635</v>
      </c>
      <c r="Y57" s="23" t="s">
        <v>5635</v>
      </c>
      <c r="Z57" s="23" t="s">
        <v>5635</v>
      </c>
      <c r="AA57" s="23">
        <v>5.0000000000000001E-4</v>
      </c>
      <c r="AB57" s="23" t="s">
        <v>5635</v>
      </c>
      <c r="AC57" s="23" t="s">
        <v>5635</v>
      </c>
      <c r="AD57" s="23">
        <v>-1.6999999999999999E-3</v>
      </c>
      <c r="AE57" s="23" t="s">
        <v>5635</v>
      </c>
      <c r="AF57" s="23" t="s">
        <v>5635</v>
      </c>
      <c r="AG57" s="23" t="s">
        <v>5635</v>
      </c>
      <c r="AH57" s="23">
        <v>6.1999999999999998E-3</v>
      </c>
      <c r="AI57" s="23">
        <v>2.8E-3</v>
      </c>
      <c r="AJ57" s="23">
        <v>1.0564</v>
      </c>
      <c r="AK57" s="5"/>
      <c r="AL57" s="5"/>
    </row>
    <row r="58" spans="1:38" x14ac:dyDescent="0.2">
      <c r="A58" t="s">
        <v>797</v>
      </c>
      <c r="B58" s="18">
        <v>41395</v>
      </c>
      <c r="C58" s="18">
        <v>41395</v>
      </c>
      <c r="D58" s="7" t="s">
        <v>5277</v>
      </c>
      <c r="E58" s="21">
        <v>21.39</v>
      </c>
      <c r="F58" s="22" t="s">
        <v>5635</v>
      </c>
      <c r="G58" s="22" t="s">
        <v>5635</v>
      </c>
      <c r="H58" s="22" t="s">
        <v>5635</v>
      </c>
      <c r="I58" s="22">
        <v>0.79</v>
      </c>
      <c r="J58" s="22" t="s">
        <v>5635</v>
      </c>
      <c r="K58" s="22" t="s">
        <v>5635</v>
      </c>
      <c r="L58" s="22" t="s">
        <v>5635</v>
      </c>
      <c r="M58" s="22" t="s">
        <v>5635</v>
      </c>
      <c r="N58" s="22" t="s">
        <v>5635</v>
      </c>
      <c r="O58" s="23">
        <v>1.6500000000000001E-2</v>
      </c>
      <c r="P58" s="27">
        <v>4.0000000000000003E-5</v>
      </c>
      <c r="Q58" s="23">
        <v>1E-3</v>
      </c>
      <c r="R58" s="23" t="s">
        <v>5635</v>
      </c>
      <c r="S58" s="23" t="s">
        <v>5635</v>
      </c>
      <c r="T58" s="23" t="s">
        <v>5635</v>
      </c>
      <c r="U58" s="23" t="s">
        <v>5635</v>
      </c>
      <c r="V58" s="23" t="s">
        <v>5635</v>
      </c>
      <c r="W58" s="23" t="s">
        <v>5635</v>
      </c>
      <c r="X58" s="23" t="s">
        <v>5635</v>
      </c>
      <c r="Y58" s="23" t="s">
        <v>5635</v>
      </c>
      <c r="Z58" s="23" t="s">
        <v>5635</v>
      </c>
      <c r="AA58" s="23" t="s">
        <v>5635</v>
      </c>
      <c r="AB58" s="23" t="s">
        <v>5635</v>
      </c>
      <c r="AC58" s="23" t="s">
        <v>5635</v>
      </c>
      <c r="AD58" s="23">
        <v>8.9999999999999998E-4</v>
      </c>
      <c r="AE58" s="23" t="s">
        <v>5635</v>
      </c>
      <c r="AF58" s="23" t="s">
        <v>5635</v>
      </c>
      <c r="AG58" s="23" t="s">
        <v>5635</v>
      </c>
      <c r="AH58" s="23">
        <v>6.6E-3</v>
      </c>
      <c r="AI58" s="23">
        <v>4.7999999999999996E-3</v>
      </c>
      <c r="AJ58" s="23">
        <v>1.048</v>
      </c>
      <c r="AK58" s="5"/>
      <c r="AL58" s="5"/>
    </row>
    <row r="59" spans="1:38" x14ac:dyDescent="0.2">
      <c r="A59" t="s">
        <v>798</v>
      </c>
      <c r="B59" s="18">
        <v>41426</v>
      </c>
      <c r="C59" s="18">
        <v>41426</v>
      </c>
      <c r="D59" s="7" t="s">
        <v>5277</v>
      </c>
      <c r="E59" s="21">
        <v>26.79</v>
      </c>
      <c r="F59" s="22" t="s">
        <v>5635</v>
      </c>
      <c r="G59" s="22">
        <v>11.59</v>
      </c>
      <c r="H59" s="22">
        <v>7.94</v>
      </c>
      <c r="I59" s="22">
        <v>0.79</v>
      </c>
      <c r="J59" s="22" t="s">
        <v>5635</v>
      </c>
      <c r="K59" s="22" t="s">
        <v>5635</v>
      </c>
      <c r="L59" s="22" t="s">
        <v>5635</v>
      </c>
      <c r="M59" s="22" t="s">
        <v>5635</v>
      </c>
      <c r="N59" s="22" t="s">
        <v>5635</v>
      </c>
      <c r="O59" s="23">
        <v>1.4999999999999999E-2</v>
      </c>
      <c r="P59" s="23">
        <v>1.1999999999999999E-3</v>
      </c>
      <c r="Q59" s="23">
        <v>-5.0000000000000001E-3</v>
      </c>
      <c r="R59" s="23" t="s">
        <v>5635</v>
      </c>
      <c r="S59" s="23" t="s">
        <v>5635</v>
      </c>
      <c r="T59" s="23" t="s">
        <v>5635</v>
      </c>
      <c r="U59" s="23" t="s">
        <v>5635</v>
      </c>
      <c r="V59" s="23" t="s">
        <v>5635</v>
      </c>
      <c r="W59" s="23" t="s">
        <v>5635</v>
      </c>
      <c r="X59" s="23" t="s">
        <v>5635</v>
      </c>
      <c r="Y59" s="23" t="s">
        <v>5635</v>
      </c>
      <c r="Z59" s="23" t="s">
        <v>5635</v>
      </c>
      <c r="AA59" s="23" t="s">
        <v>5635</v>
      </c>
      <c r="AB59" s="23" t="s">
        <v>5635</v>
      </c>
      <c r="AC59" s="23" t="s">
        <v>5635</v>
      </c>
      <c r="AD59" s="23">
        <v>2.8E-3</v>
      </c>
      <c r="AE59" s="23" t="s">
        <v>5635</v>
      </c>
      <c r="AF59" s="23" t="s">
        <v>5635</v>
      </c>
      <c r="AG59" s="23" t="s">
        <v>5635</v>
      </c>
      <c r="AH59" s="23">
        <v>5.7000000000000002E-3</v>
      </c>
      <c r="AI59" s="23">
        <v>2.3999999999999998E-3</v>
      </c>
      <c r="AJ59" s="23">
        <v>1.0712999999999999</v>
      </c>
      <c r="AK59" s="5"/>
      <c r="AL59" s="5"/>
    </row>
    <row r="60" spans="1:38" x14ac:dyDescent="0.2">
      <c r="A60" t="s">
        <v>799</v>
      </c>
      <c r="B60" s="18">
        <v>41395</v>
      </c>
      <c r="C60" s="18">
        <v>41395</v>
      </c>
      <c r="D60" s="7" t="s">
        <v>5277</v>
      </c>
      <c r="E60" s="21">
        <v>32.24</v>
      </c>
      <c r="F60" s="22" t="s">
        <v>5635</v>
      </c>
      <c r="G60" s="22">
        <v>4.63</v>
      </c>
      <c r="H60" s="22" t="s">
        <v>5635</v>
      </c>
      <c r="I60" s="22">
        <v>0.79</v>
      </c>
      <c r="J60" s="22">
        <v>7.33</v>
      </c>
      <c r="K60" s="22" t="s">
        <v>5635</v>
      </c>
      <c r="L60" s="22" t="s">
        <v>5635</v>
      </c>
      <c r="M60" s="22" t="s">
        <v>5635</v>
      </c>
      <c r="N60" s="22" t="s">
        <v>5635</v>
      </c>
      <c r="O60" s="23">
        <v>1.4200000000000001E-2</v>
      </c>
      <c r="P60" s="23">
        <v>2.0000000000000001E-4</v>
      </c>
      <c r="Q60" s="23">
        <v>2.9999999999999997E-4</v>
      </c>
      <c r="R60" s="23" t="s">
        <v>5635</v>
      </c>
      <c r="S60" s="23" t="s">
        <v>5635</v>
      </c>
      <c r="T60" s="23" t="s">
        <v>5635</v>
      </c>
      <c r="U60" s="23" t="s">
        <v>5635</v>
      </c>
      <c r="V60" s="23" t="s">
        <v>5635</v>
      </c>
      <c r="W60" s="23">
        <v>-2.9999999999999997E-4</v>
      </c>
      <c r="X60" s="23">
        <v>1.5E-3</v>
      </c>
      <c r="Y60" s="27" t="s">
        <v>5635</v>
      </c>
      <c r="Z60" s="23" t="s">
        <v>5635</v>
      </c>
      <c r="AA60" s="23" t="s">
        <v>5635</v>
      </c>
      <c r="AB60" s="23" t="s">
        <v>5635</v>
      </c>
      <c r="AC60" s="23" t="s">
        <v>5635</v>
      </c>
      <c r="AD60" s="23">
        <v>3.2000000000000002E-3</v>
      </c>
      <c r="AE60" s="23" t="s">
        <v>5635</v>
      </c>
      <c r="AF60" s="23" t="s">
        <v>5635</v>
      </c>
      <c r="AG60" s="23" t="s">
        <v>5635</v>
      </c>
      <c r="AH60" s="23">
        <v>7.4000000000000003E-3</v>
      </c>
      <c r="AI60" s="23">
        <v>5.0000000000000001E-3</v>
      </c>
      <c r="AJ60" s="23">
        <v>1.0377000000000001</v>
      </c>
      <c r="AK60" s="5"/>
      <c r="AL60" s="5"/>
    </row>
    <row r="61" spans="1:38" x14ac:dyDescent="0.2">
      <c r="A61" t="s">
        <v>800</v>
      </c>
      <c r="B61" s="18">
        <v>41395</v>
      </c>
      <c r="C61" s="18">
        <v>41395</v>
      </c>
      <c r="D61" s="7" t="s">
        <v>5277</v>
      </c>
      <c r="E61" s="21">
        <v>33.270000000000003</v>
      </c>
      <c r="F61" s="22" t="s">
        <v>5635</v>
      </c>
      <c r="G61" s="22" t="s">
        <v>5635</v>
      </c>
      <c r="H61" s="22" t="s">
        <v>5635</v>
      </c>
      <c r="I61" s="22">
        <v>0.79</v>
      </c>
      <c r="J61" s="22">
        <v>7.02</v>
      </c>
      <c r="K61" s="22" t="s">
        <v>5635</v>
      </c>
      <c r="L61" s="22" t="s">
        <v>5635</v>
      </c>
      <c r="M61" s="22" t="s">
        <v>5635</v>
      </c>
      <c r="N61" s="22" t="s">
        <v>5635</v>
      </c>
      <c r="O61" s="23">
        <v>1.01E-2</v>
      </c>
      <c r="P61" s="23">
        <v>1E-3</v>
      </c>
      <c r="Q61" s="23">
        <v>-1.2999999999999999E-3</v>
      </c>
      <c r="R61" s="23" t="s">
        <v>5635</v>
      </c>
      <c r="S61" s="23" t="s">
        <v>5635</v>
      </c>
      <c r="T61" s="23" t="s">
        <v>5635</v>
      </c>
      <c r="U61" s="23" t="s">
        <v>5635</v>
      </c>
      <c r="V61" s="23" t="s">
        <v>5635</v>
      </c>
      <c r="W61" s="23">
        <v>-2.0000000000000001E-4</v>
      </c>
      <c r="X61" s="23" t="s">
        <v>5635</v>
      </c>
      <c r="Y61" s="23" t="s">
        <v>5635</v>
      </c>
      <c r="Z61" s="23" t="s">
        <v>5635</v>
      </c>
      <c r="AA61" s="23" t="s">
        <v>5635</v>
      </c>
      <c r="AB61" s="23" t="s">
        <v>5635</v>
      </c>
      <c r="AC61" s="23" t="s">
        <v>5635</v>
      </c>
      <c r="AD61" s="23" t="s">
        <v>5635</v>
      </c>
      <c r="AE61" s="23" t="s">
        <v>5635</v>
      </c>
      <c r="AF61" s="23" t="s">
        <v>5635</v>
      </c>
      <c r="AG61" s="23" t="s">
        <v>5635</v>
      </c>
      <c r="AH61" s="23">
        <v>6.0000000000000001E-3</v>
      </c>
      <c r="AI61" s="23">
        <v>3.0999999999999999E-3</v>
      </c>
      <c r="AJ61" s="23">
        <v>1.0468</v>
      </c>
      <c r="AK61" s="5"/>
      <c r="AL61" s="5"/>
    </row>
    <row r="62" spans="1:38" x14ac:dyDescent="0.2">
      <c r="A62" t="s">
        <v>801</v>
      </c>
      <c r="B62" s="18">
        <v>41395</v>
      </c>
      <c r="C62" s="18">
        <v>41395</v>
      </c>
      <c r="D62" s="7" t="s">
        <v>5277</v>
      </c>
      <c r="E62" s="21">
        <v>35.79</v>
      </c>
      <c r="F62" s="22" t="s">
        <v>5635</v>
      </c>
      <c r="G62" s="22">
        <v>6.91</v>
      </c>
      <c r="H62" s="22" t="s">
        <v>5635</v>
      </c>
      <c r="I62" s="22">
        <v>0.79</v>
      </c>
      <c r="J62" s="22">
        <v>7.48</v>
      </c>
      <c r="K62" s="22" t="s">
        <v>5635</v>
      </c>
      <c r="L62" s="22" t="s">
        <v>5635</v>
      </c>
      <c r="M62" s="22" t="s">
        <v>5635</v>
      </c>
      <c r="N62" s="22" t="s">
        <v>5635</v>
      </c>
      <c r="O62" s="23">
        <v>1.5800000000000002E-2</v>
      </c>
      <c r="P62" s="23">
        <v>5.9999999999999995E-4</v>
      </c>
      <c r="Q62" s="23">
        <v>-2.7000000000000001E-3</v>
      </c>
      <c r="R62" s="23" t="s">
        <v>5635</v>
      </c>
      <c r="S62" s="23" t="s">
        <v>5635</v>
      </c>
      <c r="T62" s="23" t="s">
        <v>5635</v>
      </c>
      <c r="U62" s="23" t="s">
        <v>5635</v>
      </c>
      <c r="V62" s="23" t="s">
        <v>5635</v>
      </c>
      <c r="W62" s="23">
        <v>-2.0000000000000001E-4</v>
      </c>
      <c r="X62" s="23" t="s">
        <v>5635</v>
      </c>
      <c r="Y62" s="23" t="s">
        <v>5635</v>
      </c>
      <c r="Z62" s="23" t="s">
        <v>5635</v>
      </c>
      <c r="AA62" s="23" t="s">
        <v>5635</v>
      </c>
      <c r="AB62" s="23" t="s">
        <v>5635</v>
      </c>
      <c r="AC62" s="23" t="s">
        <v>5635</v>
      </c>
      <c r="AD62" s="23">
        <v>1.8E-3</v>
      </c>
      <c r="AE62" s="23" t="s">
        <v>5635</v>
      </c>
      <c r="AF62" s="23" t="s">
        <v>5635</v>
      </c>
      <c r="AG62" s="23" t="s">
        <v>5635</v>
      </c>
      <c r="AH62" s="23">
        <v>4.4999999999999997E-3</v>
      </c>
      <c r="AI62" s="23">
        <v>3.7000000000000002E-3</v>
      </c>
      <c r="AJ62" s="23">
        <v>1.0561</v>
      </c>
      <c r="AK62" s="5"/>
      <c r="AL62" s="5"/>
    </row>
    <row r="63" spans="1:38" x14ac:dyDescent="0.2">
      <c r="A63" t="s">
        <v>802</v>
      </c>
      <c r="B63" s="18">
        <v>41275</v>
      </c>
      <c r="C63" s="18">
        <v>41275</v>
      </c>
      <c r="D63" s="7" t="s">
        <v>5277</v>
      </c>
      <c r="E63" s="21">
        <v>8.25</v>
      </c>
      <c r="F63" s="22" t="s">
        <v>5635</v>
      </c>
      <c r="G63" s="22">
        <v>0.43</v>
      </c>
      <c r="H63" s="22">
        <v>2.4900000000000002</v>
      </c>
      <c r="I63" s="22" t="s">
        <v>5635</v>
      </c>
      <c r="J63" s="22" t="s">
        <v>5635</v>
      </c>
      <c r="K63" s="22" t="s">
        <v>5635</v>
      </c>
      <c r="L63" s="22" t="s">
        <v>5635</v>
      </c>
      <c r="M63" s="22" t="s">
        <v>5635</v>
      </c>
      <c r="N63" s="22" t="s">
        <v>5635</v>
      </c>
      <c r="O63" s="23">
        <v>1.67E-2</v>
      </c>
      <c r="P63" s="23" t="s">
        <v>5635</v>
      </c>
      <c r="Q63" s="23">
        <v>2.9999999999999997E-4</v>
      </c>
      <c r="R63" s="5" t="s">
        <v>5635</v>
      </c>
      <c r="S63" s="23" t="s">
        <v>5635</v>
      </c>
      <c r="T63" s="23" t="s">
        <v>5635</v>
      </c>
      <c r="U63" s="23" t="s">
        <v>5635</v>
      </c>
      <c r="V63" s="23" t="s">
        <v>5635</v>
      </c>
      <c r="W63" s="23" t="s">
        <v>5635</v>
      </c>
      <c r="X63" s="23" t="s">
        <v>5635</v>
      </c>
      <c r="Y63" s="23" t="s">
        <v>5635</v>
      </c>
      <c r="Z63" s="23" t="s">
        <v>5635</v>
      </c>
      <c r="AA63" s="23">
        <v>1.1000000000000001E-3</v>
      </c>
      <c r="AB63" s="23" t="s">
        <v>5635</v>
      </c>
      <c r="AC63" s="23" t="s">
        <v>5635</v>
      </c>
      <c r="AD63" s="23" t="s">
        <v>5635</v>
      </c>
      <c r="AE63" s="23" t="s">
        <v>5635</v>
      </c>
      <c r="AF63" s="23" t="s">
        <v>5635</v>
      </c>
      <c r="AG63" s="23" t="s">
        <v>5635</v>
      </c>
      <c r="AH63" s="23">
        <v>6.6E-3</v>
      </c>
      <c r="AI63" s="23">
        <v>5.1999999999999998E-3</v>
      </c>
      <c r="AJ63" s="23">
        <v>1.0429999999999999</v>
      </c>
      <c r="AK63" s="5"/>
      <c r="AL63" s="5"/>
    </row>
    <row r="64" spans="1:38" x14ac:dyDescent="0.2">
      <c r="A64" t="s">
        <v>459</v>
      </c>
      <c r="B64" s="18">
        <v>41395</v>
      </c>
      <c r="C64" s="18">
        <v>41395</v>
      </c>
      <c r="D64" s="7" t="s">
        <v>5277</v>
      </c>
      <c r="E64" s="21">
        <v>22.72</v>
      </c>
      <c r="F64" s="22" t="s">
        <v>5635</v>
      </c>
      <c r="G64" s="22" t="s">
        <v>5635</v>
      </c>
      <c r="H64" s="22" t="s">
        <v>5635</v>
      </c>
      <c r="I64" s="22">
        <v>0.79</v>
      </c>
      <c r="J64" s="22" t="s">
        <v>5635</v>
      </c>
      <c r="K64" s="22" t="s">
        <v>5635</v>
      </c>
      <c r="L64" s="22" t="s">
        <v>5635</v>
      </c>
      <c r="M64" s="22" t="s">
        <v>5635</v>
      </c>
      <c r="N64" s="22" t="s">
        <v>5635</v>
      </c>
      <c r="O64" s="23">
        <v>1.04E-2</v>
      </c>
      <c r="P64" s="23">
        <v>1E-3</v>
      </c>
      <c r="Q64" s="23">
        <v>-3.2000000000000002E-3</v>
      </c>
      <c r="R64" s="23">
        <v>1.6000000000000001E-3</v>
      </c>
      <c r="S64" s="23" t="s">
        <v>5635</v>
      </c>
      <c r="T64" s="23" t="s">
        <v>5635</v>
      </c>
      <c r="U64" s="23" t="s">
        <v>5635</v>
      </c>
      <c r="V64" s="23" t="s">
        <v>5635</v>
      </c>
      <c r="W64" s="23" t="s">
        <v>5635</v>
      </c>
      <c r="X64" s="23" t="s">
        <v>5635</v>
      </c>
      <c r="Y64" s="23" t="s">
        <v>5635</v>
      </c>
      <c r="Z64" s="23" t="s">
        <v>5635</v>
      </c>
      <c r="AA64" s="23" t="s">
        <v>5635</v>
      </c>
      <c r="AB64" s="23" t="s">
        <v>5635</v>
      </c>
      <c r="AC64" s="23" t="s">
        <v>5635</v>
      </c>
      <c r="AD64" s="23">
        <v>1.1000000000000001E-3</v>
      </c>
      <c r="AE64" s="5">
        <v>-1.1999999999999999E-3</v>
      </c>
      <c r="AF64" s="23" t="s">
        <v>5635</v>
      </c>
      <c r="AG64" s="23" t="s">
        <v>5635</v>
      </c>
      <c r="AH64" s="23">
        <v>5.4999999999999997E-3</v>
      </c>
      <c r="AI64" s="23">
        <v>3.7000000000000002E-3</v>
      </c>
      <c r="AJ64" s="23">
        <v>1.0389999999999999</v>
      </c>
      <c r="AK64" s="5"/>
      <c r="AL64" s="5"/>
    </row>
    <row r="65" spans="1:38" x14ac:dyDescent="0.2">
      <c r="A65" t="s">
        <v>827</v>
      </c>
      <c r="B65" s="18">
        <v>41275</v>
      </c>
      <c r="C65" s="18">
        <v>41275</v>
      </c>
      <c r="D65" s="7" t="s">
        <v>5277</v>
      </c>
      <c r="E65" s="21">
        <v>32.729999999999997</v>
      </c>
      <c r="F65" s="22" t="s">
        <v>5635</v>
      </c>
      <c r="G65" s="22">
        <v>9.86</v>
      </c>
      <c r="H65" s="22" t="s">
        <v>5635</v>
      </c>
      <c r="I65" s="22" t="s">
        <v>5635</v>
      </c>
      <c r="J65" s="22">
        <v>8.52</v>
      </c>
      <c r="K65" s="22" t="s">
        <v>5635</v>
      </c>
      <c r="L65" s="22" t="s">
        <v>5635</v>
      </c>
      <c r="M65" s="22" t="s">
        <v>5635</v>
      </c>
      <c r="N65" s="22" t="s">
        <v>5635</v>
      </c>
      <c r="O65" s="23">
        <v>1.34E-2</v>
      </c>
      <c r="P65" s="23">
        <v>8.0000000000000004E-4</v>
      </c>
      <c r="Q65" s="23">
        <v>-3.5999999999999999E-3</v>
      </c>
      <c r="R65" s="23">
        <v>-2.7000000000000001E-3</v>
      </c>
      <c r="S65" s="23" t="s">
        <v>5635</v>
      </c>
      <c r="T65" s="23" t="s">
        <v>5635</v>
      </c>
      <c r="U65" s="23">
        <v>-1.6999999999999999E-3</v>
      </c>
      <c r="V65" s="23">
        <v>5.0000000000000001E-4</v>
      </c>
      <c r="W65" s="23" t="s">
        <v>5635</v>
      </c>
      <c r="X65" s="23" t="s">
        <v>5635</v>
      </c>
      <c r="Y65" s="23" t="s">
        <v>5635</v>
      </c>
      <c r="Z65" s="23" t="s">
        <v>5635</v>
      </c>
      <c r="AA65" s="23" t="s">
        <v>5635</v>
      </c>
      <c r="AB65" s="23" t="s">
        <v>5635</v>
      </c>
      <c r="AC65" s="23" t="s">
        <v>5635</v>
      </c>
      <c r="AD65" s="23">
        <v>1.09E-2</v>
      </c>
      <c r="AE65" s="23">
        <v>-6.4999999999999997E-3</v>
      </c>
      <c r="AF65" s="23" t="s">
        <v>5635</v>
      </c>
      <c r="AG65" s="23" t="s">
        <v>5635</v>
      </c>
      <c r="AH65" s="23">
        <v>4.5999999999999999E-3</v>
      </c>
      <c r="AI65" s="23">
        <v>3.8E-3</v>
      </c>
      <c r="AJ65" s="23">
        <v>1.0809</v>
      </c>
      <c r="AK65" s="5"/>
      <c r="AL65" s="5"/>
    </row>
    <row r="66" spans="1:38" x14ac:dyDescent="0.2">
      <c r="A66" t="s">
        <v>803</v>
      </c>
      <c r="B66" s="18">
        <v>41395</v>
      </c>
      <c r="C66" s="18">
        <v>41518</v>
      </c>
      <c r="D66" s="7" t="s">
        <v>5277</v>
      </c>
      <c r="E66" s="21">
        <v>29.9</v>
      </c>
      <c r="F66" s="22" t="s">
        <v>5635</v>
      </c>
      <c r="G66" s="22">
        <v>5.52</v>
      </c>
      <c r="H66" s="22">
        <v>5.58</v>
      </c>
      <c r="I66" s="22">
        <v>0.79</v>
      </c>
      <c r="J66" s="22" t="s">
        <v>5635</v>
      </c>
      <c r="K66" s="22" t="s">
        <v>5635</v>
      </c>
      <c r="L66" s="22" t="s">
        <v>5635</v>
      </c>
      <c r="M66" s="22" t="s">
        <v>5635</v>
      </c>
      <c r="N66" s="22" t="s">
        <v>5635</v>
      </c>
      <c r="O66" s="23">
        <v>8.5000000000000006E-3</v>
      </c>
      <c r="P66" s="23">
        <v>8.9999999999999998E-4</v>
      </c>
      <c r="Q66" s="23">
        <v>-1.9E-3</v>
      </c>
      <c r="R66" s="23" t="s">
        <v>5635</v>
      </c>
      <c r="S66" s="23" t="s">
        <v>5635</v>
      </c>
      <c r="T66" s="23" t="s">
        <v>5635</v>
      </c>
      <c r="U66" s="23" t="s">
        <v>5635</v>
      </c>
      <c r="V66" s="23">
        <v>-2.0000000000000001E-4</v>
      </c>
      <c r="W66" s="23" t="s">
        <v>5635</v>
      </c>
      <c r="X66" s="23" t="s">
        <v>5635</v>
      </c>
      <c r="Y66" s="23" t="s">
        <v>5635</v>
      </c>
      <c r="Z66" s="23" t="s">
        <v>5635</v>
      </c>
      <c r="AA66" s="23">
        <v>6.9999999999999999E-4</v>
      </c>
      <c r="AB66" s="23">
        <v>1E-4</v>
      </c>
      <c r="AC66" s="23">
        <v>-1E-4</v>
      </c>
      <c r="AD66" s="23" t="s">
        <v>5635</v>
      </c>
      <c r="AE66" s="23" t="s">
        <v>5635</v>
      </c>
      <c r="AF66" s="23" t="s">
        <v>5635</v>
      </c>
      <c r="AG66" s="23" t="s">
        <v>5635</v>
      </c>
      <c r="AH66" s="23">
        <v>6.1999999999999998E-3</v>
      </c>
      <c r="AI66" s="23">
        <v>4.1999999999999997E-3</v>
      </c>
      <c r="AJ66" s="23">
        <v>1.0548</v>
      </c>
      <c r="AK66" s="5"/>
      <c r="AL66" s="5"/>
    </row>
    <row r="67" spans="1:38" x14ac:dyDescent="0.2">
      <c r="A67" t="s">
        <v>5607</v>
      </c>
      <c r="B67" s="18">
        <v>41275</v>
      </c>
      <c r="C67" s="18">
        <v>41306</v>
      </c>
      <c r="D67" s="7" t="s">
        <v>5277</v>
      </c>
      <c r="E67" s="21">
        <v>25.39</v>
      </c>
      <c r="F67" s="22" t="s">
        <v>5635</v>
      </c>
      <c r="G67" s="22" t="s">
        <v>5635</v>
      </c>
      <c r="H67" s="22" t="s">
        <v>5635</v>
      </c>
      <c r="I67" s="22" t="s">
        <v>5635</v>
      </c>
      <c r="J67" s="22" t="s">
        <v>5635</v>
      </c>
      <c r="K67" s="22">
        <v>-0.14000000000000001</v>
      </c>
      <c r="L67" s="22">
        <v>0.55000000000000004</v>
      </c>
      <c r="M67" s="22" t="s">
        <v>5635</v>
      </c>
      <c r="N67" s="22" t="s">
        <v>5635</v>
      </c>
      <c r="O67" s="23">
        <v>1.35E-2</v>
      </c>
      <c r="P67" s="23">
        <v>2.9999999999999997E-4</v>
      </c>
      <c r="Q67" s="23">
        <v>-1.8E-3</v>
      </c>
      <c r="R67" s="23" t="s">
        <v>5635</v>
      </c>
      <c r="S67" s="23" t="s">
        <v>5635</v>
      </c>
      <c r="T67" s="23" t="s">
        <v>5635</v>
      </c>
      <c r="U67" s="23" t="s">
        <v>5635</v>
      </c>
      <c r="V67" s="23" t="s">
        <v>5635</v>
      </c>
      <c r="W67" s="23" t="s">
        <v>5635</v>
      </c>
      <c r="X67" s="23" t="s">
        <v>5635</v>
      </c>
      <c r="Y67" s="23" t="s">
        <v>5635</v>
      </c>
      <c r="Z67" s="23" t="s">
        <v>5635</v>
      </c>
      <c r="AA67" s="23" t="s">
        <v>5635</v>
      </c>
      <c r="AB67" s="23">
        <v>1.6999999999999999E-3</v>
      </c>
      <c r="AC67" s="23" t="s">
        <v>5635</v>
      </c>
      <c r="AD67" s="23">
        <v>1.8E-3</v>
      </c>
      <c r="AE67" s="23" t="s">
        <v>5635</v>
      </c>
      <c r="AF67" s="23" t="s">
        <v>5635</v>
      </c>
      <c r="AG67" s="23" t="s">
        <v>5635</v>
      </c>
      <c r="AH67" s="23">
        <v>6.7000000000000002E-3</v>
      </c>
      <c r="AI67" s="23">
        <v>2.8E-3</v>
      </c>
      <c r="AJ67" s="23">
        <v>1.0345</v>
      </c>
      <c r="AK67" s="5"/>
      <c r="AL67" s="5"/>
    </row>
    <row r="68" spans="1:38" x14ac:dyDescent="0.2">
      <c r="A68" t="s">
        <v>5608</v>
      </c>
      <c r="B68" s="18">
        <v>41275</v>
      </c>
      <c r="C68" s="18">
        <v>41306</v>
      </c>
      <c r="D68" s="7" t="s">
        <v>5277</v>
      </c>
      <c r="E68" s="21">
        <v>25.39</v>
      </c>
      <c r="F68" s="22" t="s">
        <v>5635</v>
      </c>
      <c r="G68" s="22" t="s">
        <v>5635</v>
      </c>
      <c r="H68" s="22" t="s">
        <v>5635</v>
      </c>
      <c r="I68" s="22" t="s">
        <v>5635</v>
      </c>
      <c r="J68" s="22" t="s">
        <v>5635</v>
      </c>
      <c r="K68" s="22">
        <v>-0.14000000000000001</v>
      </c>
      <c r="L68" s="22">
        <v>0.55000000000000004</v>
      </c>
      <c r="M68" s="22" t="s">
        <v>5635</v>
      </c>
      <c r="N68" s="22" t="s">
        <v>5635</v>
      </c>
      <c r="O68" s="23">
        <v>1.35E-2</v>
      </c>
      <c r="P68" s="23">
        <v>2.9999999999999997E-4</v>
      </c>
      <c r="Q68" s="23">
        <v>-4.0000000000000002E-4</v>
      </c>
      <c r="R68" s="23">
        <v>-1.6000000000000001E-3</v>
      </c>
      <c r="S68" s="23" t="s">
        <v>5635</v>
      </c>
      <c r="T68" s="23" t="s">
        <v>5635</v>
      </c>
      <c r="U68" s="23" t="s">
        <v>5635</v>
      </c>
      <c r="V68" s="23" t="s">
        <v>5635</v>
      </c>
      <c r="W68" s="23" t="s">
        <v>5635</v>
      </c>
      <c r="X68" s="23" t="s">
        <v>5635</v>
      </c>
      <c r="Y68" s="23" t="s">
        <v>5635</v>
      </c>
      <c r="Z68" s="23" t="s">
        <v>5635</v>
      </c>
      <c r="AA68" s="23">
        <v>6.9999999999999999E-4</v>
      </c>
      <c r="AB68" s="23">
        <v>2.2000000000000001E-3</v>
      </c>
      <c r="AC68" s="23" t="s">
        <v>5635</v>
      </c>
      <c r="AD68" s="23">
        <v>3.0999999999999999E-3</v>
      </c>
      <c r="AE68" s="23" t="s">
        <v>5635</v>
      </c>
      <c r="AF68" s="23" t="s">
        <v>5635</v>
      </c>
      <c r="AG68" s="23" t="s">
        <v>5635</v>
      </c>
      <c r="AH68" s="23">
        <v>6.7000000000000002E-3</v>
      </c>
      <c r="AI68" s="23">
        <v>2.8E-3</v>
      </c>
      <c r="AJ68" s="23">
        <v>1.0345</v>
      </c>
      <c r="AK68" s="5"/>
      <c r="AL68" s="5"/>
    </row>
    <row r="69" spans="1:38" x14ac:dyDescent="0.2">
      <c r="A69" t="s">
        <v>805</v>
      </c>
      <c r="B69" s="18">
        <v>41456</v>
      </c>
      <c r="C69" s="18">
        <v>41456</v>
      </c>
      <c r="D69" s="7" t="s">
        <v>5277</v>
      </c>
      <c r="E69" s="21">
        <v>16.45</v>
      </c>
      <c r="F69" s="22" t="s">
        <v>5635</v>
      </c>
      <c r="G69" s="22" t="s">
        <v>5635</v>
      </c>
      <c r="H69" s="22">
        <v>9.76</v>
      </c>
      <c r="I69" s="22">
        <v>0.79</v>
      </c>
      <c r="J69" s="22" t="s">
        <v>5635</v>
      </c>
      <c r="K69" s="22" t="s">
        <v>5635</v>
      </c>
      <c r="L69" s="22" t="s">
        <v>5635</v>
      </c>
      <c r="M69" s="22" t="s">
        <v>5635</v>
      </c>
      <c r="N69" s="22" t="s">
        <v>5635</v>
      </c>
      <c r="O69" s="23">
        <v>1.9699999999999999E-2</v>
      </c>
      <c r="P69" s="23" t="s">
        <v>5635</v>
      </c>
      <c r="Q69" s="23">
        <v>-4.8999999999999998E-3</v>
      </c>
      <c r="R69" s="23" t="s">
        <v>5635</v>
      </c>
      <c r="S69" s="23" t="s">
        <v>5635</v>
      </c>
      <c r="T69" s="23" t="s">
        <v>5635</v>
      </c>
      <c r="U69" s="23" t="s">
        <v>5635</v>
      </c>
      <c r="V69" s="23" t="s">
        <v>5635</v>
      </c>
      <c r="W69" s="23" t="s">
        <v>5635</v>
      </c>
      <c r="X69" s="23" t="s">
        <v>5635</v>
      </c>
      <c r="Y69" s="23" t="s">
        <v>5635</v>
      </c>
      <c r="Z69" s="23" t="s">
        <v>5635</v>
      </c>
      <c r="AA69" s="23">
        <v>2.0000000000000001E-4</v>
      </c>
      <c r="AB69" s="23">
        <v>1E-4</v>
      </c>
      <c r="AC69" s="23" t="s">
        <v>5635</v>
      </c>
      <c r="AD69" s="23">
        <v>1.9E-3</v>
      </c>
      <c r="AE69" s="23" t="s">
        <v>5635</v>
      </c>
      <c r="AF69" s="23" t="s">
        <v>5635</v>
      </c>
      <c r="AG69" s="23" t="s">
        <v>5635</v>
      </c>
      <c r="AH69" s="23">
        <v>5.4999999999999997E-3</v>
      </c>
      <c r="AI69" s="23" t="s">
        <v>5635</v>
      </c>
      <c r="AJ69" s="23">
        <v>1.0488999999999999</v>
      </c>
      <c r="AK69" s="5"/>
      <c r="AL69" s="5"/>
    </row>
    <row r="70" spans="1:38" x14ac:dyDescent="0.2">
      <c r="A70" t="s">
        <v>806</v>
      </c>
      <c r="B70" s="18">
        <v>41395</v>
      </c>
      <c r="C70" s="18">
        <v>41395</v>
      </c>
      <c r="D70" s="7" t="s">
        <v>5277</v>
      </c>
      <c r="E70" s="21">
        <v>30.6</v>
      </c>
      <c r="F70" s="22" t="s">
        <v>5635</v>
      </c>
      <c r="G70" s="22" t="s">
        <v>5635</v>
      </c>
      <c r="H70" s="22" t="s">
        <v>5635</v>
      </c>
      <c r="I70" s="22">
        <v>0.79</v>
      </c>
      <c r="J70" s="22" t="s">
        <v>5635</v>
      </c>
      <c r="K70" s="22" t="s">
        <v>5635</v>
      </c>
      <c r="L70" s="22" t="s">
        <v>5635</v>
      </c>
      <c r="M70" s="22" t="s">
        <v>5635</v>
      </c>
      <c r="N70" s="22" t="s">
        <v>5635</v>
      </c>
      <c r="O70" s="23">
        <v>1.35E-2</v>
      </c>
      <c r="P70" s="23">
        <v>1E-3</v>
      </c>
      <c r="Q70" s="23">
        <v>-3.2000000000000002E-3</v>
      </c>
      <c r="R70" s="5" t="s">
        <v>5635</v>
      </c>
      <c r="S70" s="23" t="s">
        <v>5635</v>
      </c>
      <c r="T70" s="23" t="s">
        <v>5635</v>
      </c>
      <c r="U70" s="23" t="s">
        <v>5635</v>
      </c>
      <c r="V70" s="23" t="s">
        <v>5635</v>
      </c>
      <c r="W70" s="23" t="s">
        <v>5635</v>
      </c>
      <c r="X70" s="23" t="s">
        <v>5635</v>
      </c>
      <c r="Y70" s="23" t="s">
        <v>5635</v>
      </c>
      <c r="Z70" s="23" t="s">
        <v>5635</v>
      </c>
      <c r="AA70" s="23" t="s">
        <v>5635</v>
      </c>
      <c r="AB70" s="23" t="s">
        <v>5635</v>
      </c>
      <c r="AC70" s="23" t="s">
        <v>5635</v>
      </c>
      <c r="AD70" s="23">
        <v>5.9999999999999995E-4</v>
      </c>
      <c r="AE70" s="23" t="s">
        <v>5635</v>
      </c>
      <c r="AF70" s="23" t="s">
        <v>5635</v>
      </c>
      <c r="AG70" s="23" t="s">
        <v>5635</v>
      </c>
      <c r="AH70" s="23">
        <v>5.4000000000000003E-3</v>
      </c>
      <c r="AI70" s="23">
        <v>2.8999999999999998E-3</v>
      </c>
      <c r="AJ70" s="23">
        <v>1.081</v>
      </c>
      <c r="AK70" s="5"/>
      <c r="AL70" s="5"/>
    </row>
    <row r="71" spans="1:38" x14ac:dyDescent="0.2">
      <c r="A71" t="s">
        <v>807</v>
      </c>
      <c r="B71" s="18">
        <v>41395</v>
      </c>
      <c r="C71" s="18">
        <v>41395</v>
      </c>
      <c r="D71" s="7" t="s">
        <v>5277</v>
      </c>
      <c r="E71" s="21">
        <v>29.67</v>
      </c>
      <c r="F71" s="22" t="s">
        <v>5635</v>
      </c>
      <c r="G71" s="22">
        <v>5.24</v>
      </c>
      <c r="H71" s="22">
        <v>5.6</v>
      </c>
      <c r="I71" s="22">
        <v>0.79</v>
      </c>
      <c r="J71" s="22" t="s">
        <v>5635</v>
      </c>
      <c r="K71" s="22" t="s">
        <v>5635</v>
      </c>
      <c r="L71" s="22" t="s">
        <v>5635</v>
      </c>
      <c r="M71" s="22" t="s">
        <v>5635</v>
      </c>
      <c r="N71" s="22" t="s">
        <v>5635</v>
      </c>
      <c r="O71" s="23">
        <v>8.9999999999999993E-3</v>
      </c>
      <c r="P71" s="23">
        <v>2.2000000000000001E-3</v>
      </c>
      <c r="Q71" s="23">
        <v>-2.7000000000000001E-3</v>
      </c>
      <c r="R71" s="23">
        <v>-1.8E-3</v>
      </c>
      <c r="S71" s="23" t="s">
        <v>5635</v>
      </c>
      <c r="T71" s="23" t="s">
        <v>5635</v>
      </c>
      <c r="U71" s="23" t="s">
        <v>5635</v>
      </c>
      <c r="V71" s="23" t="s">
        <v>5635</v>
      </c>
      <c r="W71" s="23" t="s">
        <v>5635</v>
      </c>
      <c r="X71" s="23" t="s">
        <v>5635</v>
      </c>
      <c r="Y71" s="23" t="s">
        <v>5635</v>
      </c>
      <c r="Z71" s="23" t="s">
        <v>5635</v>
      </c>
      <c r="AA71" s="23">
        <v>2.0000000000000001E-4</v>
      </c>
      <c r="AB71" s="23">
        <v>2.0000000000000001E-4</v>
      </c>
      <c r="AC71" s="27">
        <v>1.9000000000000001E-4</v>
      </c>
      <c r="AD71" s="23" t="s">
        <v>5635</v>
      </c>
      <c r="AE71" s="23" t="s">
        <v>5635</v>
      </c>
      <c r="AF71" s="23" t="s">
        <v>5635</v>
      </c>
      <c r="AG71" s="23" t="s">
        <v>5635</v>
      </c>
      <c r="AH71" s="23">
        <v>6.1000000000000004E-3</v>
      </c>
      <c r="AI71" s="23">
        <v>4.7999999999999996E-3</v>
      </c>
      <c r="AJ71" s="23">
        <v>1.0797000000000001</v>
      </c>
      <c r="AK71" s="5"/>
      <c r="AL71" s="5"/>
    </row>
    <row r="72" spans="1:38" x14ac:dyDescent="0.2">
      <c r="A72" t="s">
        <v>828</v>
      </c>
      <c r="B72" s="18">
        <v>41395</v>
      </c>
      <c r="C72" s="18">
        <v>41395</v>
      </c>
      <c r="D72" s="7" t="s">
        <v>5277</v>
      </c>
      <c r="E72" s="21">
        <v>17.23</v>
      </c>
      <c r="F72" s="22" t="s">
        <v>5635</v>
      </c>
      <c r="G72" s="22">
        <v>4.24</v>
      </c>
      <c r="H72" s="22" t="s">
        <v>5635</v>
      </c>
      <c r="I72" s="22">
        <v>0.79</v>
      </c>
      <c r="J72" s="22">
        <v>4.6500000000000004</v>
      </c>
      <c r="K72" s="22" t="s">
        <v>5635</v>
      </c>
      <c r="L72" s="22" t="s">
        <v>5635</v>
      </c>
      <c r="M72" s="22" t="s">
        <v>5635</v>
      </c>
      <c r="N72" s="22" t="s">
        <v>5635</v>
      </c>
      <c r="O72" s="23">
        <v>1.49E-2</v>
      </c>
      <c r="P72" s="23" t="s">
        <v>5635</v>
      </c>
      <c r="Q72" s="23">
        <v>-8.0000000000000004E-4</v>
      </c>
      <c r="R72" s="23" t="s">
        <v>5635</v>
      </c>
      <c r="S72" s="23" t="s">
        <v>5635</v>
      </c>
      <c r="T72" s="23" t="s">
        <v>5635</v>
      </c>
      <c r="U72" s="23" t="s">
        <v>5635</v>
      </c>
      <c r="V72" s="23" t="s">
        <v>5635</v>
      </c>
      <c r="W72" s="23">
        <v>-1E-4</v>
      </c>
      <c r="X72" s="23" t="s">
        <v>5635</v>
      </c>
      <c r="Y72" s="23">
        <v>2.9999999999999997E-4</v>
      </c>
      <c r="Z72" s="23" t="s">
        <v>5635</v>
      </c>
      <c r="AA72" s="23" t="s">
        <v>5635</v>
      </c>
      <c r="AB72" s="23" t="s">
        <v>5635</v>
      </c>
      <c r="AC72" s="23" t="s">
        <v>5635</v>
      </c>
      <c r="AD72" s="23">
        <v>2.9999999999999997E-4</v>
      </c>
      <c r="AE72" s="23" t="s">
        <v>5635</v>
      </c>
      <c r="AF72" s="23" t="s">
        <v>5635</v>
      </c>
      <c r="AG72" s="23" t="s">
        <v>5635</v>
      </c>
      <c r="AH72" s="23">
        <v>7.1000000000000004E-3</v>
      </c>
      <c r="AI72" s="23">
        <v>5.0000000000000001E-3</v>
      </c>
      <c r="AJ72" s="23">
        <v>1.0349999999999999</v>
      </c>
      <c r="AK72" s="5"/>
      <c r="AL72" s="5"/>
    </row>
    <row r="73" spans="1:38" x14ac:dyDescent="0.2">
      <c r="A73" t="s">
        <v>808</v>
      </c>
      <c r="B73" s="18">
        <v>41518</v>
      </c>
      <c r="C73" s="18">
        <v>41518</v>
      </c>
      <c r="D73" s="7" t="s">
        <v>5277</v>
      </c>
      <c r="E73" s="21">
        <v>40.99</v>
      </c>
      <c r="F73" s="22" t="s">
        <v>5635</v>
      </c>
      <c r="G73" s="22">
        <v>3.09</v>
      </c>
      <c r="H73" s="22">
        <v>2.83</v>
      </c>
      <c r="I73" s="22">
        <v>0.79</v>
      </c>
      <c r="J73" s="22" t="s">
        <v>5635</v>
      </c>
      <c r="K73" s="22" t="s">
        <v>5635</v>
      </c>
      <c r="L73" s="22" t="s">
        <v>5635</v>
      </c>
      <c r="M73" s="22" t="s">
        <v>5635</v>
      </c>
      <c r="N73" s="22" t="s">
        <v>5635</v>
      </c>
      <c r="O73" s="23">
        <v>7.7999999999999996E-3</v>
      </c>
      <c r="P73" s="23">
        <v>3.0999999999999999E-3</v>
      </c>
      <c r="Q73" s="23">
        <v>-3.5000000000000001E-3</v>
      </c>
      <c r="R73" s="23" t="s">
        <v>5635</v>
      </c>
      <c r="S73" s="23" t="s">
        <v>5635</v>
      </c>
      <c r="T73" s="23" t="s">
        <v>5635</v>
      </c>
      <c r="U73" s="23" t="s">
        <v>5635</v>
      </c>
      <c r="V73" s="23" t="s">
        <v>5635</v>
      </c>
      <c r="W73" s="23" t="s">
        <v>5635</v>
      </c>
      <c r="X73" s="23" t="s">
        <v>5635</v>
      </c>
      <c r="Y73" s="23" t="s">
        <v>5635</v>
      </c>
      <c r="Z73" s="23" t="s">
        <v>5635</v>
      </c>
      <c r="AA73" s="23" t="s">
        <v>5635</v>
      </c>
      <c r="AB73" s="23" t="s">
        <v>5635</v>
      </c>
      <c r="AC73" s="23" t="s">
        <v>5635</v>
      </c>
      <c r="AD73" s="23">
        <v>-3.0000000000000001E-3</v>
      </c>
      <c r="AE73" s="23" t="s">
        <v>5635</v>
      </c>
      <c r="AF73" s="23" t="s">
        <v>5635</v>
      </c>
      <c r="AG73" s="23" t="s">
        <v>5635</v>
      </c>
      <c r="AH73" s="23">
        <v>5.8999999999999999E-3</v>
      </c>
      <c r="AI73" s="23">
        <v>1.1999999999999999E-3</v>
      </c>
      <c r="AJ73" s="23">
        <v>1.0896999999999999</v>
      </c>
      <c r="AK73" s="5"/>
      <c r="AL73" s="5"/>
    </row>
    <row r="74" spans="1:38" x14ac:dyDescent="0.2">
      <c r="A74" t="s">
        <v>809</v>
      </c>
      <c r="B74" s="18">
        <v>41395</v>
      </c>
      <c r="C74" s="18">
        <v>41395</v>
      </c>
      <c r="D74" s="7" t="s">
        <v>5277</v>
      </c>
      <c r="E74" s="21">
        <v>25.96</v>
      </c>
      <c r="F74" s="22" t="s">
        <v>5635</v>
      </c>
      <c r="G74" s="22">
        <v>4.1900000000000004</v>
      </c>
      <c r="H74" s="22">
        <v>6.29</v>
      </c>
      <c r="I74" s="22">
        <v>0.79</v>
      </c>
      <c r="J74" s="22" t="s">
        <v>5635</v>
      </c>
      <c r="K74" s="22" t="s">
        <v>5635</v>
      </c>
      <c r="L74" s="22" t="s">
        <v>5635</v>
      </c>
      <c r="M74" s="22" t="s">
        <v>5635</v>
      </c>
      <c r="N74" s="22" t="s">
        <v>5635</v>
      </c>
      <c r="O74" s="23">
        <v>1.34E-2</v>
      </c>
      <c r="P74" s="23" t="s">
        <v>5635</v>
      </c>
      <c r="Q74" s="23">
        <v>-3.5000000000000001E-3</v>
      </c>
      <c r="R74" s="23" t="s">
        <v>5635</v>
      </c>
      <c r="S74" s="23" t="s">
        <v>5635</v>
      </c>
      <c r="T74" s="23" t="s">
        <v>5635</v>
      </c>
      <c r="U74" s="23" t="s">
        <v>5635</v>
      </c>
      <c r="V74" s="23" t="s">
        <v>5635</v>
      </c>
      <c r="W74" s="23" t="s">
        <v>5635</v>
      </c>
      <c r="X74" s="23" t="s">
        <v>5635</v>
      </c>
      <c r="Y74" s="23" t="s">
        <v>5635</v>
      </c>
      <c r="Z74" s="23" t="s">
        <v>5635</v>
      </c>
      <c r="AA74" s="23" t="s">
        <v>5635</v>
      </c>
      <c r="AB74" s="23" t="s">
        <v>5635</v>
      </c>
      <c r="AC74" s="23" t="s">
        <v>5635</v>
      </c>
      <c r="AD74" s="23">
        <v>2E-3</v>
      </c>
      <c r="AE74" s="23" t="s">
        <v>5635</v>
      </c>
      <c r="AF74" s="23" t="s">
        <v>5635</v>
      </c>
      <c r="AG74" s="23" t="s">
        <v>5635</v>
      </c>
      <c r="AH74" s="23">
        <v>6.1999999999999998E-3</v>
      </c>
      <c r="AI74" s="23">
        <v>4.4000000000000003E-3</v>
      </c>
      <c r="AJ74" s="23">
        <v>1.0342</v>
      </c>
      <c r="AK74" s="5"/>
      <c r="AL74" s="5"/>
    </row>
    <row r="75" spans="1:38" x14ac:dyDescent="0.2">
      <c r="A75" t="s">
        <v>810</v>
      </c>
      <c r="B75" s="18">
        <v>41395</v>
      </c>
      <c r="C75" s="18">
        <v>41395</v>
      </c>
      <c r="D75" s="7" t="s">
        <v>5277</v>
      </c>
      <c r="E75" s="21">
        <v>25</v>
      </c>
      <c r="F75" s="22" t="s">
        <v>5635</v>
      </c>
      <c r="G75" s="22">
        <v>8.5399999999999991</v>
      </c>
      <c r="H75" s="22">
        <v>2.5099999999999998</v>
      </c>
      <c r="I75" s="22">
        <v>0.79</v>
      </c>
      <c r="J75" s="22" t="s">
        <v>5635</v>
      </c>
      <c r="K75" s="22" t="s">
        <v>5635</v>
      </c>
      <c r="L75" s="22" t="s">
        <v>5635</v>
      </c>
      <c r="M75" s="22" t="s">
        <v>5635</v>
      </c>
      <c r="N75" s="22" t="s">
        <v>5635</v>
      </c>
      <c r="O75" s="23">
        <v>1.7500000000000002E-2</v>
      </c>
      <c r="P75" s="23" t="s">
        <v>5635</v>
      </c>
      <c r="Q75" s="23">
        <v>-4.7999999999999996E-3</v>
      </c>
      <c r="R75" s="23" t="s">
        <v>5635</v>
      </c>
      <c r="S75" s="23" t="s">
        <v>5635</v>
      </c>
      <c r="T75" s="23" t="s">
        <v>5635</v>
      </c>
      <c r="U75" s="23" t="s">
        <v>5635</v>
      </c>
      <c r="V75" s="23" t="s">
        <v>5635</v>
      </c>
      <c r="W75" s="23" t="s">
        <v>5635</v>
      </c>
      <c r="X75" s="23" t="s">
        <v>5635</v>
      </c>
      <c r="Y75" s="23">
        <v>2.9999999999999997E-4</v>
      </c>
      <c r="Z75" s="23" t="s">
        <v>5635</v>
      </c>
      <c r="AA75" s="23" t="s">
        <v>5635</v>
      </c>
      <c r="AB75" s="23">
        <v>1E-4</v>
      </c>
      <c r="AC75" s="23" t="s">
        <v>5635</v>
      </c>
      <c r="AD75" s="23">
        <v>4.3E-3</v>
      </c>
      <c r="AE75" s="23" t="s">
        <v>5635</v>
      </c>
      <c r="AF75" s="23" t="s">
        <v>5635</v>
      </c>
      <c r="AG75" s="23" t="s">
        <v>5635</v>
      </c>
      <c r="AH75" s="23">
        <v>6.1999999999999998E-3</v>
      </c>
      <c r="AI75" s="23">
        <v>4.4999999999999997E-3</v>
      </c>
      <c r="AJ75" s="23">
        <v>1.0333000000000001</v>
      </c>
      <c r="AK75" s="5"/>
      <c r="AL75" s="5"/>
    </row>
    <row r="76" spans="1:38" x14ac:dyDescent="0.2">
      <c r="A76" t="s">
        <v>829</v>
      </c>
      <c r="B76" s="18">
        <v>41061</v>
      </c>
      <c r="C76" s="18">
        <v>41426</v>
      </c>
      <c r="D76" s="7" t="s">
        <v>5277</v>
      </c>
      <c r="E76" s="21">
        <v>24.53</v>
      </c>
      <c r="F76" s="22">
        <v>0.68</v>
      </c>
      <c r="G76" s="22" t="s">
        <v>5635</v>
      </c>
      <c r="H76" s="22" t="s">
        <v>5635</v>
      </c>
      <c r="I76" s="22">
        <v>0.78</v>
      </c>
      <c r="J76" s="22" t="s">
        <v>5635</v>
      </c>
      <c r="K76" s="22">
        <v>0.09</v>
      </c>
      <c r="L76" s="22">
        <v>0.97</v>
      </c>
      <c r="M76" s="22" t="s">
        <v>5635</v>
      </c>
      <c r="N76" s="22" t="s">
        <v>5635</v>
      </c>
      <c r="O76" s="27">
        <v>2.2679999999999999E-2</v>
      </c>
      <c r="P76" s="23" t="s">
        <v>5635</v>
      </c>
      <c r="Q76" s="27">
        <v>-4.2999999999999999E-4</v>
      </c>
      <c r="R76" s="23" t="s">
        <v>5635</v>
      </c>
      <c r="S76" s="23" t="s">
        <v>5635</v>
      </c>
      <c r="T76" s="23" t="s">
        <v>5635</v>
      </c>
      <c r="U76" s="23" t="s">
        <v>5635</v>
      </c>
      <c r="V76" s="27">
        <v>8.0000000000000007E-5</v>
      </c>
      <c r="W76" s="27">
        <v>-6.9999999999999994E-5</v>
      </c>
      <c r="X76" s="27">
        <v>8.9999999999999998E-4</v>
      </c>
      <c r="Y76" s="23" t="s">
        <v>5635</v>
      </c>
      <c r="Z76" s="23" t="s">
        <v>5635</v>
      </c>
      <c r="AA76" s="23" t="s">
        <v>5635</v>
      </c>
      <c r="AB76" s="23" t="s">
        <v>5635</v>
      </c>
      <c r="AC76" s="23" t="s">
        <v>5635</v>
      </c>
      <c r="AD76" s="23" t="s">
        <v>5635</v>
      </c>
      <c r="AE76" s="23" t="s">
        <v>5635</v>
      </c>
      <c r="AF76" s="23" t="s">
        <v>5635</v>
      </c>
      <c r="AG76" s="23" t="s">
        <v>5635</v>
      </c>
      <c r="AH76" s="27">
        <v>7.9399999999999991E-3</v>
      </c>
      <c r="AI76" s="27">
        <v>4.9399999999999999E-3</v>
      </c>
      <c r="AJ76" s="23">
        <v>1.0376000000000001</v>
      </c>
      <c r="AK76" s="5"/>
      <c r="AL76" s="5"/>
    </row>
    <row r="77" spans="1:38" x14ac:dyDescent="0.2">
      <c r="A77" s="8" t="s">
        <v>5612</v>
      </c>
      <c r="B77" s="18">
        <v>41395</v>
      </c>
      <c r="C77" s="18">
        <v>41395</v>
      </c>
      <c r="D77" s="7" t="s">
        <v>5277</v>
      </c>
      <c r="E77" s="21">
        <v>13.88</v>
      </c>
      <c r="F77" s="22" t="s">
        <v>5635</v>
      </c>
      <c r="G77" s="22">
        <v>3.45</v>
      </c>
      <c r="H77" s="22" t="s">
        <v>5635</v>
      </c>
      <c r="I77" s="22">
        <v>0.79</v>
      </c>
      <c r="J77" s="22">
        <v>3.17</v>
      </c>
      <c r="K77" s="22" t="s">
        <v>5635</v>
      </c>
      <c r="L77" s="22" t="s">
        <v>5635</v>
      </c>
      <c r="M77" s="22" t="s">
        <v>5635</v>
      </c>
      <c r="N77" s="22" t="s">
        <v>5635</v>
      </c>
      <c r="O77" s="23">
        <v>1.7100000000000001E-2</v>
      </c>
      <c r="P77" s="23">
        <v>5.0000000000000001E-4</v>
      </c>
      <c r="Q77" s="23">
        <v>-2.2000000000000001E-3</v>
      </c>
      <c r="R77" s="23">
        <v>2.0999999999999999E-3</v>
      </c>
      <c r="S77" s="23" t="s">
        <v>5635</v>
      </c>
      <c r="T77" s="23" t="s">
        <v>5635</v>
      </c>
      <c r="U77" s="23" t="s">
        <v>5635</v>
      </c>
      <c r="V77" s="23" t="s">
        <v>5635</v>
      </c>
      <c r="W77" s="23">
        <v>-2.0000000000000001E-4</v>
      </c>
      <c r="X77" s="23" t="s">
        <v>5635</v>
      </c>
      <c r="Y77" s="23" t="s">
        <v>5635</v>
      </c>
      <c r="Z77" s="23" t="s">
        <v>5635</v>
      </c>
      <c r="AA77" s="23" t="s">
        <v>5635</v>
      </c>
      <c r="AB77" s="23" t="s">
        <v>5635</v>
      </c>
      <c r="AC77" s="23" t="s">
        <v>5635</v>
      </c>
      <c r="AD77" s="23">
        <v>2E-3</v>
      </c>
      <c r="AE77" s="23">
        <v>-5.0000000000000001E-4</v>
      </c>
      <c r="AF77" s="23" t="s">
        <v>5635</v>
      </c>
      <c r="AG77" s="23" t="s">
        <v>5635</v>
      </c>
      <c r="AH77" s="23">
        <v>6.1000000000000004E-3</v>
      </c>
      <c r="AI77" s="23">
        <v>3.7000000000000002E-3</v>
      </c>
      <c r="AJ77" s="23">
        <v>1.0442</v>
      </c>
      <c r="AK77" s="5"/>
      <c r="AL77" s="5"/>
    </row>
    <row r="78" spans="1:38" x14ac:dyDescent="0.2">
      <c r="A78" t="s">
        <v>812</v>
      </c>
      <c r="B78" s="18">
        <v>41395</v>
      </c>
      <c r="C78" s="18">
        <v>41395</v>
      </c>
      <c r="D78" s="7" t="s">
        <v>5277</v>
      </c>
      <c r="E78" s="21">
        <v>10</v>
      </c>
      <c r="F78" s="22" t="s">
        <v>5635</v>
      </c>
      <c r="G78" s="22">
        <v>3.45</v>
      </c>
      <c r="H78" s="22" t="s">
        <v>5635</v>
      </c>
      <c r="I78" s="22">
        <v>0.79</v>
      </c>
      <c r="J78" s="22">
        <v>3.17</v>
      </c>
      <c r="K78" s="22" t="s">
        <v>5635</v>
      </c>
      <c r="L78" s="22" t="s">
        <v>5635</v>
      </c>
      <c r="M78" s="22" t="s">
        <v>5635</v>
      </c>
      <c r="N78" s="22" t="s">
        <v>5635</v>
      </c>
      <c r="O78" s="23">
        <v>1.6899999999999998E-2</v>
      </c>
      <c r="P78" s="23">
        <v>2.5999999999999999E-3</v>
      </c>
      <c r="Q78" s="23">
        <v>3.0000000000000001E-3</v>
      </c>
      <c r="R78" s="23">
        <v>-2.8E-3</v>
      </c>
      <c r="S78" s="23">
        <v>5.1000000000000004E-3</v>
      </c>
      <c r="T78" s="23" t="s">
        <v>5635</v>
      </c>
      <c r="U78" s="23" t="s">
        <v>5635</v>
      </c>
      <c r="V78" s="23" t="s">
        <v>5635</v>
      </c>
      <c r="W78" s="23">
        <v>-1E-4</v>
      </c>
      <c r="X78" s="23" t="s">
        <v>5635</v>
      </c>
      <c r="Y78" s="23" t="s">
        <v>5635</v>
      </c>
      <c r="Z78" s="23" t="s">
        <v>5635</v>
      </c>
      <c r="AA78" s="23" t="s">
        <v>5635</v>
      </c>
      <c r="AB78" s="23" t="s">
        <v>5635</v>
      </c>
      <c r="AC78" s="23" t="s">
        <v>5635</v>
      </c>
      <c r="AD78" s="23">
        <v>8.9999999999999998E-4</v>
      </c>
      <c r="AE78" s="23">
        <v>-1.7100000000000001E-2</v>
      </c>
      <c r="AF78" s="23" t="s">
        <v>5635</v>
      </c>
      <c r="AG78" s="23" t="s">
        <v>5635</v>
      </c>
      <c r="AH78" s="23">
        <v>6.4000000000000003E-3</v>
      </c>
      <c r="AI78" s="23">
        <v>4.5999999999999999E-3</v>
      </c>
      <c r="AJ78" s="23">
        <v>1.1012999999999999</v>
      </c>
      <c r="AK78" s="5"/>
      <c r="AL78" s="5"/>
    </row>
    <row r="79" spans="1:38" x14ac:dyDescent="0.2">
      <c r="A79" t="s">
        <v>830</v>
      </c>
      <c r="B79" s="18">
        <v>41395</v>
      </c>
      <c r="C79" s="18">
        <v>41395</v>
      </c>
      <c r="D79" s="7" t="s">
        <v>5277</v>
      </c>
      <c r="E79" s="21">
        <v>13.11</v>
      </c>
      <c r="F79" s="22" t="s">
        <v>5635</v>
      </c>
      <c r="G79" s="22">
        <v>3.09</v>
      </c>
      <c r="H79" s="22">
        <v>8.91</v>
      </c>
      <c r="I79" s="22">
        <v>0.79</v>
      </c>
      <c r="J79" s="22" t="s">
        <v>5635</v>
      </c>
      <c r="K79" s="22" t="s">
        <v>5635</v>
      </c>
      <c r="L79" s="22" t="s">
        <v>5635</v>
      </c>
      <c r="M79" s="22" t="s">
        <v>5635</v>
      </c>
      <c r="N79" s="22" t="s">
        <v>5635</v>
      </c>
      <c r="O79" s="23">
        <v>1.3299999999999999E-2</v>
      </c>
      <c r="P79" s="23">
        <v>1.6000000000000001E-3</v>
      </c>
      <c r="Q79" s="23">
        <v>-2E-3</v>
      </c>
      <c r="R79" s="23">
        <v>-1.44E-2</v>
      </c>
      <c r="S79" s="23" t="s">
        <v>5635</v>
      </c>
      <c r="T79" s="23" t="s">
        <v>5635</v>
      </c>
      <c r="U79" s="23">
        <v>-2.3999999999999998E-3</v>
      </c>
      <c r="V79" s="23" t="s">
        <v>5635</v>
      </c>
      <c r="W79" s="23" t="s">
        <v>5635</v>
      </c>
      <c r="X79" s="23" t="s">
        <v>5635</v>
      </c>
      <c r="Y79" s="23" t="s">
        <v>5635</v>
      </c>
      <c r="Z79" s="23" t="s">
        <v>5635</v>
      </c>
      <c r="AA79" s="23" t="s">
        <v>5635</v>
      </c>
      <c r="AB79" s="23">
        <v>8.9999999999999998E-4</v>
      </c>
      <c r="AC79" s="23" t="s">
        <v>5635</v>
      </c>
      <c r="AD79" s="23">
        <v>2.5499999999999998E-2</v>
      </c>
      <c r="AE79" s="23">
        <v>1.41E-2</v>
      </c>
      <c r="AF79" s="23" t="s">
        <v>5635</v>
      </c>
      <c r="AG79" s="23" t="s">
        <v>5635</v>
      </c>
      <c r="AH79" s="23">
        <v>6.1000000000000004E-3</v>
      </c>
      <c r="AI79" s="23">
        <v>4.1999999999999997E-3</v>
      </c>
      <c r="AJ79" s="23">
        <v>1.081</v>
      </c>
      <c r="AK79" s="5"/>
      <c r="AL79" s="5"/>
    </row>
    <row r="80" spans="1:38" x14ac:dyDescent="0.2">
      <c r="A80" t="s">
        <v>831</v>
      </c>
      <c r="B80" s="18">
        <v>41395</v>
      </c>
      <c r="C80" s="18">
        <v>41395</v>
      </c>
      <c r="D80" s="7" t="s">
        <v>5277</v>
      </c>
      <c r="E80" s="21">
        <v>31.11</v>
      </c>
      <c r="F80" s="22" t="s">
        <v>5635</v>
      </c>
      <c r="G80" s="22">
        <v>7.06</v>
      </c>
      <c r="H80" s="22" t="s">
        <v>5635</v>
      </c>
      <c r="I80" s="22">
        <v>0.79</v>
      </c>
      <c r="J80" s="22">
        <v>5.51</v>
      </c>
      <c r="K80" s="22" t="s">
        <v>5635</v>
      </c>
      <c r="L80" s="22" t="s">
        <v>5635</v>
      </c>
      <c r="M80" s="22" t="s">
        <v>5635</v>
      </c>
      <c r="N80" s="22" t="s">
        <v>5635</v>
      </c>
      <c r="O80" s="23">
        <v>1.3899999999999999E-2</v>
      </c>
      <c r="P80" s="23">
        <v>1E-4</v>
      </c>
      <c r="Q80" s="23">
        <v>-2.7000000000000001E-3</v>
      </c>
      <c r="R80" s="27">
        <v>-3.0000000000000001E-5</v>
      </c>
      <c r="S80" s="23">
        <v>-1.8E-3</v>
      </c>
      <c r="T80" s="23">
        <v>-1.6000000000000001E-3</v>
      </c>
      <c r="U80" s="5" t="s">
        <v>5635</v>
      </c>
      <c r="V80" s="23" t="s">
        <v>5635</v>
      </c>
      <c r="W80" s="23" t="s">
        <v>5635</v>
      </c>
      <c r="X80" s="23" t="s">
        <v>5635</v>
      </c>
      <c r="Y80" s="23">
        <v>1E-4</v>
      </c>
      <c r="Z80" s="23">
        <v>1E-4</v>
      </c>
      <c r="AA80" s="23" t="s">
        <v>5635</v>
      </c>
      <c r="AB80" s="23">
        <v>-4.0000000000000002E-4</v>
      </c>
      <c r="AC80" s="23" t="s">
        <v>5635</v>
      </c>
      <c r="AD80" s="23">
        <v>2.9999999999999997E-4</v>
      </c>
      <c r="AE80" s="27">
        <v>7.2000000000000005E-4</v>
      </c>
      <c r="AF80" s="23">
        <v>-1E-4</v>
      </c>
      <c r="AG80" s="23">
        <v>5.0000000000000001E-4</v>
      </c>
      <c r="AH80" s="23">
        <v>7.0000000000000001E-3</v>
      </c>
      <c r="AI80" s="23">
        <v>2E-3</v>
      </c>
      <c r="AJ80" s="23">
        <v>1.0404</v>
      </c>
      <c r="AK80" s="5"/>
      <c r="AL80" s="5"/>
    </row>
    <row r="81" spans="1:38" x14ac:dyDescent="0.2">
      <c r="A81" t="s">
        <v>813</v>
      </c>
      <c r="B81" s="18">
        <v>41395</v>
      </c>
      <c r="C81" s="18">
        <v>41395</v>
      </c>
      <c r="D81" s="7" t="s">
        <v>5277</v>
      </c>
      <c r="E81" s="21">
        <v>27.83</v>
      </c>
      <c r="F81" s="22" t="s">
        <v>5635</v>
      </c>
      <c r="G81" s="22" t="s">
        <v>5635</v>
      </c>
      <c r="H81" s="22">
        <v>0.48</v>
      </c>
      <c r="I81" s="22">
        <v>0.79</v>
      </c>
      <c r="J81" s="22" t="s">
        <v>5635</v>
      </c>
      <c r="K81" s="22" t="s">
        <v>5635</v>
      </c>
      <c r="L81" s="22" t="s">
        <v>5635</v>
      </c>
      <c r="M81" s="22" t="s">
        <v>5635</v>
      </c>
      <c r="N81" s="22" t="s">
        <v>5635</v>
      </c>
      <c r="O81" s="23">
        <v>8.2000000000000007E-3</v>
      </c>
      <c r="P81" s="23" t="s">
        <v>5635</v>
      </c>
      <c r="Q81" s="23">
        <v>-1.5E-3</v>
      </c>
      <c r="R81" s="23">
        <v>2.9999999999999997E-4</v>
      </c>
      <c r="S81" s="23" t="s">
        <v>5635</v>
      </c>
      <c r="T81" s="23" t="s">
        <v>5635</v>
      </c>
      <c r="U81" s="23" t="s">
        <v>5635</v>
      </c>
      <c r="V81" s="23" t="s">
        <v>5635</v>
      </c>
      <c r="W81" s="23" t="s">
        <v>5635</v>
      </c>
      <c r="X81" s="23" t="s">
        <v>5635</v>
      </c>
      <c r="Y81" s="23" t="s">
        <v>5635</v>
      </c>
      <c r="Z81" s="23" t="s">
        <v>5635</v>
      </c>
      <c r="AA81" s="23" t="s">
        <v>5635</v>
      </c>
      <c r="AB81" s="23" t="s">
        <v>5635</v>
      </c>
      <c r="AC81" s="23" t="s">
        <v>5635</v>
      </c>
      <c r="AD81" s="23">
        <v>-2.9999999999999997E-4</v>
      </c>
      <c r="AE81" s="23">
        <v>2.9999999999999997E-4</v>
      </c>
      <c r="AF81" s="23" t="s">
        <v>5635</v>
      </c>
      <c r="AG81" s="23" t="s">
        <v>5635</v>
      </c>
      <c r="AH81" s="23">
        <v>7.3000000000000001E-3</v>
      </c>
      <c r="AI81" s="23">
        <v>4.7999999999999996E-3</v>
      </c>
      <c r="AJ81" s="23">
        <v>1.0531999999999999</v>
      </c>
      <c r="AK81" s="5"/>
      <c r="AL81" s="5"/>
    </row>
    <row r="82" spans="1:38" x14ac:dyDescent="0.2">
      <c r="A82" t="s">
        <v>814</v>
      </c>
      <c r="B82" s="18">
        <v>41395</v>
      </c>
      <c r="C82" s="18">
        <v>41395</v>
      </c>
      <c r="D82" s="7" t="s">
        <v>5277</v>
      </c>
      <c r="E82" s="21">
        <v>38.32</v>
      </c>
      <c r="F82" s="22" t="s">
        <v>5635</v>
      </c>
      <c r="G82" s="22">
        <v>9.32</v>
      </c>
      <c r="H82" s="22">
        <v>9.83</v>
      </c>
      <c r="I82" s="22">
        <v>0.79</v>
      </c>
      <c r="J82" s="22" t="s">
        <v>5635</v>
      </c>
      <c r="K82" s="22" t="s">
        <v>5635</v>
      </c>
      <c r="L82" s="22" t="s">
        <v>5635</v>
      </c>
      <c r="M82" s="22" t="s">
        <v>5635</v>
      </c>
      <c r="N82" s="22" t="s">
        <v>5635</v>
      </c>
      <c r="O82" s="23">
        <v>1.6400000000000001E-2</v>
      </c>
      <c r="P82" s="23">
        <v>1.5E-3</v>
      </c>
      <c r="Q82" s="23">
        <v>-4.1999999999999997E-3</v>
      </c>
      <c r="R82" s="23">
        <v>-5.1000000000000004E-3</v>
      </c>
      <c r="S82" s="23" t="s">
        <v>5635</v>
      </c>
      <c r="T82" s="23" t="s">
        <v>5635</v>
      </c>
      <c r="U82" s="23" t="s">
        <v>5635</v>
      </c>
      <c r="V82" s="23" t="s">
        <v>5635</v>
      </c>
      <c r="W82" s="23" t="s">
        <v>5635</v>
      </c>
      <c r="X82" s="23" t="s">
        <v>5635</v>
      </c>
      <c r="Y82" s="23">
        <v>2.2000000000000001E-3</v>
      </c>
      <c r="Z82" s="23" t="s">
        <v>5635</v>
      </c>
      <c r="AA82" s="23" t="s">
        <v>5635</v>
      </c>
      <c r="AB82" s="23" t="s">
        <v>5635</v>
      </c>
      <c r="AC82" s="23" t="s">
        <v>5635</v>
      </c>
      <c r="AD82" s="23">
        <v>4.5999999999999999E-3</v>
      </c>
      <c r="AE82" s="23" t="s">
        <v>5635</v>
      </c>
      <c r="AF82" s="23" t="s">
        <v>5635</v>
      </c>
      <c r="AG82" s="23" t="s">
        <v>5635</v>
      </c>
      <c r="AH82" s="23">
        <v>6.4000000000000003E-3</v>
      </c>
      <c r="AI82" s="23">
        <v>3.8E-3</v>
      </c>
      <c r="AJ82" s="23">
        <v>1.0716000000000001</v>
      </c>
      <c r="AK82" s="5"/>
      <c r="AL82" s="5"/>
    </row>
    <row r="83" spans="1:38" x14ac:dyDescent="0.2">
      <c r="A83" t="s">
        <v>815</v>
      </c>
      <c r="B83" s="18">
        <v>41518</v>
      </c>
      <c r="C83" s="18">
        <v>41518</v>
      </c>
      <c r="D83" s="7" t="s">
        <v>5277</v>
      </c>
      <c r="E83" s="21">
        <v>31.11</v>
      </c>
      <c r="F83" s="22" t="s">
        <v>5635</v>
      </c>
      <c r="G83" s="22">
        <v>0.74</v>
      </c>
      <c r="H83" s="22">
        <v>2.0499999999999998</v>
      </c>
      <c r="I83" s="22">
        <v>0.79</v>
      </c>
      <c r="J83" s="22" t="s">
        <v>5635</v>
      </c>
      <c r="K83" s="22" t="s">
        <v>5635</v>
      </c>
      <c r="L83" s="22">
        <v>3.02</v>
      </c>
      <c r="M83" s="22" t="s">
        <v>5635</v>
      </c>
      <c r="N83" s="22" t="s">
        <v>5635</v>
      </c>
      <c r="O83" s="23">
        <v>1.0699999999999999E-2</v>
      </c>
      <c r="P83" s="23" t="s">
        <v>5635</v>
      </c>
      <c r="Q83" s="23">
        <v>2.5000000000000001E-3</v>
      </c>
      <c r="R83" s="23" t="s">
        <v>5635</v>
      </c>
      <c r="S83" s="23" t="s">
        <v>5635</v>
      </c>
      <c r="T83" s="23" t="s">
        <v>5635</v>
      </c>
      <c r="U83" s="23" t="s">
        <v>5635</v>
      </c>
      <c r="V83" s="23" t="s">
        <v>5635</v>
      </c>
      <c r="W83" s="23" t="s">
        <v>5635</v>
      </c>
      <c r="X83" s="23" t="s">
        <v>5635</v>
      </c>
      <c r="Y83" s="23">
        <v>1.1999999999999999E-3</v>
      </c>
      <c r="Z83" s="23" t="s">
        <v>5635</v>
      </c>
      <c r="AA83" s="23" t="s">
        <v>5635</v>
      </c>
      <c r="AB83" s="23" t="s">
        <v>5635</v>
      </c>
      <c r="AC83" s="23" t="s">
        <v>5635</v>
      </c>
      <c r="AD83" s="23">
        <v>-2E-3</v>
      </c>
      <c r="AE83" s="23" t="s">
        <v>5635</v>
      </c>
      <c r="AF83" s="23" t="s">
        <v>5635</v>
      </c>
      <c r="AG83" s="23" t="s">
        <v>5635</v>
      </c>
      <c r="AH83" s="23">
        <v>6.7000000000000002E-3</v>
      </c>
      <c r="AI83" s="23">
        <v>5.0000000000000001E-3</v>
      </c>
      <c r="AJ83" s="23">
        <v>1.0467</v>
      </c>
      <c r="AK83" s="5"/>
      <c r="AL83" s="5"/>
    </row>
    <row r="84" spans="1:38" x14ac:dyDescent="0.2">
      <c r="A84" t="s">
        <v>816</v>
      </c>
      <c r="B84" s="18">
        <v>41395</v>
      </c>
      <c r="C84" s="18">
        <v>41395</v>
      </c>
      <c r="D84" s="7" t="s">
        <v>5277</v>
      </c>
      <c r="E84" s="21">
        <v>23.66</v>
      </c>
      <c r="F84" s="22" t="s">
        <v>5635</v>
      </c>
      <c r="G84" s="22">
        <v>2.06</v>
      </c>
      <c r="H84" s="22">
        <v>3.12</v>
      </c>
      <c r="I84" s="22">
        <v>0.79</v>
      </c>
      <c r="J84" s="22" t="s">
        <v>5635</v>
      </c>
      <c r="K84" s="22" t="s">
        <v>5635</v>
      </c>
      <c r="L84" s="22" t="s">
        <v>5635</v>
      </c>
      <c r="M84" s="22" t="s">
        <v>5635</v>
      </c>
      <c r="N84" s="22" t="s">
        <v>5635</v>
      </c>
      <c r="O84" s="23">
        <v>1.0699999999999999E-2</v>
      </c>
      <c r="P84" s="23">
        <v>1.6000000000000001E-3</v>
      </c>
      <c r="Q84" s="23">
        <v>2.5999999999999999E-3</v>
      </c>
      <c r="R84" s="23" t="s">
        <v>5635</v>
      </c>
      <c r="S84" s="23" t="s">
        <v>5635</v>
      </c>
      <c r="T84" s="23" t="s">
        <v>5635</v>
      </c>
      <c r="U84" s="23" t="s">
        <v>5635</v>
      </c>
      <c r="V84" s="23" t="s">
        <v>5635</v>
      </c>
      <c r="W84" s="23" t="s">
        <v>5635</v>
      </c>
      <c r="X84" s="23" t="s">
        <v>5635</v>
      </c>
      <c r="Y84" s="23" t="s">
        <v>5635</v>
      </c>
      <c r="Z84" s="23" t="s">
        <v>5635</v>
      </c>
      <c r="AA84" s="23" t="s">
        <v>5635</v>
      </c>
      <c r="AB84" s="23" t="s">
        <v>5635</v>
      </c>
      <c r="AC84" s="23" t="s">
        <v>5635</v>
      </c>
      <c r="AD84" s="23">
        <v>1.6999999999999999E-3</v>
      </c>
      <c r="AE84" s="23" t="s">
        <v>5635</v>
      </c>
      <c r="AF84" s="23" t="s">
        <v>5635</v>
      </c>
      <c r="AG84" s="23" t="s">
        <v>5635</v>
      </c>
      <c r="AH84" s="23">
        <v>6.4999999999999997E-3</v>
      </c>
      <c r="AI84" s="23">
        <v>2.0999999999999999E-3</v>
      </c>
      <c r="AJ84" s="23">
        <v>1.07</v>
      </c>
      <c r="AK84" s="5"/>
      <c r="AL84" s="5"/>
    </row>
    <row r="85" spans="1:38" x14ac:dyDescent="0.2">
      <c r="A85" s="7" t="s">
        <v>334</v>
      </c>
      <c r="B85" s="18">
        <v>41395</v>
      </c>
      <c r="C85" s="18">
        <v>41395</v>
      </c>
      <c r="D85" s="7" t="s">
        <v>5277</v>
      </c>
      <c r="E85" s="21">
        <v>20.13</v>
      </c>
      <c r="F85" s="22" t="s">
        <v>5635</v>
      </c>
      <c r="G85" s="22">
        <v>12.51</v>
      </c>
      <c r="H85" s="22" t="s">
        <v>5635</v>
      </c>
      <c r="I85" s="22">
        <v>0.79</v>
      </c>
      <c r="J85" s="22">
        <v>7.11</v>
      </c>
      <c r="K85" s="22" t="s">
        <v>5635</v>
      </c>
      <c r="L85" s="22" t="s">
        <v>5635</v>
      </c>
      <c r="M85" s="22" t="s">
        <v>5635</v>
      </c>
      <c r="N85" s="22" t="s">
        <v>5635</v>
      </c>
      <c r="O85" s="23">
        <v>1.9699999999999999E-2</v>
      </c>
      <c r="P85" s="23" t="s">
        <v>5635</v>
      </c>
      <c r="Q85" s="23">
        <v>-1.8E-3</v>
      </c>
      <c r="R85" s="23">
        <v>-2.7000000000000001E-3</v>
      </c>
      <c r="S85" s="23" t="s">
        <v>5635</v>
      </c>
      <c r="T85" s="23" t="s">
        <v>5635</v>
      </c>
      <c r="U85" s="23" t="s">
        <v>5635</v>
      </c>
      <c r="V85" s="23" t="s">
        <v>5635</v>
      </c>
      <c r="W85" s="23" t="s">
        <v>5635</v>
      </c>
      <c r="X85" s="23" t="s">
        <v>5635</v>
      </c>
      <c r="Y85" s="23" t="s">
        <v>5635</v>
      </c>
      <c r="Z85" s="23" t="s">
        <v>5635</v>
      </c>
      <c r="AA85" s="23" t="s">
        <v>5635</v>
      </c>
      <c r="AB85" s="23" t="s">
        <v>5635</v>
      </c>
      <c r="AC85" s="23" t="s">
        <v>5635</v>
      </c>
      <c r="AD85" s="23">
        <v>1.2999999999999999E-3</v>
      </c>
      <c r="AE85" s="23" t="s">
        <v>5635</v>
      </c>
      <c r="AF85" s="23" t="s">
        <v>5635</v>
      </c>
      <c r="AG85" s="23" t="s">
        <v>5635</v>
      </c>
      <c r="AH85" s="23">
        <v>6.7999999999999996E-3</v>
      </c>
      <c r="AI85" s="23">
        <v>5.4000000000000003E-3</v>
      </c>
      <c r="AJ85" s="23">
        <v>1.0454000000000001</v>
      </c>
      <c r="AK85" s="5"/>
      <c r="AL85" s="5"/>
    </row>
    <row r="86" spans="1:38" x14ac:dyDescent="0.2">
      <c r="A86" t="s">
        <v>832</v>
      </c>
      <c r="B86" s="18">
        <v>41395</v>
      </c>
      <c r="C86" s="18">
        <v>41395</v>
      </c>
      <c r="D86" s="7" t="s">
        <v>5277</v>
      </c>
      <c r="E86" s="21">
        <v>24.92</v>
      </c>
      <c r="F86" s="22" t="s">
        <v>5635</v>
      </c>
      <c r="G86" s="22">
        <v>8.85</v>
      </c>
      <c r="H86" s="22" t="s">
        <v>5635</v>
      </c>
      <c r="I86" s="22">
        <v>0.79</v>
      </c>
      <c r="J86" s="22">
        <v>4.24</v>
      </c>
      <c r="K86" s="22" t="s">
        <v>5635</v>
      </c>
      <c r="L86" s="22" t="s">
        <v>5635</v>
      </c>
      <c r="M86" s="22" t="s">
        <v>5635</v>
      </c>
      <c r="N86" s="22" t="s">
        <v>5635</v>
      </c>
      <c r="O86" s="23">
        <v>1.43E-2</v>
      </c>
      <c r="P86" s="23" t="s">
        <v>5635</v>
      </c>
      <c r="Q86" s="23">
        <v>-1.4E-3</v>
      </c>
      <c r="R86" s="23" t="s">
        <v>5635</v>
      </c>
      <c r="S86" s="23" t="s">
        <v>5635</v>
      </c>
      <c r="T86" s="23" t="s">
        <v>5635</v>
      </c>
      <c r="U86" s="23" t="s">
        <v>5635</v>
      </c>
      <c r="V86" s="23" t="s">
        <v>5635</v>
      </c>
      <c r="W86" s="23" t="s">
        <v>5635</v>
      </c>
      <c r="X86" s="23">
        <v>6.9999999999999999E-4</v>
      </c>
      <c r="Y86" s="23">
        <v>2.9999999999999997E-4</v>
      </c>
      <c r="Z86" s="23" t="s">
        <v>5635</v>
      </c>
      <c r="AA86" s="23" t="s">
        <v>5635</v>
      </c>
      <c r="AB86" s="23" t="s">
        <v>5635</v>
      </c>
      <c r="AC86" s="23" t="s">
        <v>5635</v>
      </c>
      <c r="AD86" s="23">
        <v>4.0000000000000002E-4</v>
      </c>
      <c r="AE86" s="23" t="s">
        <v>5635</v>
      </c>
      <c r="AF86" s="23" t="s">
        <v>5635</v>
      </c>
      <c r="AG86" s="23" t="s">
        <v>5635</v>
      </c>
      <c r="AH86" s="23">
        <v>6.3E-3</v>
      </c>
      <c r="AI86" s="23">
        <v>4.5999999999999999E-3</v>
      </c>
      <c r="AJ86" s="23">
        <v>1.0430999999999999</v>
      </c>
      <c r="AK86" s="5"/>
      <c r="AL86" s="5"/>
    </row>
    <row r="87" spans="1:38" x14ac:dyDescent="0.2">
      <c r="B87" s="19"/>
      <c r="C87" s="19"/>
      <c r="E87" s="21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B88" s="19"/>
      <c r="C88" s="19"/>
      <c r="E88" s="21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B89" s="19"/>
      <c r="C89" s="19"/>
      <c r="E89" s="2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B90" s="19"/>
      <c r="C90" s="19"/>
      <c r="E90" s="2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B91" s="19"/>
      <c r="C91" s="19"/>
      <c r="E91" s="21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B92" s="20"/>
      <c r="C92" s="20"/>
      <c r="E92" s="2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B93" s="19"/>
      <c r="C93" s="19"/>
      <c r="E93" s="21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B94" s="19"/>
      <c r="C94" s="19"/>
      <c r="E94" s="21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B95" s="19"/>
      <c r="C95" s="19"/>
      <c r="E95" s="2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B96" s="19"/>
      <c r="C96" s="19"/>
      <c r="E96" s="21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2:38" x14ac:dyDescent="0.2">
      <c r="B97" s="19"/>
      <c r="C97" s="19"/>
      <c r="E97" s="21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2:38" x14ac:dyDescent="0.2"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2:38" x14ac:dyDescent="0.2"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2:38" x14ac:dyDescent="0.2"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2:38" x14ac:dyDescent="0.2"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2:38" x14ac:dyDescent="0.2"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2:38" x14ac:dyDescent="0.2"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2:38" x14ac:dyDescent="0.2"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2:38" x14ac:dyDescent="0.2"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2:38" x14ac:dyDescent="0.2"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2:38" x14ac:dyDescent="0.2"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2:38" x14ac:dyDescent="0.2"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2:38" x14ac:dyDescent="0.2"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2:38" x14ac:dyDescent="0.2"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2:38" x14ac:dyDescent="0.2"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2:38" x14ac:dyDescent="0.2"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2:38" x14ac:dyDescent="0.2"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2:38" x14ac:dyDescent="0.2"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2:38" x14ac:dyDescent="0.2"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2:38" x14ac:dyDescent="0.2"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2:38" x14ac:dyDescent="0.2"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2:38" x14ac:dyDescent="0.2"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2:38" x14ac:dyDescent="0.2"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2:38" x14ac:dyDescent="0.2"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2:38" x14ac:dyDescent="0.2"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2:38" x14ac:dyDescent="0.2"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8" x14ac:dyDescent="0.2"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8" x14ac:dyDescent="0.2"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8" x14ac:dyDescent="0.2"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8" x14ac:dyDescent="0.2"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8" x14ac:dyDescent="0.2"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2:38" x14ac:dyDescent="0.2"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x14ac:dyDescent="0.2"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x14ac:dyDescent="0.2"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x14ac:dyDescent="0.2"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x14ac:dyDescent="0.2"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x14ac:dyDescent="0.2"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x14ac:dyDescent="0.2"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2:38" x14ac:dyDescent="0.2"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2:38" x14ac:dyDescent="0.2">
      <c r="B136" s="19"/>
      <c r="C136" s="19"/>
      <c r="D136"/>
      <c r="E136"/>
    </row>
    <row r="137" spans="2:38" x14ac:dyDescent="0.2">
      <c r="B137" s="19"/>
      <c r="C137" s="19"/>
      <c r="D137"/>
      <c r="E137"/>
    </row>
    <row r="138" spans="2:38" x14ac:dyDescent="0.2">
      <c r="B138" s="19"/>
      <c r="C138" s="19"/>
      <c r="D138"/>
      <c r="E138"/>
    </row>
    <row r="139" spans="2:38" x14ac:dyDescent="0.2">
      <c r="B139" s="19"/>
      <c r="C139" s="19"/>
      <c r="D139"/>
      <c r="E139"/>
    </row>
    <row r="140" spans="2:38" x14ac:dyDescent="0.2">
      <c r="B140" s="19"/>
      <c r="C140" s="19"/>
      <c r="D140"/>
      <c r="E140"/>
    </row>
    <row r="141" spans="2:38" x14ac:dyDescent="0.2">
      <c r="B141" s="19"/>
      <c r="C141" s="19"/>
      <c r="D141"/>
      <c r="E141"/>
    </row>
    <row r="142" spans="2:38" x14ac:dyDescent="0.2">
      <c r="B142" s="19"/>
      <c r="C142" s="19"/>
      <c r="D142"/>
      <c r="E142"/>
    </row>
    <row r="143" spans="2:38" x14ac:dyDescent="0.2">
      <c r="B143" s="19"/>
      <c r="C143" s="19"/>
      <c r="D143"/>
      <c r="E143"/>
    </row>
    <row r="144" spans="2:38" x14ac:dyDescent="0.2">
      <c r="B144" s="19"/>
      <c r="C144" s="19"/>
      <c r="D144"/>
      <c r="E144"/>
    </row>
    <row r="145" spans="2:5" x14ac:dyDescent="0.2">
      <c r="B145" s="19"/>
      <c r="C145" s="19"/>
      <c r="D145"/>
      <c r="E145"/>
    </row>
    <row r="146" spans="2:5" x14ac:dyDescent="0.2">
      <c r="B146" s="19"/>
      <c r="C146" s="19"/>
      <c r="D146"/>
      <c r="E146"/>
    </row>
    <row r="147" spans="2:5" x14ac:dyDescent="0.2">
      <c r="B147" s="19"/>
      <c r="C147" s="19"/>
      <c r="D147"/>
      <c r="E147"/>
    </row>
    <row r="148" spans="2:5" x14ac:dyDescent="0.2">
      <c r="B148" s="19"/>
      <c r="C148" s="19"/>
      <c r="D148"/>
      <c r="E148"/>
    </row>
    <row r="149" spans="2:5" x14ac:dyDescent="0.2">
      <c r="B149" s="19"/>
      <c r="C149" s="19"/>
      <c r="D149"/>
      <c r="E149"/>
    </row>
    <row r="150" spans="2:5" x14ac:dyDescent="0.2">
      <c r="B150" s="19"/>
      <c r="C150" s="19"/>
      <c r="D150"/>
      <c r="E150"/>
    </row>
    <row r="151" spans="2:5" x14ac:dyDescent="0.2">
      <c r="B151" s="19"/>
      <c r="C151" s="19"/>
      <c r="D151"/>
      <c r="E151"/>
    </row>
    <row r="152" spans="2:5" x14ac:dyDescent="0.2">
      <c r="B152" s="19"/>
      <c r="C152" s="19"/>
      <c r="D152"/>
      <c r="E152"/>
    </row>
    <row r="153" spans="2:5" x14ac:dyDescent="0.2">
      <c r="B153" s="19"/>
      <c r="C153" s="19"/>
      <c r="D153"/>
      <c r="E153"/>
    </row>
    <row r="154" spans="2:5" x14ac:dyDescent="0.2">
      <c r="B154" s="19"/>
      <c r="C154" s="19"/>
      <c r="D154"/>
      <c r="E154"/>
    </row>
    <row r="155" spans="2:5" x14ac:dyDescent="0.2">
      <c r="B155" s="19"/>
      <c r="C155" s="19"/>
      <c r="D155"/>
      <c r="E155"/>
    </row>
    <row r="156" spans="2:5" x14ac:dyDescent="0.2">
      <c r="B156" s="19"/>
      <c r="C156" s="19"/>
      <c r="D156"/>
      <c r="E156"/>
    </row>
    <row r="157" spans="2:5" x14ac:dyDescent="0.2">
      <c r="B157" s="19"/>
      <c r="C157" s="19"/>
      <c r="D157"/>
      <c r="E157"/>
    </row>
    <row r="158" spans="2:5" x14ac:dyDescent="0.2">
      <c r="B158" s="19"/>
      <c r="C158" s="19"/>
      <c r="D158"/>
      <c r="E158"/>
    </row>
    <row r="159" spans="2:5" x14ac:dyDescent="0.2">
      <c r="B159" s="19"/>
      <c r="C159" s="19"/>
      <c r="D159"/>
      <c r="E159"/>
    </row>
    <row r="160" spans="2:5" x14ac:dyDescent="0.2">
      <c r="B160" s="19"/>
      <c r="C160" s="19"/>
      <c r="D160"/>
      <c r="E160"/>
    </row>
    <row r="161" spans="2:5" x14ac:dyDescent="0.2">
      <c r="B161" s="19"/>
      <c r="C161" s="19"/>
      <c r="D161"/>
      <c r="E161"/>
    </row>
    <row r="162" spans="2:5" x14ac:dyDescent="0.2">
      <c r="B162" s="19"/>
      <c r="C162" s="19"/>
      <c r="D162"/>
      <c r="E162"/>
    </row>
    <row r="163" spans="2:5" x14ac:dyDescent="0.2">
      <c r="B163" s="19"/>
      <c r="C163" s="19"/>
      <c r="D163"/>
      <c r="E163"/>
    </row>
    <row r="164" spans="2:5" x14ac:dyDescent="0.2">
      <c r="B164" s="19"/>
      <c r="C164" s="19"/>
      <c r="D164"/>
      <c r="E164"/>
    </row>
    <row r="165" spans="2:5" x14ac:dyDescent="0.2">
      <c r="B165" s="19"/>
      <c r="C165" s="19"/>
      <c r="D165"/>
      <c r="E165"/>
    </row>
    <row r="166" spans="2:5" x14ac:dyDescent="0.2">
      <c r="B166" s="19"/>
      <c r="C166" s="19"/>
      <c r="D166"/>
      <c r="E166"/>
    </row>
    <row r="167" spans="2:5" x14ac:dyDescent="0.2">
      <c r="B167" s="19"/>
      <c r="C167" s="19"/>
      <c r="D167"/>
      <c r="E167"/>
    </row>
    <row r="168" spans="2:5" x14ac:dyDescent="0.2">
      <c r="B168" s="19"/>
      <c r="C168" s="19"/>
      <c r="D168"/>
      <c r="E168"/>
    </row>
    <row r="169" spans="2:5" x14ac:dyDescent="0.2">
      <c r="B169" s="19"/>
      <c r="C169" s="19"/>
      <c r="D169"/>
      <c r="E169"/>
    </row>
    <row r="170" spans="2:5" x14ac:dyDescent="0.2">
      <c r="B170" s="19"/>
      <c r="C170" s="19"/>
      <c r="D170"/>
      <c r="E170"/>
    </row>
    <row r="171" spans="2:5" x14ac:dyDescent="0.2">
      <c r="B171" s="19"/>
      <c r="C171" s="19"/>
      <c r="D171"/>
      <c r="E171"/>
    </row>
    <row r="172" spans="2:5" x14ac:dyDescent="0.2">
      <c r="B172" s="19"/>
      <c r="C172" s="19"/>
      <c r="D172"/>
      <c r="E172"/>
    </row>
    <row r="173" spans="2:5" x14ac:dyDescent="0.2">
      <c r="B173" s="19"/>
      <c r="C173" s="19"/>
      <c r="D173"/>
      <c r="E173"/>
    </row>
    <row r="174" spans="2:5" x14ac:dyDescent="0.2">
      <c r="B174" s="19"/>
      <c r="C174" s="19"/>
      <c r="D174"/>
      <c r="E174"/>
    </row>
    <row r="175" spans="2:5" x14ac:dyDescent="0.2">
      <c r="B175" s="19"/>
      <c r="C175" s="19"/>
      <c r="D175"/>
      <c r="E175"/>
    </row>
    <row r="176" spans="2:5" x14ac:dyDescent="0.2">
      <c r="B176" s="19"/>
      <c r="C176" s="19"/>
      <c r="D176"/>
      <c r="E176"/>
    </row>
    <row r="177" spans="2:5" x14ac:dyDescent="0.2">
      <c r="B177" s="19"/>
      <c r="C177" s="19"/>
      <c r="D177"/>
      <c r="E177"/>
    </row>
    <row r="178" spans="2:5" x14ac:dyDescent="0.2">
      <c r="B178" s="19"/>
      <c r="C178" s="19"/>
      <c r="D178"/>
      <c r="E178"/>
    </row>
    <row r="179" spans="2:5" x14ac:dyDescent="0.2">
      <c r="B179" s="19"/>
      <c r="C179" s="19"/>
      <c r="D179"/>
      <c r="E179"/>
    </row>
    <row r="180" spans="2:5" x14ac:dyDescent="0.2">
      <c r="B180" s="19"/>
      <c r="C180" s="19"/>
      <c r="D180"/>
      <c r="E180"/>
    </row>
    <row r="181" spans="2:5" x14ac:dyDescent="0.2">
      <c r="B181" s="19"/>
      <c r="C181" s="19"/>
      <c r="D181"/>
      <c r="E181"/>
    </row>
    <row r="182" spans="2:5" x14ac:dyDescent="0.2">
      <c r="B182" s="19"/>
      <c r="C182" s="19"/>
      <c r="D182"/>
      <c r="E182"/>
    </row>
    <row r="183" spans="2:5" x14ac:dyDescent="0.2">
      <c r="B183" s="19"/>
      <c r="C183" s="19"/>
      <c r="D183"/>
      <c r="E183"/>
    </row>
    <row r="184" spans="2:5" x14ac:dyDescent="0.2">
      <c r="B184" s="19"/>
      <c r="C184" s="19"/>
      <c r="D184"/>
      <c r="E184"/>
    </row>
    <row r="185" spans="2:5" x14ac:dyDescent="0.2">
      <c r="B185" s="19"/>
      <c r="C185" s="19"/>
      <c r="D185"/>
      <c r="E185"/>
    </row>
    <row r="186" spans="2:5" x14ac:dyDescent="0.2">
      <c r="D186"/>
      <c r="E186"/>
    </row>
    <row r="187" spans="2:5" x14ac:dyDescent="0.2">
      <c r="D187"/>
      <c r="E187"/>
    </row>
    <row r="188" spans="2:5" x14ac:dyDescent="0.2">
      <c r="D188"/>
      <c r="E188"/>
    </row>
    <row r="189" spans="2:5" x14ac:dyDescent="0.2">
      <c r="D189"/>
      <c r="E189"/>
    </row>
    <row r="190" spans="2:5" x14ac:dyDescent="0.2">
      <c r="D190"/>
      <c r="E190"/>
    </row>
    <row r="191" spans="2:5" x14ac:dyDescent="0.2">
      <c r="D191"/>
      <c r="E191"/>
    </row>
    <row r="192" spans="2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</sheetData>
  <mergeCells count="2">
    <mergeCell ref="E1:N1"/>
    <mergeCell ref="O1:AI1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75"/>
  <sheetViews>
    <sheetView zoomScaleNormal="100" workbookViewId="0">
      <pane ySplit="2" topLeftCell="A60" activePane="bottomLeft" state="frozen"/>
      <selection pane="bottomLeft"/>
    </sheetView>
  </sheetViews>
  <sheetFormatPr defaultColWidth="19" defaultRowHeight="12.75" x14ac:dyDescent="0.2"/>
  <cols>
    <col min="1" max="1" width="83.7109375" bestFit="1" customWidth="1"/>
    <col min="2" max="3" width="16.85546875" style="5" bestFit="1" customWidth="1"/>
    <col min="4" max="4" width="55" style="7" bestFit="1" customWidth="1"/>
    <col min="5" max="5" width="16.28515625" style="10" bestFit="1" customWidth="1"/>
    <col min="6" max="6" width="17" bestFit="1" customWidth="1"/>
    <col min="7" max="7" width="18.140625" bestFit="1" customWidth="1"/>
    <col min="8" max="8" width="15.140625" bestFit="1" customWidth="1"/>
    <col min="9" max="9" width="17" bestFit="1" customWidth="1"/>
    <col min="10" max="10" width="18.5703125" bestFit="1" customWidth="1"/>
    <col min="11" max="17" width="18.42578125" bestFit="1" customWidth="1"/>
    <col min="18" max="18" width="15.7109375" bestFit="1" customWidth="1"/>
    <col min="19" max="19" width="12.5703125" bestFit="1" customWidth="1"/>
    <col min="20" max="24" width="17.28515625" bestFit="1" customWidth="1"/>
    <col min="25" max="25" width="18.5703125" bestFit="1" customWidth="1"/>
    <col min="26" max="26" width="16.42578125" bestFit="1" customWidth="1"/>
    <col min="27" max="27" width="13.5703125" bestFit="1" customWidth="1"/>
    <col min="28" max="29" width="16.42578125" bestFit="1" customWidth="1"/>
    <col min="30" max="30" width="13.5703125" bestFit="1" customWidth="1"/>
    <col min="31" max="32" width="18.42578125" bestFit="1" customWidth="1"/>
    <col min="33" max="38" width="18.28515625" bestFit="1" customWidth="1"/>
    <col min="39" max="39" width="14" bestFit="1" customWidth="1"/>
    <col min="41" max="41" width="16" bestFit="1" customWidth="1"/>
    <col min="42" max="42" width="18.7109375" bestFit="1" customWidth="1"/>
    <col min="43" max="43" width="17.85546875" bestFit="1" customWidth="1"/>
    <col min="44" max="44" width="18.7109375" bestFit="1" customWidth="1"/>
    <col min="47" max="50" width="17.85546875" bestFit="1" customWidth="1"/>
  </cols>
  <sheetData>
    <row r="1" spans="1:50" ht="18" customHeight="1" x14ac:dyDescent="0.2">
      <c r="E1" s="40" t="s">
        <v>5644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 t="s">
        <v>5645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50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4790</v>
      </c>
      <c r="G2" s="14" t="s">
        <v>5541</v>
      </c>
      <c r="H2" s="14" t="s">
        <v>5542</v>
      </c>
      <c r="I2" s="14" t="s">
        <v>5544</v>
      </c>
      <c r="J2" s="14" t="s">
        <v>5545</v>
      </c>
      <c r="K2" s="14" t="s">
        <v>5546</v>
      </c>
      <c r="L2" s="14" t="s">
        <v>5546</v>
      </c>
      <c r="M2" s="14" t="s">
        <v>5546</v>
      </c>
      <c r="N2" s="14" t="s">
        <v>5546</v>
      </c>
      <c r="O2" s="14" t="s">
        <v>5546</v>
      </c>
      <c r="P2" s="14" t="s">
        <v>5546</v>
      </c>
      <c r="Q2" s="14" t="s">
        <v>5546</v>
      </c>
      <c r="R2" s="14" t="s">
        <v>2462</v>
      </c>
      <c r="S2" s="14" t="s">
        <v>2463</v>
      </c>
      <c r="T2" s="14" t="s">
        <v>5547</v>
      </c>
      <c r="U2" s="14" t="s">
        <v>5547</v>
      </c>
      <c r="V2" s="14" t="s">
        <v>5547</v>
      </c>
      <c r="W2" s="14" t="s">
        <v>5547</v>
      </c>
      <c r="X2" s="14" t="s">
        <v>5548</v>
      </c>
      <c r="Y2" s="14" t="s">
        <v>5545</v>
      </c>
      <c r="Z2" s="14" t="s">
        <v>5549</v>
      </c>
      <c r="AA2" s="14" t="s">
        <v>5550</v>
      </c>
      <c r="AB2" s="14" t="s">
        <v>5551</v>
      </c>
      <c r="AC2" s="14" t="s">
        <v>5551</v>
      </c>
      <c r="AD2" s="14" t="s">
        <v>5552</v>
      </c>
      <c r="AE2" s="14" t="s">
        <v>5546</v>
      </c>
      <c r="AF2" s="14" t="s">
        <v>5546</v>
      </c>
      <c r="AG2" s="14" t="s">
        <v>5553</v>
      </c>
      <c r="AH2" s="14" t="s">
        <v>5553</v>
      </c>
      <c r="AI2" s="14" t="s">
        <v>5553</v>
      </c>
      <c r="AJ2" s="14" t="s">
        <v>5553</v>
      </c>
      <c r="AK2" s="14" t="s">
        <v>5554</v>
      </c>
      <c r="AL2" s="14" t="s">
        <v>5554</v>
      </c>
      <c r="AM2" s="14" t="s">
        <v>5555</v>
      </c>
      <c r="AN2" s="14" t="s">
        <v>5556</v>
      </c>
      <c r="AO2" s="14" t="s">
        <v>5557</v>
      </c>
      <c r="AP2" s="14" t="s">
        <v>5558</v>
      </c>
      <c r="AQ2" s="14" t="s">
        <v>5559</v>
      </c>
      <c r="AR2" s="14" t="s">
        <v>5560</v>
      </c>
      <c r="AS2" s="14" t="s">
        <v>5561</v>
      </c>
      <c r="AT2" s="14" t="s">
        <v>5562</v>
      </c>
      <c r="AU2" s="14" t="s">
        <v>5563</v>
      </c>
      <c r="AV2" s="14" t="s">
        <v>5564</v>
      </c>
      <c r="AW2" s="14" t="s">
        <v>5565</v>
      </c>
      <c r="AX2" s="14" t="s">
        <v>5566</v>
      </c>
    </row>
    <row r="3" spans="1:50" x14ac:dyDescent="0.2">
      <c r="A3" t="s">
        <v>1015</v>
      </c>
      <c r="B3" s="18">
        <v>41456</v>
      </c>
      <c r="C3" s="18">
        <v>41456</v>
      </c>
      <c r="D3" s="7" t="s">
        <v>2271</v>
      </c>
      <c r="E3" s="21">
        <v>550.4</v>
      </c>
      <c r="F3" s="22" t="s">
        <v>5635</v>
      </c>
      <c r="G3" s="22">
        <v>3.8</v>
      </c>
      <c r="H3" s="22">
        <v>0.39</v>
      </c>
      <c r="I3" s="22">
        <v>3.71</v>
      </c>
      <c r="J3" s="22">
        <v>26.76</v>
      </c>
      <c r="K3" s="22">
        <v>6.12</v>
      </c>
      <c r="L3" s="22" t="s">
        <v>5635</v>
      </c>
      <c r="M3" s="22" t="s">
        <v>5635</v>
      </c>
      <c r="N3" s="22" t="s">
        <v>5635</v>
      </c>
      <c r="O3" s="22" t="s">
        <v>5635</v>
      </c>
      <c r="P3" s="22" t="s">
        <v>5635</v>
      </c>
      <c r="Q3" s="22" t="s">
        <v>5635</v>
      </c>
      <c r="R3" s="23">
        <v>2.1802000000000001</v>
      </c>
      <c r="S3" s="23" t="s">
        <v>5635</v>
      </c>
      <c r="T3" s="23">
        <v>0.19839999999999999</v>
      </c>
      <c r="U3" s="23" t="s">
        <v>5635</v>
      </c>
      <c r="V3" s="23" t="s">
        <v>5635</v>
      </c>
      <c r="W3" s="23" t="s">
        <v>5635</v>
      </c>
      <c r="X3" s="23" t="s">
        <v>5635</v>
      </c>
      <c r="Y3" s="23" t="s">
        <v>5635</v>
      </c>
      <c r="Z3" s="23" t="s">
        <v>5635</v>
      </c>
      <c r="AA3" s="23" t="s">
        <v>5635</v>
      </c>
      <c r="AB3" s="23" t="s">
        <v>5635</v>
      </c>
      <c r="AC3" s="23" t="s">
        <v>5635</v>
      </c>
      <c r="AD3" s="23" t="s">
        <v>5635</v>
      </c>
      <c r="AE3" s="5" t="s">
        <v>5635</v>
      </c>
      <c r="AF3" s="23" t="s">
        <v>5635</v>
      </c>
      <c r="AG3" s="23">
        <v>0.14099999999999999</v>
      </c>
      <c r="AH3" s="23" t="s">
        <v>5635</v>
      </c>
      <c r="AI3" s="23" t="s">
        <v>5635</v>
      </c>
      <c r="AJ3" s="23" t="s">
        <v>5635</v>
      </c>
      <c r="AK3" s="23" t="s">
        <v>5635</v>
      </c>
      <c r="AL3" s="23" t="s">
        <v>5635</v>
      </c>
      <c r="AM3" s="23">
        <v>2.3530000000000002</v>
      </c>
      <c r="AN3" s="23">
        <v>1.2782</v>
      </c>
      <c r="AO3" s="23">
        <v>2.4963000000000002</v>
      </c>
      <c r="AP3" s="23">
        <v>1.4127000000000001</v>
      </c>
      <c r="AQ3" s="23" t="s">
        <v>5635</v>
      </c>
      <c r="AR3" s="23" t="s">
        <v>5635</v>
      </c>
      <c r="AS3" s="23" t="s">
        <v>5635</v>
      </c>
      <c r="AT3" s="23" t="s">
        <v>5635</v>
      </c>
      <c r="AU3" s="23">
        <v>1.0778000000000001</v>
      </c>
      <c r="AV3" s="23" t="s">
        <v>5635</v>
      </c>
      <c r="AW3" s="23">
        <v>1.0670999999999999</v>
      </c>
      <c r="AX3" s="23" t="s">
        <v>5635</v>
      </c>
    </row>
    <row r="4" spans="1:50" x14ac:dyDescent="0.2">
      <c r="A4" t="s">
        <v>1016</v>
      </c>
      <c r="B4" s="18">
        <v>41395</v>
      </c>
      <c r="C4" s="18">
        <v>41395</v>
      </c>
      <c r="D4" s="7" t="s">
        <v>5623</v>
      </c>
      <c r="E4" s="21">
        <v>142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2" t="s">
        <v>5635</v>
      </c>
      <c r="K4" s="22" t="s">
        <v>5635</v>
      </c>
      <c r="L4" s="22" t="s">
        <v>5635</v>
      </c>
      <c r="M4" s="22" t="s">
        <v>5635</v>
      </c>
      <c r="N4" s="22" t="s">
        <v>5635</v>
      </c>
      <c r="O4" s="22" t="s">
        <v>5635</v>
      </c>
      <c r="P4" s="22" t="s">
        <v>5635</v>
      </c>
      <c r="Q4" s="22" t="s">
        <v>5635</v>
      </c>
      <c r="R4" s="23">
        <v>4.1269</v>
      </c>
      <c r="S4" s="23">
        <v>7.4800000000000005E-2</v>
      </c>
      <c r="T4" s="23">
        <v>-0.44640000000000002</v>
      </c>
      <c r="U4" s="23">
        <v>-0.45179999999999998</v>
      </c>
      <c r="V4" s="23" t="s">
        <v>5635</v>
      </c>
      <c r="W4" s="23" t="s">
        <v>5635</v>
      </c>
      <c r="X4" s="23" t="s">
        <v>5635</v>
      </c>
      <c r="Y4" s="23" t="s">
        <v>5635</v>
      </c>
      <c r="Z4" s="23" t="s">
        <v>5635</v>
      </c>
      <c r="AA4" s="23" t="s">
        <v>5635</v>
      </c>
      <c r="AB4" s="23" t="s">
        <v>5635</v>
      </c>
      <c r="AC4" s="23" t="s">
        <v>5635</v>
      </c>
      <c r="AD4" s="23">
        <v>1.49E-2</v>
      </c>
      <c r="AE4" s="23">
        <v>7.6E-3</v>
      </c>
      <c r="AF4" s="23">
        <v>8.1100000000000005E-2</v>
      </c>
      <c r="AG4" s="23" t="s">
        <v>5635</v>
      </c>
      <c r="AH4" s="23" t="s">
        <v>5635</v>
      </c>
      <c r="AI4" s="23" t="s">
        <v>5635</v>
      </c>
      <c r="AJ4" s="23" t="s">
        <v>5635</v>
      </c>
      <c r="AK4" s="23">
        <v>-2.0000000000000001E-4</v>
      </c>
      <c r="AL4" s="23">
        <v>4.0000000000000002E-4</v>
      </c>
      <c r="AM4" s="23">
        <v>2.4270999999999998</v>
      </c>
      <c r="AN4" s="23">
        <v>1.8963000000000001</v>
      </c>
      <c r="AO4" s="23" t="s">
        <v>5635</v>
      </c>
      <c r="AP4" s="23" t="s">
        <v>5635</v>
      </c>
      <c r="AQ4" s="23" t="s">
        <v>5635</v>
      </c>
      <c r="AR4" s="23" t="s">
        <v>5635</v>
      </c>
      <c r="AS4" s="23" t="s">
        <v>5635</v>
      </c>
      <c r="AT4" s="23" t="s">
        <v>5635</v>
      </c>
      <c r="AU4" s="23">
        <v>1.0421</v>
      </c>
      <c r="AV4" s="23">
        <v>1.0169999999999999</v>
      </c>
      <c r="AW4" s="23">
        <v>1.0316000000000001</v>
      </c>
      <c r="AX4" s="23">
        <v>1.0068999999999999</v>
      </c>
    </row>
    <row r="5" spans="1:50" x14ac:dyDescent="0.2">
      <c r="A5" t="s">
        <v>1016</v>
      </c>
      <c r="B5" s="18">
        <v>41395</v>
      </c>
      <c r="C5" s="18">
        <v>41395</v>
      </c>
      <c r="D5" s="7" t="s">
        <v>5624</v>
      </c>
      <c r="E5" s="21">
        <v>142</v>
      </c>
      <c r="F5" s="22" t="s">
        <v>5635</v>
      </c>
      <c r="G5" s="22" t="s">
        <v>5635</v>
      </c>
      <c r="H5" s="22" t="s">
        <v>5635</v>
      </c>
      <c r="I5" s="22" t="s">
        <v>5635</v>
      </c>
      <c r="J5" s="22" t="s">
        <v>5635</v>
      </c>
      <c r="K5" s="22" t="s">
        <v>5635</v>
      </c>
      <c r="L5" s="22" t="s">
        <v>5635</v>
      </c>
      <c r="M5" s="22" t="s">
        <v>5635</v>
      </c>
      <c r="N5" s="22" t="s">
        <v>5635</v>
      </c>
      <c r="O5" s="22" t="s">
        <v>5635</v>
      </c>
      <c r="P5" s="22" t="s">
        <v>5635</v>
      </c>
      <c r="Q5" s="22" t="s">
        <v>5635</v>
      </c>
      <c r="R5" s="23">
        <v>4.1269</v>
      </c>
      <c r="S5" s="23">
        <v>7.4800000000000005E-2</v>
      </c>
      <c r="T5" s="23" t="s">
        <v>5635</v>
      </c>
      <c r="U5" s="23">
        <v>-0.24310000000000001</v>
      </c>
      <c r="V5" s="23" t="s">
        <v>5635</v>
      </c>
      <c r="W5" s="23" t="s">
        <v>5635</v>
      </c>
      <c r="X5" s="23" t="s">
        <v>5635</v>
      </c>
      <c r="Y5" s="23" t="s">
        <v>5635</v>
      </c>
      <c r="Z5" s="23" t="s">
        <v>5635</v>
      </c>
      <c r="AA5" s="23" t="s">
        <v>5635</v>
      </c>
      <c r="AB5" s="23" t="s">
        <v>5635</v>
      </c>
      <c r="AC5" s="23" t="s">
        <v>5635</v>
      </c>
      <c r="AD5" s="23">
        <v>1.49E-2</v>
      </c>
      <c r="AE5" s="23">
        <v>7.6E-3</v>
      </c>
      <c r="AF5" s="23">
        <v>8.1100000000000005E-2</v>
      </c>
      <c r="AG5" s="23" t="s">
        <v>5635</v>
      </c>
      <c r="AH5" s="23" t="s">
        <v>5635</v>
      </c>
      <c r="AI5" s="23" t="s">
        <v>5635</v>
      </c>
      <c r="AJ5" s="23" t="s">
        <v>5635</v>
      </c>
      <c r="AK5" s="23" t="s">
        <v>5635</v>
      </c>
      <c r="AL5" s="23" t="s">
        <v>5635</v>
      </c>
      <c r="AM5" s="23">
        <v>2.4270999999999998</v>
      </c>
      <c r="AN5" s="23">
        <v>1.8963000000000001</v>
      </c>
      <c r="AO5" s="23" t="s">
        <v>5635</v>
      </c>
      <c r="AP5" s="23" t="s">
        <v>5635</v>
      </c>
      <c r="AQ5" s="23" t="s">
        <v>5635</v>
      </c>
      <c r="AR5" s="23" t="s">
        <v>5635</v>
      </c>
      <c r="AS5" s="23" t="s">
        <v>5635</v>
      </c>
      <c r="AT5" s="23" t="s">
        <v>5635</v>
      </c>
      <c r="AU5" s="23">
        <v>1.0421</v>
      </c>
      <c r="AV5" s="23">
        <v>1.0169999999999999</v>
      </c>
      <c r="AW5" s="23">
        <v>1.0316000000000001</v>
      </c>
      <c r="AX5" s="23">
        <v>1.0068999999999999</v>
      </c>
    </row>
    <row r="6" spans="1:50" x14ac:dyDescent="0.2">
      <c r="A6" t="s">
        <v>1016</v>
      </c>
      <c r="B6" s="18">
        <v>41395</v>
      </c>
      <c r="C6" s="18">
        <v>41395</v>
      </c>
      <c r="D6" s="7" t="s">
        <v>2273</v>
      </c>
      <c r="E6" s="21">
        <v>3121.63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2" t="s">
        <v>5635</v>
      </c>
      <c r="K6" s="22" t="s">
        <v>5635</v>
      </c>
      <c r="L6" s="22" t="s">
        <v>5635</v>
      </c>
      <c r="M6" s="22" t="s">
        <v>5635</v>
      </c>
      <c r="N6" s="22" t="s">
        <v>5635</v>
      </c>
      <c r="O6" s="22" t="s">
        <v>5635</v>
      </c>
      <c r="P6" s="22" t="s">
        <v>5635</v>
      </c>
      <c r="Q6" s="22" t="s">
        <v>5635</v>
      </c>
      <c r="R6" s="23">
        <v>1.6835</v>
      </c>
      <c r="S6" s="23">
        <v>8.2000000000000003E-2</v>
      </c>
      <c r="T6" s="23">
        <v>-0.51049999999999995</v>
      </c>
      <c r="U6" s="23">
        <v>-0.56989999999999996</v>
      </c>
      <c r="V6" s="23" t="s">
        <v>5635</v>
      </c>
      <c r="W6" s="23" t="s">
        <v>5635</v>
      </c>
      <c r="X6" s="23" t="s">
        <v>5635</v>
      </c>
      <c r="Y6" s="23" t="s">
        <v>5635</v>
      </c>
      <c r="Z6" s="23" t="s">
        <v>5635</v>
      </c>
      <c r="AA6" s="23" t="s">
        <v>5635</v>
      </c>
      <c r="AB6" s="23" t="s">
        <v>5635</v>
      </c>
      <c r="AC6" s="23" t="s">
        <v>5635</v>
      </c>
      <c r="AD6" s="23" t="s">
        <v>5635</v>
      </c>
      <c r="AE6" s="23" t="s">
        <v>5635</v>
      </c>
      <c r="AF6" s="23" t="s">
        <v>5635</v>
      </c>
      <c r="AG6" s="23" t="s">
        <v>5635</v>
      </c>
      <c r="AH6" s="23" t="s">
        <v>5635</v>
      </c>
      <c r="AI6" s="23" t="s">
        <v>5635</v>
      </c>
      <c r="AJ6" s="23" t="s">
        <v>5635</v>
      </c>
      <c r="AK6" s="23">
        <v>-2.0000000000000001E-4</v>
      </c>
      <c r="AL6" s="23">
        <v>4.0000000000000002E-4</v>
      </c>
      <c r="AM6" s="23">
        <v>2.5777999999999999</v>
      </c>
      <c r="AN6" s="23">
        <v>2.0788000000000002</v>
      </c>
      <c r="AO6" s="23" t="s">
        <v>5635</v>
      </c>
      <c r="AP6" s="23" t="s">
        <v>5635</v>
      </c>
      <c r="AQ6" s="23" t="s">
        <v>5635</v>
      </c>
      <c r="AR6" s="23" t="s">
        <v>5635</v>
      </c>
      <c r="AS6" s="23" t="s">
        <v>5635</v>
      </c>
      <c r="AT6" s="23" t="s">
        <v>5635</v>
      </c>
      <c r="AU6" s="23">
        <v>1.0421</v>
      </c>
      <c r="AV6" s="23">
        <v>1.0169999999999999</v>
      </c>
      <c r="AW6" s="23">
        <v>1.0316000000000001</v>
      </c>
      <c r="AX6" s="23">
        <v>1.0068999999999999</v>
      </c>
    </row>
    <row r="7" spans="1:50" x14ac:dyDescent="0.2">
      <c r="A7" t="s">
        <v>817</v>
      </c>
      <c r="B7" s="18">
        <v>41395</v>
      </c>
      <c r="C7" s="18">
        <v>41395</v>
      </c>
      <c r="D7" s="7" t="s">
        <v>5278</v>
      </c>
      <c r="E7" s="21">
        <v>95.92</v>
      </c>
      <c r="F7" s="22" t="s">
        <v>5635</v>
      </c>
      <c r="G7" s="22" t="s">
        <v>5635</v>
      </c>
      <c r="H7" s="22" t="s">
        <v>5635</v>
      </c>
      <c r="I7" s="22" t="s">
        <v>5635</v>
      </c>
      <c r="J7" s="22" t="s">
        <v>5635</v>
      </c>
      <c r="K7" s="22" t="s">
        <v>5635</v>
      </c>
      <c r="L7" s="22" t="s">
        <v>5635</v>
      </c>
      <c r="M7" s="22" t="s">
        <v>5635</v>
      </c>
      <c r="N7" s="22" t="s">
        <v>5635</v>
      </c>
      <c r="O7" s="22" t="s">
        <v>5635</v>
      </c>
      <c r="P7" s="22" t="s">
        <v>5635</v>
      </c>
      <c r="Q7" s="22" t="s">
        <v>5635</v>
      </c>
      <c r="R7" s="23">
        <v>3.8868999999999998</v>
      </c>
      <c r="S7" s="23">
        <v>1.1222000000000001</v>
      </c>
      <c r="T7" s="23">
        <v>-2.2751000000000001</v>
      </c>
      <c r="U7" s="23" t="s">
        <v>5635</v>
      </c>
      <c r="V7" s="23" t="s">
        <v>5635</v>
      </c>
      <c r="W7" s="23" t="s">
        <v>5635</v>
      </c>
      <c r="X7" s="23">
        <v>-0.14069999999999999</v>
      </c>
      <c r="Y7" s="23" t="s">
        <v>5635</v>
      </c>
      <c r="Z7" s="23" t="s">
        <v>5635</v>
      </c>
      <c r="AA7" s="23" t="s">
        <v>5635</v>
      </c>
      <c r="AB7" s="23" t="s">
        <v>5635</v>
      </c>
      <c r="AC7" s="23" t="s">
        <v>5635</v>
      </c>
      <c r="AD7" s="23" t="s">
        <v>5635</v>
      </c>
      <c r="AE7" s="23" t="s">
        <v>5635</v>
      </c>
      <c r="AF7" s="23" t="s">
        <v>5635</v>
      </c>
      <c r="AG7" s="23">
        <v>1.6294999999999999</v>
      </c>
      <c r="AH7" s="23" t="s">
        <v>5635</v>
      </c>
      <c r="AI7" s="23" t="s">
        <v>5635</v>
      </c>
      <c r="AJ7" s="23" t="s">
        <v>5635</v>
      </c>
      <c r="AK7" s="23" t="s">
        <v>5635</v>
      </c>
      <c r="AL7" s="23" t="s">
        <v>5635</v>
      </c>
      <c r="AM7" s="23">
        <v>2.1890000000000001</v>
      </c>
      <c r="AN7" s="23">
        <v>1.3815</v>
      </c>
      <c r="AO7" s="23">
        <v>2.3220999999999998</v>
      </c>
      <c r="AP7" s="23">
        <v>1.5266999999999999</v>
      </c>
      <c r="AQ7" s="23">
        <v>2.3248000000000002</v>
      </c>
      <c r="AR7" s="23">
        <v>1.5144</v>
      </c>
      <c r="AS7" s="23" t="s">
        <v>5635</v>
      </c>
      <c r="AT7" s="23" t="s">
        <v>5635</v>
      </c>
      <c r="AU7" s="23">
        <v>1.0495000000000001</v>
      </c>
      <c r="AV7" s="23">
        <v>1.0173000000000001</v>
      </c>
      <c r="AW7" s="23">
        <v>1.0389999999999999</v>
      </c>
      <c r="AX7" s="23">
        <v>1.0072000000000001</v>
      </c>
    </row>
    <row r="8" spans="1:50" x14ac:dyDescent="0.2">
      <c r="A8" t="s">
        <v>1017</v>
      </c>
      <c r="B8" s="17">
        <v>41030</v>
      </c>
      <c r="C8" s="17">
        <v>41030</v>
      </c>
      <c r="D8" s="7" t="s">
        <v>5278</v>
      </c>
      <c r="E8" s="21">
        <v>293.70999999999998</v>
      </c>
      <c r="F8" s="22" t="s">
        <v>5635</v>
      </c>
      <c r="G8" s="22" t="s">
        <v>5635</v>
      </c>
      <c r="H8" s="22" t="s">
        <v>5635</v>
      </c>
      <c r="I8" s="22" t="s">
        <v>5635</v>
      </c>
      <c r="J8" s="22" t="s">
        <v>5635</v>
      </c>
      <c r="K8" s="22" t="s">
        <v>5635</v>
      </c>
      <c r="L8" s="22" t="s">
        <v>5635</v>
      </c>
      <c r="M8" s="22" t="s">
        <v>5635</v>
      </c>
      <c r="N8" s="22" t="s">
        <v>5635</v>
      </c>
      <c r="O8" s="22" t="s">
        <v>5635</v>
      </c>
      <c r="P8" s="22" t="s">
        <v>5635</v>
      </c>
      <c r="Q8" s="22" t="s">
        <v>5635</v>
      </c>
      <c r="R8" s="23">
        <v>2.6042999999999998</v>
      </c>
      <c r="S8" s="23" t="s">
        <v>5635</v>
      </c>
      <c r="T8" s="23">
        <v>-1.8203</v>
      </c>
      <c r="U8" s="23" t="s">
        <v>5635</v>
      </c>
      <c r="V8" s="23" t="s">
        <v>5635</v>
      </c>
      <c r="W8" s="23" t="s">
        <v>5635</v>
      </c>
      <c r="X8" s="23" t="s">
        <v>5635</v>
      </c>
      <c r="Y8" s="23" t="s">
        <v>5635</v>
      </c>
      <c r="Z8" s="23">
        <v>-6.0900000000000003E-2</v>
      </c>
      <c r="AA8" s="23" t="s">
        <v>5635</v>
      </c>
      <c r="AB8" s="23">
        <v>6.3299999999999995E-2</v>
      </c>
      <c r="AC8" s="23" t="s">
        <v>5635</v>
      </c>
      <c r="AD8" s="23" t="s">
        <v>5635</v>
      </c>
      <c r="AE8" s="23" t="s">
        <v>5635</v>
      </c>
      <c r="AF8" s="23" t="s">
        <v>5635</v>
      </c>
      <c r="AG8" s="23">
        <v>-0.57899999999999996</v>
      </c>
      <c r="AH8" s="23" t="s">
        <v>5635</v>
      </c>
      <c r="AI8" s="23" t="s">
        <v>5635</v>
      </c>
      <c r="AJ8" s="23" t="s">
        <v>5635</v>
      </c>
      <c r="AK8" s="23" t="s">
        <v>5635</v>
      </c>
      <c r="AL8" s="23" t="s">
        <v>5635</v>
      </c>
      <c r="AM8" s="23">
        <v>2.4601000000000002</v>
      </c>
      <c r="AN8" s="23">
        <v>1.6397999999999999</v>
      </c>
      <c r="AO8" s="23" t="s">
        <v>5635</v>
      </c>
      <c r="AP8" s="23" t="s">
        <v>5635</v>
      </c>
      <c r="AQ8" s="23" t="s">
        <v>5635</v>
      </c>
      <c r="AR8" s="23" t="s">
        <v>5635</v>
      </c>
      <c r="AS8" s="23" t="s">
        <v>5635</v>
      </c>
      <c r="AT8" s="23" t="s">
        <v>5635</v>
      </c>
      <c r="AU8" s="23">
        <v>1.042</v>
      </c>
      <c r="AV8" s="23" t="s">
        <v>5635</v>
      </c>
      <c r="AW8" s="23">
        <v>1.0316000000000001</v>
      </c>
      <c r="AX8" s="23" t="s">
        <v>5635</v>
      </c>
    </row>
    <row r="9" spans="1:50" x14ac:dyDescent="0.2">
      <c r="A9" t="s">
        <v>1018</v>
      </c>
      <c r="B9" s="18">
        <v>41395</v>
      </c>
      <c r="C9" s="18">
        <v>41395</v>
      </c>
      <c r="D9" s="7" t="s">
        <v>5278</v>
      </c>
      <c r="E9" s="21">
        <v>72.77</v>
      </c>
      <c r="F9" s="22" t="s">
        <v>5635</v>
      </c>
      <c r="G9" s="22" t="s">
        <v>5635</v>
      </c>
      <c r="H9" s="22" t="s">
        <v>5635</v>
      </c>
      <c r="I9" s="22">
        <v>3.72</v>
      </c>
      <c r="J9" s="22" t="s">
        <v>5635</v>
      </c>
      <c r="K9" s="22" t="s">
        <v>5635</v>
      </c>
      <c r="L9" s="22" t="s">
        <v>5635</v>
      </c>
      <c r="M9" s="22" t="s">
        <v>5635</v>
      </c>
      <c r="N9" s="22" t="s">
        <v>5635</v>
      </c>
      <c r="O9" s="22" t="s">
        <v>5635</v>
      </c>
      <c r="P9" s="22" t="s">
        <v>5635</v>
      </c>
      <c r="Q9" s="22" t="s">
        <v>5635</v>
      </c>
      <c r="R9" s="23">
        <v>2.8723000000000001</v>
      </c>
      <c r="S9" s="23" t="s">
        <v>5635</v>
      </c>
      <c r="T9" s="23">
        <v>-0.29060000000000002</v>
      </c>
      <c r="U9" s="23">
        <v>-0.57909999999999995</v>
      </c>
      <c r="V9" s="23" t="s">
        <v>5635</v>
      </c>
      <c r="W9" s="23" t="s">
        <v>5635</v>
      </c>
      <c r="X9" s="23" t="s">
        <v>5635</v>
      </c>
      <c r="Y9" s="23" t="s">
        <v>5635</v>
      </c>
      <c r="Z9" s="23">
        <v>-2.5000000000000001E-2</v>
      </c>
      <c r="AA9" s="23" t="s">
        <v>5635</v>
      </c>
      <c r="AB9" s="23">
        <v>1.4200000000000001E-2</v>
      </c>
      <c r="AC9" s="23" t="s">
        <v>5635</v>
      </c>
      <c r="AD9" s="23" t="s">
        <v>5635</v>
      </c>
      <c r="AE9" s="23" t="s">
        <v>5635</v>
      </c>
      <c r="AF9" s="23" t="s">
        <v>5635</v>
      </c>
      <c r="AG9" s="23">
        <v>0.124</v>
      </c>
      <c r="AH9" s="23">
        <v>0.34470000000000001</v>
      </c>
      <c r="AI9" s="23" t="s">
        <v>5635</v>
      </c>
      <c r="AJ9" s="23" t="s">
        <v>5635</v>
      </c>
      <c r="AK9" s="23" t="s">
        <v>5635</v>
      </c>
      <c r="AL9" s="23" t="s">
        <v>5635</v>
      </c>
      <c r="AM9" s="23">
        <v>2.7723</v>
      </c>
      <c r="AN9" s="23">
        <v>2.0125999999999999</v>
      </c>
      <c r="AO9" s="23">
        <v>2.8123999999999998</v>
      </c>
      <c r="AP9" s="23">
        <v>2.1244999999999998</v>
      </c>
      <c r="AQ9" s="23" t="s">
        <v>5635</v>
      </c>
      <c r="AR9" s="23" t="s">
        <v>5635</v>
      </c>
      <c r="AS9" s="23" t="s">
        <v>5635</v>
      </c>
      <c r="AT9" s="23" t="s">
        <v>5635</v>
      </c>
      <c r="AU9" s="23">
        <v>1.0405</v>
      </c>
      <c r="AV9" s="23" t="s">
        <v>5635</v>
      </c>
      <c r="AW9" s="23">
        <v>1.0301</v>
      </c>
      <c r="AX9" s="23" t="s">
        <v>5635</v>
      </c>
    </row>
    <row r="10" spans="1:50" x14ac:dyDescent="0.2">
      <c r="A10" t="s">
        <v>1019</v>
      </c>
      <c r="B10" s="18">
        <v>41395</v>
      </c>
      <c r="C10" s="18">
        <v>41395</v>
      </c>
      <c r="D10" s="7" t="s">
        <v>2272</v>
      </c>
      <c r="E10" s="21">
        <v>109.35</v>
      </c>
      <c r="F10" s="22" t="s">
        <v>5635</v>
      </c>
      <c r="G10" s="22" t="s">
        <v>5635</v>
      </c>
      <c r="H10" s="22" t="s">
        <v>5635</v>
      </c>
      <c r="I10" s="22" t="s">
        <v>5635</v>
      </c>
      <c r="J10" s="22" t="s">
        <v>5635</v>
      </c>
      <c r="K10" s="22" t="s">
        <v>5635</v>
      </c>
      <c r="L10" s="22" t="s">
        <v>5635</v>
      </c>
      <c r="M10" s="22" t="s">
        <v>5635</v>
      </c>
      <c r="N10" s="22" t="s">
        <v>5635</v>
      </c>
      <c r="O10" s="22" t="s">
        <v>5635</v>
      </c>
      <c r="P10" s="22" t="s">
        <v>5635</v>
      </c>
      <c r="Q10" s="22" t="s">
        <v>5635</v>
      </c>
      <c r="R10" s="23">
        <v>3.6833999999999998</v>
      </c>
      <c r="S10" s="23">
        <v>2.9000000000000001E-2</v>
      </c>
      <c r="T10" s="23">
        <v>0.11799999999999999</v>
      </c>
      <c r="U10" s="23" t="s">
        <v>5635</v>
      </c>
      <c r="V10" s="23" t="s">
        <v>5635</v>
      </c>
      <c r="W10" s="23" t="s">
        <v>5635</v>
      </c>
      <c r="X10" s="23" t="s">
        <v>5635</v>
      </c>
      <c r="Y10" s="23" t="s">
        <v>5635</v>
      </c>
      <c r="Z10" s="23">
        <v>-1.8800000000000001E-2</v>
      </c>
      <c r="AA10" s="23" t="s">
        <v>5635</v>
      </c>
      <c r="AB10" s="23" t="s">
        <v>5635</v>
      </c>
      <c r="AC10" s="23" t="s">
        <v>5635</v>
      </c>
      <c r="AD10" s="23" t="s">
        <v>5635</v>
      </c>
      <c r="AE10" s="23" t="s">
        <v>5635</v>
      </c>
      <c r="AF10" s="23" t="s">
        <v>5635</v>
      </c>
      <c r="AG10" s="23">
        <v>1.2458</v>
      </c>
      <c r="AH10" s="23" t="s">
        <v>5635</v>
      </c>
      <c r="AI10" s="23" t="s">
        <v>5635</v>
      </c>
      <c r="AJ10" s="23" t="s">
        <v>5635</v>
      </c>
      <c r="AK10" s="23" t="s">
        <v>5635</v>
      </c>
      <c r="AL10" s="23" t="s">
        <v>5635</v>
      </c>
      <c r="AM10" s="23">
        <v>3.5124</v>
      </c>
      <c r="AN10" s="23">
        <v>2.0762999999999998</v>
      </c>
      <c r="AO10" s="23" t="s">
        <v>5635</v>
      </c>
      <c r="AP10" s="23" t="s">
        <v>5635</v>
      </c>
      <c r="AQ10" s="23" t="s">
        <v>5635</v>
      </c>
      <c r="AR10" s="23" t="s">
        <v>5635</v>
      </c>
      <c r="AS10" s="23" t="s">
        <v>5635</v>
      </c>
      <c r="AT10" s="23" t="s">
        <v>5635</v>
      </c>
      <c r="AU10" s="23">
        <v>1.0286</v>
      </c>
      <c r="AV10" s="23">
        <v>1.0103</v>
      </c>
      <c r="AW10" s="23">
        <v>1.0183</v>
      </c>
      <c r="AX10" s="23">
        <v>1.0003</v>
      </c>
    </row>
    <row r="11" spans="1:50" x14ac:dyDescent="0.2">
      <c r="A11" t="s">
        <v>1019</v>
      </c>
      <c r="B11" s="18">
        <v>41395</v>
      </c>
      <c r="C11" s="18">
        <v>41395</v>
      </c>
      <c r="D11" s="7" t="s">
        <v>2273</v>
      </c>
      <c r="E11" s="21">
        <v>908.75</v>
      </c>
      <c r="F11" s="22" t="s">
        <v>5635</v>
      </c>
      <c r="G11" s="22" t="s">
        <v>5635</v>
      </c>
      <c r="H11" s="22" t="s">
        <v>5635</v>
      </c>
      <c r="I11" s="22" t="s">
        <v>5635</v>
      </c>
      <c r="J11" s="22" t="s">
        <v>5635</v>
      </c>
      <c r="K11" s="22" t="s">
        <v>5635</v>
      </c>
      <c r="L11" s="22" t="s">
        <v>5635</v>
      </c>
      <c r="M11" s="22" t="s">
        <v>5635</v>
      </c>
      <c r="N11" s="22" t="s">
        <v>5635</v>
      </c>
      <c r="O11" s="22" t="s">
        <v>5635</v>
      </c>
      <c r="P11" s="22" t="s">
        <v>5635</v>
      </c>
      <c r="Q11" s="22" t="s">
        <v>5635</v>
      </c>
      <c r="R11" s="23">
        <v>3.2086000000000001</v>
      </c>
      <c r="S11" s="23">
        <v>2.2800000000000001E-2</v>
      </c>
      <c r="T11" s="23">
        <v>0.14130000000000001</v>
      </c>
      <c r="U11" s="23" t="s">
        <v>5635</v>
      </c>
      <c r="V11" s="23" t="s">
        <v>5635</v>
      </c>
      <c r="W11" s="23" t="s">
        <v>5635</v>
      </c>
      <c r="X11" s="23" t="s">
        <v>5635</v>
      </c>
      <c r="Y11" s="23" t="s">
        <v>5635</v>
      </c>
      <c r="Z11" s="23">
        <v>-1.61E-2</v>
      </c>
      <c r="AA11" s="23" t="s">
        <v>5635</v>
      </c>
      <c r="AB11" s="23" t="s">
        <v>5635</v>
      </c>
      <c r="AC11" s="23" t="s">
        <v>5635</v>
      </c>
      <c r="AD11" s="23">
        <v>2.5499999999999998E-2</v>
      </c>
      <c r="AE11" s="23" t="s">
        <v>5635</v>
      </c>
      <c r="AF11" s="23" t="s">
        <v>5635</v>
      </c>
      <c r="AG11" s="23">
        <v>1.4915</v>
      </c>
      <c r="AH11" s="23" t="s">
        <v>5635</v>
      </c>
      <c r="AI11" s="23" t="s">
        <v>5635</v>
      </c>
      <c r="AJ11" s="23" t="s">
        <v>5635</v>
      </c>
      <c r="AK11" s="23" t="s">
        <v>5635</v>
      </c>
      <c r="AL11" s="23" t="s">
        <v>5635</v>
      </c>
      <c r="AM11" s="23">
        <v>2.6676000000000002</v>
      </c>
      <c r="AN11" s="23">
        <v>1.6294999999999999</v>
      </c>
      <c r="AO11" s="23" t="s">
        <v>5635</v>
      </c>
      <c r="AP11" s="23" t="s">
        <v>5635</v>
      </c>
      <c r="AQ11" s="23" t="s">
        <v>5635</v>
      </c>
      <c r="AR11" s="23" t="s">
        <v>5635</v>
      </c>
      <c r="AS11" s="23" t="s">
        <v>5635</v>
      </c>
      <c r="AT11" s="23" t="s">
        <v>5635</v>
      </c>
      <c r="AU11" s="23">
        <v>1.0286</v>
      </c>
      <c r="AV11" s="23">
        <v>1.0103</v>
      </c>
      <c r="AW11" s="23">
        <v>1.0183</v>
      </c>
      <c r="AX11" s="23">
        <v>1.0003</v>
      </c>
    </row>
    <row r="12" spans="1:50" x14ac:dyDescent="0.2">
      <c r="A12" t="s">
        <v>1021</v>
      </c>
      <c r="B12" s="18">
        <v>41275</v>
      </c>
      <c r="C12" s="18">
        <v>41275</v>
      </c>
      <c r="D12" s="7" t="s">
        <v>5278</v>
      </c>
      <c r="E12" s="21">
        <v>137.72999999999999</v>
      </c>
      <c r="F12" s="22" t="s">
        <v>5635</v>
      </c>
      <c r="G12" s="22" t="s">
        <v>5635</v>
      </c>
      <c r="H12" s="22" t="s">
        <v>5635</v>
      </c>
      <c r="I12" s="22" t="s">
        <v>5635</v>
      </c>
      <c r="J12" s="22" t="s">
        <v>5635</v>
      </c>
      <c r="K12" s="22" t="s">
        <v>5635</v>
      </c>
      <c r="L12" s="22" t="s">
        <v>5635</v>
      </c>
      <c r="M12" s="22" t="s">
        <v>5635</v>
      </c>
      <c r="N12" s="22" t="s">
        <v>5635</v>
      </c>
      <c r="O12" s="22" t="s">
        <v>5635</v>
      </c>
      <c r="P12" s="22" t="s">
        <v>5635</v>
      </c>
      <c r="Q12" s="22" t="s">
        <v>5635</v>
      </c>
      <c r="R12" s="23">
        <v>7.3987999999999996</v>
      </c>
      <c r="S12" s="23">
        <v>7.3499999999999996E-2</v>
      </c>
      <c r="T12" s="23">
        <v>1.3007</v>
      </c>
      <c r="U12" s="23">
        <v>-0.31369999999999998</v>
      </c>
      <c r="V12" s="23" t="s">
        <v>5635</v>
      </c>
      <c r="W12" s="23" t="s">
        <v>5635</v>
      </c>
      <c r="X12" s="23" t="s">
        <v>5635</v>
      </c>
      <c r="Y12" s="23" t="s">
        <v>5635</v>
      </c>
      <c r="Z12" s="23">
        <v>-9.4100000000000003E-2</v>
      </c>
      <c r="AA12" s="23" t="s">
        <v>5635</v>
      </c>
      <c r="AB12" s="23" t="s">
        <v>5635</v>
      </c>
      <c r="AC12" s="23" t="s">
        <v>5635</v>
      </c>
      <c r="AD12" s="23" t="s">
        <v>5635</v>
      </c>
      <c r="AE12" s="23" t="s">
        <v>5635</v>
      </c>
      <c r="AF12" s="23" t="s">
        <v>5635</v>
      </c>
      <c r="AG12" s="23">
        <v>0.77270000000000005</v>
      </c>
      <c r="AH12" s="23" t="s">
        <v>5635</v>
      </c>
      <c r="AI12" s="23" t="s">
        <v>5635</v>
      </c>
      <c r="AJ12" s="23" t="s">
        <v>5635</v>
      </c>
      <c r="AK12" s="23" t="s">
        <v>5635</v>
      </c>
      <c r="AL12" s="23" t="s">
        <v>5635</v>
      </c>
      <c r="AM12" s="23">
        <v>2.4072</v>
      </c>
      <c r="AN12" s="23">
        <v>1.9064000000000001</v>
      </c>
      <c r="AO12" s="23" t="s">
        <v>5635</v>
      </c>
      <c r="AP12" s="23" t="s">
        <v>5635</v>
      </c>
      <c r="AQ12" s="23" t="s">
        <v>5635</v>
      </c>
      <c r="AR12" s="23" t="s">
        <v>5635</v>
      </c>
      <c r="AS12" s="23" t="s">
        <v>5635</v>
      </c>
      <c r="AT12" s="23" t="s">
        <v>5635</v>
      </c>
      <c r="AU12" s="23">
        <v>1.0542</v>
      </c>
      <c r="AV12" s="23" t="s">
        <v>5635</v>
      </c>
      <c r="AW12" s="23">
        <v>1.0437000000000001</v>
      </c>
      <c r="AX12" s="23" t="s">
        <v>5635</v>
      </c>
    </row>
    <row r="13" spans="1:50" x14ac:dyDescent="0.2">
      <c r="A13" t="s">
        <v>1022</v>
      </c>
      <c r="B13" s="18">
        <v>41275</v>
      </c>
      <c r="C13" s="18">
        <v>41275</v>
      </c>
      <c r="D13" s="7" t="s">
        <v>5278</v>
      </c>
      <c r="E13" s="21">
        <v>137.72999999999999</v>
      </c>
      <c r="F13" s="22" t="s">
        <v>5635</v>
      </c>
      <c r="G13" s="22" t="s">
        <v>5635</v>
      </c>
      <c r="H13" s="22" t="s">
        <v>5635</v>
      </c>
      <c r="I13" s="22" t="s">
        <v>5635</v>
      </c>
      <c r="J13" s="22" t="s">
        <v>5635</v>
      </c>
      <c r="K13" s="22" t="s">
        <v>5635</v>
      </c>
      <c r="L13" s="22" t="s">
        <v>5635</v>
      </c>
      <c r="M13" s="22" t="s">
        <v>5635</v>
      </c>
      <c r="N13" s="22" t="s">
        <v>5635</v>
      </c>
      <c r="O13" s="22" t="s">
        <v>5635</v>
      </c>
      <c r="P13" s="22" t="s">
        <v>5635</v>
      </c>
      <c r="Q13" s="22" t="s">
        <v>5635</v>
      </c>
      <c r="R13" s="23">
        <v>7.3987999999999996</v>
      </c>
      <c r="S13" s="23">
        <v>7.3499999999999996E-2</v>
      </c>
      <c r="T13" s="23">
        <v>-0.24779999999999999</v>
      </c>
      <c r="U13" s="23">
        <v>0.1182</v>
      </c>
      <c r="V13" s="23" t="s">
        <v>5635</v>
      </c>
      <c r="W13" s="23" t="s">
        <v>5635</v>
      </c>
      <c r="X13" s="23" t="s">
        <v>5635</v>
      </c>
      <c r="Y13" s="23" t="s">
        <v>5635</v>
      </c>
      <c r="Z13" s="23">
        <v>-9.4100000000000003E-2</v>
      </c>
      <c r="AA13" s="23" t="s">
        <v>5635</v>
      </c>
      <c r="AB13" s="23" t="s">
        <v>5635</v>
      </c>
      <c r="AC13" s="23" t="s">
        <v>5635</v>
      </c>
      <c r="AD13" s="23" t="s">
        <v>5635</v>
      </c>
      <c r="AE13" s="23" t="s">
        <v>5635</v>
      </c>
      <c r="AF13" s="23" t="s">
        <v>5635</v>
      </c>
      <c r="AG13" s="23">
        <v>-0.32090000000000002</v>
      </c>
      <c r="AH13" s="23">
        <v>0.62809999999999999</v>
      </c>
      <c r="AI13" s="23" t="s">
        <v>5635</v>
      </c>
      <c r="AJ13" s="23" t="s">
        <v>5635</v>
      </c>
      <c r="AK13" s="23" t="s">
        <v>5635</v>
      </c>
      <c r="AL13" s="23" t="s">
        <v>5635</v>
      </c>
      <c r="AM13" s="23">
        <v>2.4072</v>
      </c>
      <c r="AN13" s="23">
        <v>1.9064000000000001</v>
      </c>
      <c r="AO13" s="23" t="s">
        <v>5635</v>
      </c>
      <c r="AP13" s="23" t="s">
        <v>5635</v>
      </c>
      <c r="AQ13" s="23" t="s">
        <v>5635</v>
      </c>
      <c r="AR13" s="23" t="s">
        <v>5635</v>
      </c>
      <c r="AS13" s="23" t="s">
        <v>5635</v>
      </c>
      <c r="AT13" s="23" t="s">
        <v>5635</v>
      </c>
      <c r="AU13" s="23">
        <v>1.0542</v>
      </c>
      <c r="AV13" s="23" t="s">
        <v>5635</v>
      </c>
      <c r="AW13" s="23">
        <v>1.0437000000000001</v>
      </c>
      <c r="AX13" s="23" t="s">
        <v>5635</v>
      </c>
    </row>
    <row r="14" spans="1:50" x14ac:dyDescent="0.2">
      <c r="A14" t="s">
        <v>1020</v>
      </c>
      <c r="B14" s="18">
        <v>41275</v>
      </c>
      <c r="C14" s="18">
        <v>41275</v>
      </c>
      <c r="D14" s="7" t="s">
        <v>5278</v>
      </c>
      <c r="E14" s="21">
        <v>420.55</v>
      </c>
      <c r="F14" s="22" t="s">
        <v>5635</v>
      </c>
      <c r="G14" s="22" t="s">
        <v>5635</v>
      </c>
      <c r="H14" s="22" t="s">
        <v>5635</v>
      </c>
      <c r="I14" s="22" t="s">
        <v>5635</v>
      </c>
      <c r="J14" s="22" t="s">
        <v>5635</v>
      </c>
      <c r="K14" s="22" t="s">
        <v>5635</v>
      </c>
      <c r="L14" s="22" t="s">
        <v>5635</v>
      </c>
      <c r="M14" s="22" t="s">
        <v>5635</v>
      </c>
      <c r="N14" s="22" t="s">
        <v>5635</v>
      </c>
      <c r="O14" s="22" t="s">
        <v>5635</v>
      </c>
      <c r="P14" s="22" t="s">
        <v>5635</v>
      </c>
      <c r="Q14" s="22" t="s">
        <v>5635</v>
      </c>
      <c r="R14" s="23">
        <v>4.4494999999999996</v>
      </c>
      <c r="S14" s="23">
        <v>7.3499999999999996E-2</v>
      </c>
      <c r="T14" s="23">
        <v>-0.77459999999999996</v>
      </c>
      <c r="U14" s="23">
        <v>0.3241</v>
      </c>
      <c r="V14" s="23" t="s">
        <v>5635</v>
      </c>
      <c r="W14" s="23" t="s">
        <v>5635</v>
      </c>
      <c r="X14" s="23">
        <v>8.1100000000000005E-2</v>
      </c>
      <c r="Y14" s="23" t="s">
        <v>5635</v>
      </c>
      <c r="Z14" s="23">
        <v>-6.3E-2</v>
      </c>
      <c r="AA14" s="23" t="s">
        <v>5635</v>
      </c>
      <c r="AB14" s="23" t="s">
        <v>5635</v>
      </c>
      <c r="AC14" s="23" t="s">
        <v>5635</v>
      </c>
      <c r="AD14" s="23" t="s">
        <v>5635</v>
      </c>
      <c r="AE14" s="23" t="s">
        <v>5635</v>
      </c>
      <c r="AF14" s="23" t="s">
        <v>5635</v>
      </c>
      <c r="AG14" s="23">
        <v>1.8258000000000001</v>
      </c>
      <c r="AH14" s="23">
        <v>0.40620000000000001</v>
      </c>
      <c r="AI14" s="23" t="s">
        <v>5635</v>
      </c>
      <c r="AJ14" s="23" t="s">
        <v>5635</v>
      </c>
      <c r="AK14" s="23" t="s">
        <v>5635</v>
      </c>
      <c r="AL14" s="23" t="s">
        <v>5635</v>
      </c>
      <c r="AM14" s="23">
        <v>2.4072</v>
      </c>
      <c r="AN14" s="23">
        <v>1.9064000000000001</v>
      </c>
      <c r="AO14" s="23" t="s">
        <v>5635</v>
      </c>
      <c r="AP14" s="23" t="s">
        <v>5635</v>
      </c>
      <c r="AQ14" s="23" t="s">
        <v>5635</v>
      </c>
      <c r="AR14" s="23" t="s">
        <v>5635</v>
      </c>
      <c r="AS14" s="23" t="s">
        <v>5635</v>
      </c>
      <c r="AT14" s="23" t="s">
        <v>5635</v>
      </c>
      <c r="AU14" s="23">
        <v>1.0542</v>
      </c>
      <c r="AV14" s="23" t="s">
        <v>5635</v>
      </c>
      <c r="AW14" s="23">
        <v>1.0437000000000001</v>
      </c>
      <c r="AX14" s="23" t="s">
        <v>5635</v>
      </c>
    </row>
    <row r="15" spans="1:50" x14ac:dyDescent="0.2">
      <c r="A15" t="s">
        <v>1023</v>
      </c>
      <c r="B15" s="18">
        <v>41456</v>
      </c>
      <c r="C15" s="18">
        <v>41456</v>
      </c>
      <c r="D15" s="7" t="s">
        <v>2278</v>
      </c>
      <c r="E15" s="21">
        <v>160.19999999999999</v>
      </c>
      <c r="F15" s="22" t="s">
        <v>5635</v>
      </c>
      <c r="G15" s="22" t="s">
        <v>5635</v>
      </c>
      <c r="H15" s="22" t="s">
        <v>5635</v>
      </c>
      <c r="I15" s="22" t="s">
        <v>5635</v>
      </c>
      <c r="J15" s="22" t="s">
        <v>5635</v>
      </c>
      <c r="K15" s="22" t="s">
        <v>5635</v>
      </c>
      <c r="L15" s="22" t="s">
        <v>5635</v>
      </c>
      <c r="M15" s="22" t="s">
        <v>5635</v>
      </c>
      <c r="N15" s="22" t="s">
        <v>5635</v>
      </c>
      <c r="O15" s="22" t="s">
        <v>5635</v>
      </c>
      <c r="P15" s="22" t="s">
        <v>5635</v>
      </c>
      <c r="Q15" s="22" t="s">
        <v>5635</v>
      </c>
      <c r="R15" s="23">
        <v>3.4933999999999998</v>
      </c>
      <c r="S15" s="23">
        <v>0.63019999999999998</v>
      </c>
      <c r="T15" s="23">
        <v>-1.2547999999999999</v>
      </c>
      <c r="U15" s="23" t="s">
        <v>5635</v>
      </c>
      <c r="V15" s="23" t="s">
        <v>5635</v>
      </c>
      <c r="W15" s="23" t="s">
        <v>5635</v>
      </c>
      <c r="X15" s="23">
        <v>-0.17810000000000001</v>
      </c>
      <c r="Y15" s="23" t="s">
        <v>5635</v>
      </c>
      <c r="Z15" s="23" t="s">
        <v>5635</v>
      </c>
      <c r="AA15" s="23" t="s">
        <v>5635</v>
      </c>
      <c r="AB15" s="23" t="s">
        <v>5635</v>
      </c>
      <c r="AC15" s="23" t="s">
        <v>5635</v>
      </c>
      <c r="AD15" s="23" t="s">
        <v>5635</v>
      </c>
      <c r="AE15" s="23" t="s">
        <v>5635</v>
      </c>
      <c r="AF15" s="23" t="s">
        <v>5635</v>
      </c>
      <c r="AG15" s="23">
        <v>1.3935</v>
      </c>
      <c r="AH15" s="23" t="s">
        <v>5635</v>
      </c>
      <c r="AI15" s="23" t="s">
        <v>5635</v>
      </c>
      <c r="AJ15" s="23" t="s">
        <v>5635</v>
      </c>
      <c r="AK15" s="23" t="s">
        <v>5635</v>
      </c>
      <c r="AL15" s="23" t="s">
        <v>5635</v>
      </c>
      <c r="AM15" s="23">
        <v>2.7023000000000001</v>
      </c>
      <c r="AN15" s="23">
        <v>1.9298999999999999</v>
      </c>
      <c r="AO15" s="23" t="s">
        <v>5635</v>
      </c>
      <c r="AP15" s="23" t="s">
        <v>5635</v>
      </c>
      <c r="AQ15" s="23" t="s">
        <v>5635</v>
      </c>
      <c r="AR15" s="23" t="s">
        <v>5635</v>
      </c>
      <c r="AS15" s="23" t="s">
        <v>5635</v>
      </c>
      <c r="AT15" s="23" t="s">
        <v>5635</v>
      </c>
      <c r="AU15" s="23">
        <v>1.0497000000000001</v>
      </c>
      <c r="AV15" s="23" t="s">
        <v>5635</v>
      </c>
      <c r="AW15" s="23">
        <v>1.0392999999999999</v>
      </c>
      <c r="AX15" s="23" t="s">
        <v>5635</v>
      </c>
    </row>
    <row r="16" spans="1:50" x14ac:dyDescent="0.2">
      <c r="A16" t="s">
        <v>1023</v>
      </c>
      <c r="B16" s="18">
        <v>41456</v>
      </c>
      <c r="C16" s="18">
        <v>41456</v>
      </c>
      <c r="D16" s="7" t="s">
        <v>2279</v>
      </c>
      <c r="E16" s="21">
        <v>645.57000000000005</v>
      </c>
      <c r="F16" s="22" t="s">
        <v>5635</v>
      </c>
      <c r="G16" s="22" t="s">
        <v>5635</v>
      </c>
      <c r="H16" s="22" t="s">
        <v>5635</v>
      </c>
      <c r="I16" s="22" t="s">
        <v>5635</v>
      </c>
      <c r="J16" s="22" t="s">
        <v>5635</v>
      </c>
      <c r="K16" s="22" t="s">
        <v>5635</v>
      </c>
      <c r="L16" s="22" t="s">
        <v>5635</v>
      </c>
      <c r="M16" s="22" t="s">
        <v>5635</v>
      </c>
      <c r="N16" s="22" t="s">
        <v>5635</v>
      </c>
      <c r="O16" s="22" t="s">
        <v>5635</v>
      </c>
      <c r="P16" s="22" t="s">
        <v>5635</v>
      </c>
      <c r="Q16" s="22" t="s">
        <v>5635</v>
      </c>
      <c r="R16" s="23">
        <v>2.7557</v>
      </c>
      <c r="S16" s="23">
        <v>0.74329999999999996</v>
      </c>
      <c r="T16" s="23">
        <v>-1.4126000000000001</v>
      </c>
      <c r="U16" s="23" t="s">
        <v>5635</v>
      </c>
      <c r="V16" s="23" t="s">
        <v>5635</v>
      </c>
      <c r="W16" s="23" t="s">
        <v>5635</v>
      </c>
      <c r="X16" s="23">
        <v>-0.1133</v>
      </c>
      <c r="Y16" s="23" t="s">
        <v>5635</v>
      </c>
      <c r="Z16" s="23" t="s">
        <v>5635</v>
      </c>
      <c r="AA16" s="23" t="s">
        <v>5635</v>
      </c>
      <c r="AB16" s="23" t="s">
        <v>5635</v>
      </c>
      <c r="AC16" s="23" t="s">
        <v>5635</v>
      </c>
      <c r="AD16" s="23" t="s">
        <v>5635</v>
      </c>
      <c r="AE16" s="23" t="s">
        <v>5635</v>
      </c>
      <c r="AF16" s="23" t="s">
        <v>5635</v>
      </c>
      <c r="AG16" s="23">
        <v>1.5615000000000001</v>
      </c>
      <c r="AH16" s="23" t="s">
        <v>5635</v>
      </c>
      <c r="AI16" s="23" t="s">
        <v>5635</v>
      </c>
      <c r="AJ16" s="23" t="s">
        <v>5635</v>
      </c>
      <c r="AK16" s="23" t="s">
        <v>5635</v>
      </c>
      <c r="AL16" s="23" t="s">
        <v>5635</v>
      </c>
      <c r="AM16" s="23">
        <v>3.0223</v>
      </c>
      <c r="AN16" s="23">
        <v>2.2761999999999998</v>
      </c>
      <c r="AO16" s="23" t="s">
        <v>5635</v>
      </c>
      <c r="AP16" s="23" t="s">
        <v>5635</v>
      </c>
      <c r="AQ16" s="23" t="s">
        <v>5635</v>
      </c>
      <c r="AR16" s="23" t="s">
        <v>5635</v>
      </c>
      <c r="AS16" s="23" t="s">
        <v>5635</v>
      </c>
      <c r="AT16" s="23" t="s">
        <v>5635</v>
      </c>
      <c r="AU16" s="23">
        <v>1.0497000000000001</v>
      </c>
      <c r="AV16" s="23" t="s">
        <v>5635</v>
      </c>
      <c r="AW16" s="23">
        <v>1.0392999999999999</v>
      </c>
      <c r="AX16" s="23" t="s">
        <v>5635</v>
      </c>
    </row>
    <row r="17" spans="1:50" x14ac:dyDescent="0.2">
      <c r="A17" t="s">
        <v>1024</v>
      </c>
      <c r="B17" s="18">
        <v>41395</v>
      </c>
      <c r="C17" s="18">
        <v>41395</v>
      </c>
      <c r="D17" s="7" t="s">
        <v>5278</v>
      </c>
      <c r="E17" s="21">
        <v>189.63</v>
      </c>
      <c r="F17" s="22" t="s">
        <v>5635</v>
      </c>
      <c r="G17" s="22">
        <v>6.1</v>
      </c>
      <c r="H17" s="22" t="s">
        <v>5635</v>
      </c>
      <c r="I17" s="22" t="s">
        <v>5635</v>
      </c>
      <c r="J17" s="22" t="s">
        <v>5635</v>
      </c>
      <c r="K17" s="22" t="s">
        <v>5635</v>
      </c>
      <c r="L17" s="22" t="s">
        <v>5635</v>
      </c>
      <c r="M17" s="22" t="s">
        <v>5635</v>
      </c>
      <c r="N17" s="22" t="s">
        <v>5635</v>
      </c>
      <c r="O17" s="22" t="s">
        <v>5635</v>
      </c>
      <c r="P17" s="22" t="s">
        <v>5635</v>
      </c>
      <c r="Q17" s="22" t="s">
        <v>5635</v>
      </c>
      <c r="R17" s="23">
        <v>3.6006</v>
      </c>
      <c r="S17" s="23">
        <v>0.22559999999999999</v>
      </c>
      <c r="T17" s="23">
        <v>-0.7046</v>
      </c>
      <c r="U17" s="23">
        <v>1.4064000000000001</v>
      </c>
      <c r="V17" s="23" t="s">
        <v>5635</v>
      </c>
      <c r="W17" s="23" t="s">
        <v>5635</v>
      </c>
      <c r="X17" s="23" t="s">
        <v>5635</v>
      </c>
      <c r="Y17" s="23">
        <v>0.46910000000000002</v>
      </c>
      <c r="Z17" s="23" t="s">
        <v>5635</v>
      </c>
      <c r="AA17" s="23" t="s">
        <v>5635</v>
      </c>
      <c r="AB17" s="23" t="s">
        <v>5635</v>
      </c>
      <c r="AC17" s="23" t="s">
        <v>5635</v>
      </c>
      <c r="AD17" s="23">
        <v>3.2800000000000003E-2</v>
      </c>
      <c r="AE17" s="23" t="s">
        <v>5635</v>
      </c>
      <c r="AF17" s="23" t="s">
        <v>5635</v>
      </c>
      <c r="AG17" s="23">
        <v>4.6300000000000001E-2</v>
      </c>
      <c r="AH17" s="23">
        <v>-0.82250000000000001</v>
      </c>
      <c r="AI17" s="23" t="s">
        <v>5635</v>
      </c>
      <c r="AJ17" s="23" t="s">
        <v>5635</v>
      </c>
      <c r="AK17" s="23" t="s">
        <v>5635</v>
      </c>
      <c r="AL17" s="23" t="s">
        <v>5635</v>
      </c>
      <c r="AM17" s="23">
        <v>2.3117999999999999</v>
      </c>
      <c r="AN17" s="23">
        <v>0.5222</v>
      </c>
      <c r="AO17" s="23" t="s">
        <v>5635</v>
      </c>
      <c r="AP17" s="23" t="s">
        <v>5635</v>
      </c>
      <c r="AQ17" s="23" t="s">
        <v>5635</v>
      </c>
      <c r="AR17" s="23" t="s">
        <v>5635</v>
      </c>
      <c r="AS17" s="23" t="s">
        <v>5635</v>
      </c>
      <c r="AT17" s="23" t="s">
        <v>5635</v>
      </c>
      <c r="AU17" s="23">
        <v>1.0653999999999999</v>
      </c>
      <c r="AV17" s="23" t="s">
        <v>5635</v>
      </c>
      <c r="AW17" s="23">
        <v>1.0506</v>
      </c>
      <c r="AX17" s="23" t="s">
        <v>5635</v>
      </c>
    </row>
    <row r="18" spans="1:50" x14ac:dyDescent="0.2">
      <c r="A18" t="s">
        <v>5636</v>
      </c>
      <c r="B18" s="18">
        <v>41548</v>
      </c>
      <c r="C18" s="18">
        <v>41579</v>
      </c>
      <c r="D18" s="7" t="s">
        <v>5278</v>
      </c>
      <c r="E18" s="21">
        <v>94.34</v>
      </c>
      <c r="F18" s="22" t="s">
        <v>5635</v>
      </c>
      <c r="G18" s="22" t="s">
        <v>5635</v>
      </c>
      <c r="H18" s="22" t="s">
        <v>5635</v>
      </c>
      <c r="I18" s="22" t="s">
        <v>5635</v>
      </c>
      <c r="J18" s="22">
        <v>2.21</v>
      </c>
      <c r="K18" s="22" t="s">
        <v>5635</v>
      </c>
      <c r="L18" s="22" t="s">
        <v>5635</v>
      </c>
      <c r="M18" s="22" t="s">
        <v>5635</v>
      </c>
      <c r="N18" s="22" t="s">
        <v>5635</v>
      </c>
      <c r="O18" s="22" t="s">
        <v>5635</v>
      </c>
      <c r="P18" s="22" t="s">
        <v>5635</v>
      </c>
      <c r="Q18" s="22" t="s">
        <v>5635</v>
      </c>
      <c r="R18" s="23">
        <v>3.085</v>
      </c>
      <c r="S18" s="23">
        <v>0.52149999999999996</v>
      </c>
      <c r="T18" s="23">
        <v>-0.99070000000000003</v>
      </c>
      <c r="U18" s="23">
        <v>-1.1273</v>
      </c>
      <c r="V18" s="23">
        <v>-0.31680000000000003</v>
      </c>
      <c r="W18" s="23" t="s">
        <v>5635</v>
      </c>
      <c r="X18" s="23" t="s">
        <v>5635</v>
      </c>
      <c r="Y18" s="23" t="s">
        <v>5635</v>
      </c>
      <c r="Z18" s="23" t="s">
        <v>5635</v>
      </c>
      <c r="AA18" s="23" t="s">
        <v>5635</v>
      </c>
      <c r="AB18" s="23" t="s">
        <v>5635</v>
      </c>
      <c r="AC18" s="23" t="s">
        <v>5635</v>
      </c>
      <c r="AD18" s="23" t="s">
        <v>5635</v>
      </c>
      <c r="AE18" s="23" t="s">
        <v>5635</v>
      </c>
      <c r="AF18" s="23" t="s">
        <v>5635</v>
      </c>
      <c r="AG18" s="23">
        <v>0.84350000000000003</v>
      </c>
      <c r="AH18" s="23">
        <v>1.0286999999999999</v>
      </c>
      <c r="AI18" s="23" t="s">
        <v>5635</v>
      </c>
      <c r="AJ18" s="23" t="s">
        <v>5635</v>
      </c>
      <c r="AK18" s="23" t="s">
        <v>5635</v>
      </c>
      <c r="AL18" s="23" t="s">
        <v>5635</v>
      </c>
      <c r="AM18" s="23">
        <v>2.4666000000000001</v>
      </c>
      <c r="AN18" s="23">
        <v>1.2764</v>
      </c>
      <c r="AO18" s="23" t="s">
        <v>5635</v>
      </c>
      <c r="AP18" s="23" t="s">
        <v>5635</v>
      </c>
      <c r="AQ18" s="23" t="s">
        <v>5635</v>
      </c>
      <c r="AR18" s="23" t="s">
        <v>5635</v>
      </c>
      <c r="AS18" s="23" t="s">
        <v>5635</v>
      </c>
      <c r="AT18" s="23" t="s">
        <v>5635</v>
      </c>
      <c r="AU18" s="23">
        <v>1.071</v>
      </c>
      <c r="AV18" s="23" t="s">
        <v>5635</v>
      </c>
      <c r="AW18" s="23">
        <v>1.0603</v>
      </c>
      <c r="AX18" s="23" t="s">
        <v>5635</v>
      </c>
    </row>
    <row r="19" spans="1:50" x14ac:dyDescent="0.2">
      <c r="A19" t="s">
        <v>1027</v>
      </c>
      <c r="B19" s="18">
        <v>41395</v>
      </c>
      <c r="C19" s="18">
        <v>41395</v>
      </c>
      <c r="D19" s="7" t="s">
        <v>5278</v>
      </c>
      <c r="E19" s="21">
        <v>245.27</v>
      </c>
      <c r="F19" s="22" t="s">
        <v>5635</v>
      </c>
      <c r="G19" s="22" t="s">
        <v>5635</v>
      </c>
      <c r="H19" s="22" t="s">
        <v>5635</v>
      </c>
      <c r="I19" s="22">
        <v>14.3</v>
      </c>
      <c r="J19" s="22" t="s">
        <v>5635</v>
      </c>
      <c r="K19" s="22" t="s">
        <v>5635</v>
      </c>
      <c r="L19" s="22" t="s">
        <v>5635</v>
      </c>
      <c r="M19" s="22" t="s">
        <v>5635</v>
      </c>
      <c r="N19" s="22" t="s">
        <v>5635</v>
      </c>
      <c r="O19" s="22" t="s">
        <v>5635</v>
      </c>
      <c r="P19" s="22" t="s">
        <v>5635</v>
      </c>
      <c r="Q19" s="22" t="s">
        <v>5635</v>
      </c>
      <c r="R19" s="23">
        <v>4.5445000000000002</v>
      </c>
      <c r="S19" s="23">
        <v>0.4778</v>
      </c>
      <c r="T19" s="23">
        <v>-0.71089999999999998</v>
      </c>
      <c r="U19" s="23" t="s">
        <v>5635</v>
      </c>
      <c r="V19" s="23" t="s">
        <v>5635</v>
      </c>
      <c r="W19" s="23" t="s">
        <v>5635</v>
      </c>
      <c r="X19" s="23">
        <v>-0.26050000000000001</v>
      </c>
      <c r="Y19" s="23" t="s">
        <v>5635</v>
      </c>
      <c r="Z19" s="23" t="s">
        <v>5635</v>
      </c>
      <c r="AA19" s="23" t="s">
        <v>5635</v>
      </c>
      <c r="AB19" s="23" t="s">
        <v>5635</v>
      </c>
      <c r="AC19" s="23" t="s">
        <v>5635</v>
      </c>
      <c r="AD19" s="23">
        <v>2.8400000000000002E-2</v>
      </c>
      <c r="AE19" s="23" t="s">
        <v>5635</v>
      </c>
      <c r="AF19" s="23" t="s">
        <v>5635</v>
      </c>
      <c r="AG19" s="23">
        <v>0.4834</v>
      </c>
      <c r="AH19" s="23" t="s">
        <v>5635</v>
      </c>
      <c r="AI19" s="23" t="s">
        <v>5635</v>
      </c>
      <c r="AJ19" s="23" t="s">
        <v>5635</v>
      </c>
      <c r="AK19" s="23" t="s">
        <v>5635</v>
      </c>
      <c r="AL19" s="23" t="s">
        <v>5635</v>
      </c>
      <c r="AM19" s="23">
        <v>2.5726</v>
      </c>
      <c r="AN19" s="23">
        <v>1.8286</v>
      </c>
      <c r="AO19" s="23" t="s">
        <v>5635</v>
      </c>
      <c r="AP19" s="23" t="s">
        <v>5635</v>
      </c>
      <c r="AQ19" s="23" t="s">
        <v>5635</v>
      </c>
      <c r="AR19" s="23" t="s">
        <v>5635</v>
      </c>
      <c r="AS19" s="23" t="s">
        <v>5635</v>
      </c>
      <c r="AT19" s="23" t="s">
        <v>5635</v>
      </c>
      <c r="AU19" s="23">
        <v>1.0579000000000001</v>
      </c>
      <c r="AV19" s="23" t="s">
        <v>5635</v>
      </c>
      <c r="AW19" s="23">
        <v>1.0472999999999999</v>
      </c>
      <c r="AX19" s="23" t="s">
        <v>5635</v>
      </c>
    </row>
    <row r="20" spans="1:50" x14ac:dyDescent="0.2">
      <c r="A20" t="s">
        <v>818</v>
      </c>
      <c r="B20" s="18">
        <v>41395</v>
      </c>
      <c r="C20" s="18">
        <v>41395</v>
      </c>
      <c r="D20" s="7" t="s">
        <v>5278</v>
      </c>
      <c r="E20" s="21">
        <v>195.61</v>
      </c>
      <c r="F20" s="22" t="s">
        <v>5635</v>
      </c>
      <c r="G20" s="22" t="s">
        <v>5635</v>
      </c>
      <c r="H20" s="22" t="s">
        <v>5635</v>
      </c>
      <c r="I20" s="22" t="s">
        <v>5635</v>
      </c>
      <c r="J20" s="22" t="s">
        <v>5635</v>
      </c>
      <c r="K20" s="22" t="s">
        <v>5635</v>
      </c>
      <c r="L20" s="5" t="s">
        <v>5635</v>
      </c>
      <c r="M20" s="22" t="s">
        <v>5635</v>
      </c>
      <c r="N20" s="22" t="s">
        <v>5635</v>
      </c>
      <c r="O20" s="22" t="s">
        <v>5635</v>
      </c>
      <c r="P20" s="22" t="s">
        <v>5635</v>
      </c>
      <c r="Q20" s="22" t="s">
        <v>5635</v>
      </c>
      <c r="R20" s="23">
        <v>1.8514999999999999</v>
      </c>
      <c r="S20" s="23">
        <v>0.43319999999999997</v>
      </c>
      <c r="T20" s="23">
        <v>-2.9411999999999998</v>
      </c>
      <c r="U20" s="23" t="s">
        <v>5635</v>
      </c>
      <c r="V20" s="23" t="s">
        <v>5635</v>
      </c>
      <c r="W20" s="23" t="s">
        <v>5635</v>
      </c>
      <c r="X20" s="23">
        <v>-0.15559999999999999</v>
      </c>
      <c r="Y20" s="23" t="s">
        <v>5635</v>
      </c>
      <c r="Z20" s="23" t="s">
        <v>5635</v>
      </c>
      <c r="AA20" s="23" t="s">
        <v>5635</v>
      </c>
      <c r="AB20" s="23">
        <v>5.3499999999999999E-2</v>
      </c>
      <c r="AC20" s="23" t="s">
        <v>5635</v>
      </c>
      <c r="AD20" s="23" t="s">
        <v>5635</v>
      </c>
      <c r="AE20" s="23" t="s">
        <v>5635</v>
      </c>
      <c r="AF20" s="23" t="s">
        <v>5635</v>
      </c>
      <c r="AG20" s="23">
        <v>4.2971000000000004</v>
      </c>
      <c r="AH20" s="23" t="s">
        <v>5635</v>
      </c>
      <c r="AI20" s="23" t="s">
        <v>5635</v>
      </c>
      <c r="AJ20" s="23" t="s">
        <v>5635</v>
      </c>
      <c r="AK20" s="23" t="s">
        <v>5635</v>
      </c>
      <c r="AL20" s="23" t="s">
        <v>5635</v>
      </c>
      <c r="AM20" s="23">
        <v>2.1566999999999998</v>
      </c>
      <c r="AN20" s="23">
        <v>1.6580999999999999</v>
      </c>
      <c r="AO20" s="23" t="s">
        <v>5635</v>
      </c>
      <c r="AP20" s="23" t="s">
        <v>5635</v>
      </c>
      <c r="AQ20" s="23" t="s">
        <v>5635</v>
      </c>
      <c r="AR20" s="23" t="s">
        <v>5635</v>
      </c>
      <c r="AS20" s="23" t="s">
        <v>5635</v>
      </c>
      <c r="AT20" s="23" t="s">
        <v>5635</v>
      </c>
      <c r="AU20" s="23">
        <v>1.081</v>
      </c>
      <c r="AV20" s="23" t="s">
        <v>5635</v>
      </c>
      <c r="AW20" s="23">
        <v>1.0703</v>
      </c>
      <c r="AX20" s="23" t="s">
        <v>5635</v>
      </c>
    </row>
    <row r="21" spans="1:50" x14ac:dyDescent="0.2">
      <c r="A21" t="s">
        <v>1028</v>
      </c>
      <c r="B21" s="18">
        <v>41456</v>
      </c>
      <c r="C21" s="18">
        <v>41456</v>
      </c>
      <c r="D21" s="7" t="s">
        <v>2271</v>
      </c>
      <c r="E21" s="21">
        <v>69.540000000000006</v>
      </c>
      <c r="F21" s="22" t="s">
        <v>5635</v>
      </c>
      <c r="G21" s="22">
        <v>-0.13</v>
      </c>
      <c r="H21" s="22">
        <v>23.56</v>
      </c>
      <c r="I21" s="22" t="s">
        <v>5635</v>
      </c>
      <c r="J21" s="22" t="s">
        <v>5635</v>
      </c>
      <c r="K21" s="22" t="s">
        <v>5635</v>
      </c>
      <c r="L21" s="22" t="s">
        <v>5635</v>
      </c>
      <c r="M21" s="22" t="s">
        <v>5635</v>
      </c>
      <c r="N21" s="22" t="s">
        <v>5635</v>
      </c>
      <c r="O21" s="22" t="s">
        <v>5635</v>
      </c>
      <c r="P21" s="22" t="s">
        <v>5635</v>
      </c>
      <c r="Q21" s="22" t="s">
        <v>5635</v>
      </c>
      <c r="R21" s="23">
        <v>4.1852999999999998</v>
      </c>
      <c r="S21" s="23">
        <v>8.0199999999999994E-2</v>
      </c>
      <c r="T21" s="23">
        <v>-0.36930000000000002</v>
      </c>
      <c r="U21" s="23">
        <v>-0.1835</v>
      </c>
      <c r="V21" s="23" t="s">
        <v>5635</v>
      </c>
      <c r="W21" s="23" t="s">
        <v>5635</v>
      </c>
      <c r="X21" s="23" t="s">
        <v>5635</v>
      </c>
      <c r="Y21" s="23">
        <v>3.7000000000000002E-3</v>
      </c>
      <c r="Z21" s="23" t="s">
        <v>5635</v>
      </c>
      <c r="AA21" s="23" t="s">
        <v>5635</v>
      </c>
      <c r="AB21" s="23" t="s">
        <v>5635</v>
      </c>
      <c r="AC21" s="23" t="s">
        <v>5635</v>
      </c>
      <c r="AD21" s="23">
        <v>3.9199999999999999E-2</v>
      </c>
      <c r="AE21" s="23" t="s">
        <v>5635</v>
      </c>
      <c r="AF21" s="23" t="s">
        <v>5635</v>
      </c>
      <c r="AG21" s="23">
        <v>-0.7339</v>
      </c>
      <c r="AH21" s="23">
        <v>0.1489</v>
      </c>
      <c r="AI21" s="23" t="s">
        <v>5635</v>
      </c>
      <c r="AJ21" s="23" t="s">
        <v>5635</v>
      </c>
      <c r="AK21" s="23" t="s">
        <v>5635</v>
      </c>
      <c r="AL21" s="23" t="s">
        <v>5635</v>
      </c>
      <c r="AM21" s="23">
        <v>2.6160000000000001</v>
      </c>
      <c r="AN21" s="23">
        <v>2.0283000000000002</v>
      </c>
      <c r="AO21" s="23">
        <v>2.6160000000000001</v>
      </c>
      <c r="AP21" s="23">
        <v>2.0283000000000002</v>
      </c>
      <c r="AQ21" s="23" t="s">
        <v>5635</v>
      </c>
      <c r="AR21" s="23" t="s">
        <v>5635</v>
      </c>
      <c r="AS21" s="23" t="s">
        <v>5635</v>
      </c>
      <c r="AT21" s="23" t="s">
        <v>5635</v>
      </c>
      <c r="AU21" s="23">
        <v>1.036</v>
      </c>
      <c r="AV21" s="23">
        <v>1.0145</v>
      </c>
      <c r="AW21" s="23">
        <v>1.0256000000000001</v>
      </c>
      <c r="AX21" s="23">
        <v>1.0044999999999999</v>
      </c>
    </row>
    <row r="22" spans="1:50" x14ac:dyDescent="0.2">
      <c r="A22" t="s">
        <v>1028</v>
      </c>
      <c r="B22" s="18">
        <v>41456</v>
      </c>
      <c r="C22" s="18">
        <v>41456</v>
      </c>
      <c r="D22" s="7" t="s">
        <v>1331</v>
      </c>
      <c r="E22" s="21">
        <v>1583.69</v>
      </c>
      <c r="F22" s="22" t="s">
        <v>5635</v>
      </c>
      <c r="G22" s="22" t="s">
        <v>5635</v>
      </c>
      <c r="H22" s="22" t="s">
        <v>5635</v>
      </c>
      <c r="I22" s="22" t="s">
        <v>5635</v>
      </c>
      <c r="J22" s="22" t="s">
        <v>5635</v>
      </c>
      <c r="K22" s="22" t="s">
        <v>5635</v>
      </c>
      <c r="L22" s="22" t="s">
        <v>5635</v>
      </c>
      <c r="M22" s="22" t="s">
        <v>5635</v>
      </c>
      <c r="N22" s="22" t="s">
        <v>5635</v>
      </c>
      <c r="O22" s="22" t="s">
        <v>5635</v>
      </c>
      <c r="P22" s="22" t="s">
        <v>5635</v>
      </c>
      <c r="Q22" s="22" t="s">
        <v>5635</v>
      </c>
      <c r="R22" s="23">
        <v>2.1536</v>
      </c>
      <c r="S22" s="23">
        <v>7.8399999999999997E-2</v>
      </c>
      <c r="T22" s="23">
        <v>-0.46960000000000002</v>
      </c>
      <c r="U22" s="23">
        <v>-0.25650000000000001</v>
      </c>
      <c r="V22" s="23" t="s">
        <v>5635</v>
      </c>
      <c r="W22" s="23" t="s">
        <v>5635</v>
      </c>
      <c r="X22" s="23" t="s">
        <v>5635</v>
      </c>
      <c r="Y22" s="23">
        <v>1.35E-2</v>
      </c>
      <c r="Z22" s="23" t="s">
        <v>5635</v>
      </c>
      <c r="AA22" s="23" t="s">
        <v>5635</v>
      </c>
      <c r="AB22" s="23" t="s">
        <v>5635</v>
      </c>
      <c r="AC22" s="23" t="s">
        <v>5635</v>
      </c>
      <c r="AD22" s="23">
        <v>1.01E-2</v>
      </c>
      <c r="AE22" s="23" t="s">
        <v>5635</v>
      </c>
      <c r="AF22" s="23" t="s">
        <v>5635</v>
      </c>
      <c r="AG22" s="23">
        <v>-0.9425</v>
      </c>
      <c r="AH22" s="23">
        <v>0.18990000000000001</v>
      </c>
      <c r="AI22" s="23" t="s">
        <v>5635</v>
      </c>
      <c r="AJ22" s="23" t="s">
        <v>5635</v>
      </c>
      <c r="AK22" s="23" t="s">
        <v>5635</v>
      </c>
      <c r="AL22" s="23" t="s">
        <v>5635</v>
      </c>
      <c r="AM22" s="23" t="s">
        <v>5635</v>
      </c>
      <c r="AN22" s="23" t="s">
        <v>5635</v>
      </c>
      <c r="AO22" s="23">
        <v>2.5308999999999999</v>
      </c>
      <c r="AP22" s="23">
        <v>1.9846999999999999</v>
      </c>
      <c r="AQ22" s="23" t="s">
        <v>5635</v>
      </c>
      <c r="AR22" s="23" t="s">
        <v>5635</v>
      </c>
      <c r="AS22" s="23" t="s">
        <v>5635</v>
      </c>
      <c r="AT22" s="23" t="s">
        <v>5635</v>
      </c>
      <c r="AU22" s="23">
        <v>1.036</v>
      </c>
      <c r="AV22" s="23">
        <v>1.0145</v>
      </c>
      <c r="AW22" s="23">
        <v>1.0256000000000001</v>
      </c>
      <c r="AX22" s="23">
        <v>1.0044999999999999</v>
      </c>
    </row>
    <row r="23" spans="1:50" x14ac:dyDescent="0.2">
      <c r="A23" s="13" t="s">
        <v>5535</v>
      </c>
      <c r="B23" s="18">
        <v>41395</v>
      </c>
      <c r="C23" s="18">
        <v>41395</v>
      </c>
      <c r="D23" s="7" t="s">
        <v>2272</v>
      </c>
      <c r="E23" s="21">
        <v>119.25</v>
      </c>
      <c r="F23" s="22" t="s">
        <v>5635</v>
      </c>
      <c r="G23" s="22">
        <v>19.46</v>
      </c>
      <c r="H23" s="22" t="s">
        <v>5635</v>
      </c>
      <c r="I23" s="22">
        <v>11.31</v>
      </c>
      <c r="J23" s="22" t="s">
        <v>5635</v>
      </c>
      <c r="K23" s="22" t="s">
        <v>5635</v>
      </c>
      <c r="L23" s="22" t="s">
        <v>5635</v>
      </c>
      <c r="M23" s="22" t="s">
        <v>5635</v>
      </c>
      <c r="N23" s="22" t="s">
        <v>5635</v>
      </c>
      <c r="O23" s="22" t="s">
        <v>5635</v>
      </c>
      <c r="P23" s="22" t="s">
        <v>5635</v>
      </c>
      <c r="Q23" s="22" t="s">
        <v>5635</v>
      </c>
      <c r="R23" s="23">
        <v>3.3805000000000001</v>
      </c>
      <c r="S23" s="23">
        <v>0.1295</v>
      </c>
      <c r="T23" s="23">
        <v>0.34089999999999998</v>
      </c>
      <c r="U23" s="23" t="s">
        <v>5635</v>
      </c>
      <c r="V23" s="23" t="s">
        <v>5635</v>
      </c>
      <c r="W23" s="23" t="s">
        <v>5635</v>
      </c>
      <c r="X23" s="23">
        <v>6.2199999999999998E-2</v>
      </c>
      <c r="Y23" s="23" t="s">
        <v>5635</v>
      </c>
      <c r="Z23" s="23">
        <v>-2.64E-2</v>
      </c>
      <c r="AA23" s="23" t="s">
        <v>5635</v>
      </c>
      <c r="AB23" s="23" t="s">
        <v>5635</v>
      </c>
      <c r="AC23" s="23" t="s">
        <v>5635</v>
      </c>
      <c r="AD23" s="23" t="s">
        <v>5635</v>
      </c>
      <c r="AE23" s="23" t="s">
        <v>5635</v>
      </c>
      <c r="AF23" s="23" t="s">
        <v>5635</v>
      </c>
      <c r="AG23" s="23">
        <v>1.3293999999999999</v>
      </c>
      <c r="AH23" s="23" t="s">
        <v>5635</v>
      </c>
      <c r="AI23" s="23" t="s">
        <v>5635</v>
      </c>
      <c r="AJ23" s="23" t="s">
        <v>5635</v>
      </c>
      <c r="AK23" s="23" t="s">
        <v>5635</v>
      </c>
      <c r="AL23" s="23" t="s">
        <v>5635</v>
      </c>
      <c r="AM23" s="23">
        <v>2.5630000000000002</v>
      </c>
      <c r="AN23" s="23">
        <v>1.7236</v>
      </c>
      <c r="AO23" s="23">
        <v>2.718</v>
      </c>
      <c r="AP23" s="23">
        <v>1.8869</v>
      </c>
      <c r="AQ23" s="23" t="s">
        <v>5635</v>
      </c>
      <c r="AR23" s="23" t="s">
        <v>5635</v>
      </c>
      <c r="AS23" s="23" t="s">
        <v>5635</v>
      </c>
      <c r="AT23" s="23" t="s">
        <v>5635</v>
      </c>
      <c r="AU23" s="23">
        <v>1.0427999999999999</v>
      </c>
      <c r="AV23" s="23">
        <v>1.0429999999999999</v>
      </c>
      <c r="AW23" s="23">
        <v>1.0324</v>
      </c>
      <c r="AX23" s="23">
        <v>1.0141</v>
      </c>
    </row>
    <row r="24" spans="1:50" x14ac:dyDescent="0.2">
      <c r="A24" s="13" t="s">
        <v>5535</v>
      </c>
      <c r="B24" s="18">
        <v>41395</v>
      </c>
      <c r="C24" s="18">
        <v>41395</v>
      </c>
      <c r="D24" s="13" t="s">
        <v>5539</v>
      </c>
      <c r="E24" s="21">
        <v>96.81</v>
      </c>
      <c r="F24" s="22" t="s">
        <v>5635</v>
      </c>
      <c r="G24" s="22" t="s">
        <v>5635</v>
      </c>
      <c r="H24" s="22" t="s">
        <v>5635</v>
      </c>
      <c r="I24" s="22" t="s">
        <v>5635</v>
      </c>
      <c r="J24" s="22" t="s">
        <v>5635</v>
      </c>
      <c r="K24" s="22" t="s">
        <v>5635</v>
      </c>
      <c r="L24" s="22" t="s">
        <v>5635</v>
      </c>
      <c r="M24" s="22" t="s">
        <v>5635</v>
      </c>
      <c r="N24" s="22" t="s">
        <v>5635</v>
      </c>
      <c r="O24" s="22" t="s">
        <v>5635</v>
      </c>
      <c r="P24" s="22" t="s">
        <v>5635</v>
      </c>
      <c r="Q24" s="22" t="s">
        <v>5635</v>
      </c>
      <c r="R24" s="23">
        <v>4.5910000000000002</v>
      </c>
      <c r="S24" s="23">
        <v>0.1416</v>
      </c>
      <c r="T24" s="23">
        <v>0.39979999999999999</v>
      </c>
      <c r="U24" s="23" t="s">
        <v>5635</v>
      </c>
      <c r="V24" s="23" t="s">
        <v>5635</v>
      </c>
      <c r="W24" s="23" t="s">
        <v>5635</v>
      </c>
      <c r="X24" s="23">
        <v>0.12989999999999999</v>
      </c>
      <c r="Y24" s="23" t="s">
        <v>5635</v>
      </c>
      <c r="Z24" s="23">
        <v>-2.69E-2</v>
      </c>
      <c r="AA24" s="23" t="s">
        <v>5635</v>
      </c>
      <c r="AB24" s="23" t="s">
        <v>5635</v>
      </c>
      <c r="AC24" s="23" t="s">
        <v>5635</v>
      </c>
      <c r="AD24" s="23" t="s">
        <v>5635</v>
      </c>
      <c r="AE24" s="23" t="s">
        <v>5635</v>
      </c>
      <c r="AF24" s="23" t="s">
        <v>5635</v>
      </c>
      <c r="AG24" s="23">
        <v>1.4657</v>
      </c>
      <c r="AH24" s="23" t="s">
        <v>5635</v>
      </c>
      <c r="AI24" s="23" t="s">
        <v>5635</v>
      </c>
      <c r="AJ24" s="23" t="s">
        <v>5635</v>
      </c>
      <c r="AK24" s="23" t="s">
        <v>5635</v>
      </c>
      <c r="AL24" s="23" t="s">
        <v>5635</v>
      </c>
      <c r="AM24" s="23">
        <v>2.7311000000000001</v>
      </c>
      <c r="AN24" s="23">
        <v>1.8876999999999999</v>
      </c>
      <c r="AO24" s="23" t="s">
        <v>5635</v>
      </c>
      <c r="AP24" s="23" t="s">
        <v>5635</v>
      </c>
      <c r="AQ24" s="23" t="s">
        <v>5635</v>
      </c>
      <c r="AR24" s="23" t="s">
        <v>5635</v>
      </c>
      <c r="AS24" s="23" t="s">
        <v>5635</v>
      </c>
      <c r="AT24" s="23" t="s">
        <v>5635</v>
      </c>
      <c r="AU24" s="23">
        <v>1.0427999999999999</v>
      </c>
      <c r="AV24" s="23">
        <v>1.0429999999999999</v>
      </c>
      <c r="AW24" s="23">
        <v>1.0324</v>
      </c>
      <c r="AX24" s="23">
        <v>1.0141</v>
      </c>
    </row>
    <row r="25" spans="1:50" x14ac:dyDescent="0.2">
      <c r="A25" s="13" t="s">
        <v>5535</v>
      </c>
      <c r="B25" s="18">
        <v>41395</v>
      </c>
      <c r="C25" s="18">
        <v>41395</v>
      </c>
      <c r="D25" s="13" t="s">
        <v>1329</v>
      </c>
      <c r="E25" s="21">
        <v>1344.75</v>
      </c>
      <c r="F25" s="22" t="s">
        <v>5635</v>
      </c>
      <c r="G25" s="22" t="s">
        <v>5635</v>
      </c>
      <c r="H25" s="22" t="s">
        <v>5635</v>
      </c>
      <c r="I25" s="22" t="s">
        <v>5635</v>
      </c>
      <c r="J25" s="22" t="s">
        <v>5635</v>
      </c>
      <c r="K25" s="22" t="s">
        <v>5635</v>
      </c>
      <c r="L25" s="22" t="s">
        <v>5635</v>
      </c>
      <c r="M25" s="22" t="s">
        <v>5635</v>
      </c>
      <c r="N25" s="22" t="s">
        <v>5635</v>
      </c>
      <c r="O25" s="22" t="s">
        <v>5635</v>
      </c>
      <c r="P25" s="22" t="s">
        <v>5635</v>
      </c>
      <c r="Q25" s="22" t="s">
        <v>5635</v>
      </c>
      <c r="R25" s="23">
        <v>3.3927999999999998</v>
      </c>
      <c r="S25" s="23">
        <v>0.1416</v>
      </c>
      <c r="T25" s="23">
        <v>0.45329999999999998</v>
      </c>
      <c r="U25" s="23" t="s">
        <v>5635</v>
      </c>
      <c r="V25" s="23" t="s">
        <v>5635</v>
      </c>
      <c r="W25" s="23" t="s">
        <v>5635</v>
      </c>
      <c r="X25" s="23">
        <v>5.7700000000000001E-2</v>
      </c>
      <c r="Y25" s="23" t="s">
        <v>5635</v>
      </c>
      <c r="Z25" s="23">
        <v>-2.06E-2</v>
      </c>
      <c r="AA25" s="23" t="s">
        <v>5635</v>
      </c>
      <c r="AB25" s="23" t="s">
        <v>5635</v>
      </c>
      <c r="AC25" s="23" t="s">
        <v>5635</v>
      </c>
      <c r="AD25" s="23" t="s">
        <v>5635</v>
      </c>
      <c r="AE25" s="23" t="s">
        <v>5635</v>
      </c>
      <c r="AF25" s="23" t="s">
        <v>5635</v>
      </c>
      <c r="AG25" s="23">
        <v>1.5759000000000001</v>
      </c>
      <c r="AH25" s="23" t="s">
        <v>5635</v>
      </c>
      <c r="AI25" s="23" t="s">
        <v>5635</v>
      </c>
      <c r="AJ25" s="23" t="s">
        <v>5635</v>
      </c>
      <c r="AK25" s="23" t="s">
        <v>5635</v>
      </c>
      <c r="AL25" s="23" t="s">
        <v>5635</v>
      </c>
      <c r="AM25" s="23">
        <v>2.7311000000000001</v>
      </c>
      <c r="AN25" s="23">
        <v>1.8876999999999999</v>
      </c>
      <c r="AO25" s="23" t="s">
        <v>5635</v>
      </c>
      <c r="AP25" s="23" t="s">
        <v>5635</v>
      </c>
      <c r="AQ25" s="23" t="s">
        <v>5635</v>
      </c>
      <c r="AR25" s="23" t="s">
        <v>5635</v>
      </c>
      <c r="AS25" s="23" t="s">
        <v>5635</v>
      </c>
      <c r="AT25" s="23" t="s">
        <v>5635</v>
      </c>
      <c r="AU25" s="23">
        <v>1.0427999999999999</v>
      </c>
      <c r="AV25" s="23">
        <v>1.0429999999999999</v>
      </c>
      <c r="AW25" s="23">
        <v>1.0324</v>
      </c>
      <c r="AX25" s="23">
        <v>1.0141</v>
      </c>
    </row>
    <row r="26" spans="1:50" x14ac:dyDescent="0.2">
      <c r="A26" s="13" t="s">
        <v>5536</v>
      </c>
      <c r="B26" s="18">
        <v>41395</v>
      </c>
      <c r="C26" s="18">
        <v>41395</v>
      </c>
      <c r="D26" s="7" t="s">
        <v>5278</v>
      </c>
      <c r="E26" s="21">
        <v>44.21</v>
      </c>
      <c r="F26" s="22" t="s">
        <v>5635</v>
      </c>
      <c r="G26" s="22">
        <v>14.16</v>
      </c>
      <c r="H26" s="22" t="s">
        <v>5635</v>
      </c>
      <c r="I26" s="22">
        <v>12.59</v>
      </c>
      <c r="J26" s="22" t="s">
        <v>5635</v>
      </c>
      <c r="K26" s="22">
        <v>1.23</v>
      </c>
      <c r="L26" s="22">
        <v>0.77</v>
      </c>
      <c r="M26" s="5" t="s">
        <v>5635</v>
      </c>
      <c r="N26" s="22" t="s">
        <v>5635</v>
      </c>
      <c r="O26" s="22" t="s">
        <v>5635</v>
      </c>
      <c r="P26" s="22" t="s">
        <v>5635</v>
      </c>
      <c r="Q26" s="22" t="s">
        <v>5635</v>
      </c>
      <c r="R26" s="23">
        <v>1.4651000000000001</v>
      </c>
      <c r="S26" s="23">
        <v>0.10100000000000001</v>
      </c>
      <c r="T26" s="23">
        <v>1.35E-2</v>
      </c>
      <c r="U26" s="23" t="s">
        <v>5635</v>
      </c>
      <c r="V26" s="23" t="s">
        <v>5635</v>
      </c>
      <c r="W26" s="23" t="s">
        <v>5635</v>
      </c>
      <c r="X26" s="23">
        <v>-0.18509999999999999</v>
      </c>
      <c r="Y26" s="23" t="s">
        <v>5635</v>
      </c>
      <c r="Z26" s="23">
        <v>-9.5999999999999992E-3</v>
      </c>
      <c r="AA26" s="23" t="s">
        <v>5635</v>
      </c>
      <c r="AB26" s="23" t="s">
        <v>5635</v>
      </c>
      <c r="AC26" s="23" t="s">
        <v>5635</v>
      </c>
      <c r="AD26" s="23" t="s">
        <v>5635</v>
      </c>
      <c r="AE26" s="23" t="s">
        <v>5635</v>
      </c>
      <c r="AF26" s="23" t="s">
        <v>5635</v>
      </c>
      <c r="AG26" s="23">
        <v>0.61260000000000003</v>
      </c>
      <c r="AH26" s="23" t="s">
        <v>5635</v>
      </c>
      <c r="AI26" s="23" t="s">
        <v>5635</v>
      </c>
      <c r="AJ26" s="23" t="s">
        <v>5635</v>
      </c>
      <c r="AK26" s="23" t="s">
        <v>5635</v>
      </c>
      <c r="AL26" s="23" t="s">
        <v>5635</v>
      </c>
      <c r="AM26" s="23">
        <v>2.5316000000000001</v>
      </c>
      <c r="AN26" s="23">
        <v>1.7571000000000001</v>
      </c>
      <c r="AO26" s="23">
        <v>2.8106</v>
      </c>
      <c r="AP26" s="23">
        <v>1.9782</v>
      </c>
      <c r="AQ26" s="23" t="s">
        <v>5635</v>
      </c>
      <c r="AR26" s="23" t="s">
        <v>5635</v>
      </c>
      <c r="AS26" s="23" t="s">
        <v>5635</v>
      </c>
      <c r="AT26" s="23" t="s">
        <v>5635</v>
      </c>
      <c r="AU26" s="23">
        <v>1.0608</v>
      </c>
      <c r="AV26" s="23">
        <v>1.0145</v>
      </c>
      <c r="AW26" s="23">
        <v>1.0501</v>
      </c>
      <c r="AX26" s="23">
        <v>1.0044999999999999</v>
      </c>
    </row>
    <row r="27" spans="1:50" x14ac:dyDescent="0.2">
      <c r="A27" t="s">
        <v>5538</v>
      </c>
      <c r="B27" s="17">
        <v>41214</v>
      </c>
      <c r="C27" s="17">
        <v>41214</v>
      </c>
      <c r="D27" s="7" t="s">
        <v>5278</v>
      </c>
      <c r="E27" s="21">
        <v>270.83</v>
      </c>
      <c r="F27" s="22" t="s">
        <v>5635</v>
      </c>
      <c r="G27" s="22">
        <v>13.66</v>
      </c>
      <c r="H27" s="22" t="s">
        <v>5635</v>
      </c>
      <c r="I27" s="22">
        <v>6.66</v>
      </c>
      <c r="J27" s="22" t="s">
        <v>5635</v>
      </c>
      <c r="K27" s="22" t="s">
        <v>5635</v>
      </c>
      <c r="L27" s="22" t="s">
        <v>5635</v>
      </c>
      <c r="M27" s="22" t="s">
        <v>5635</v>
      </c>
      <c r="N27" s="22" t="s">
        <v>5635</v>
      </c>
      <c r="O27" s="22" t="s">
        <v>5635</v>
      </c>
      <c r="P27" s="22" t="s">
        <v>5635</v>
      </c>
      <c r="Q27" s="22" t="s">
        <v>5635</v>
      </c>
      <c r="R27" s="23">
        <v>1.3614999999999999</v>
      </c>
      <c r="S27" s="23">
        <v>1.7261</v>
      </c>
      <c r="T27" s="23">
        <v>0.87029999999999996</v>
      </c>
      <c r="U27" s="23" t="s">
        <v>5635</v>
      </c>
      <c r="V27" s="23" t="s">
        <v>5635</v>
      </c>
      <c r="W27" s="23" t="s">
        <v>5635</v>
      </c>
      <c r="X27" s="23" t="s">
        <v>5635</v>
      </c>
      <c r="Y27" s="23" t="s">
        <v>5635</v>
      </c>
      <c r="Z27" s="23" t="s">
        <v>5635</v>
      </c>
      <c r="AA27" s="23" t="s">
        <v>5635</v>
      </c>
      <c r="AB27" s="23" t="s">
        <v>5635</v>
      </c>
      <c r="AC27" s="23" t="s">
        <v>5635</v>
      </c>
      <c r="AD27" s="23" t="s">
        <v>5635</v>
      </c>
      <c r="AE27" s="23" t="s">
        <v>5635</v>
      </c>
      <c r="AF27" s="23" t="s">
        <v>5635</v>
      </c>
      <c r="AG27" s="23">
        <v>1.1795</v>
      </c>
      <c r="AH27" s="23" t="s">
        <v>5635</v>
      </c>
      <c r="AI27" s="23" t="s">
        <v>5635</v>
      </c>
      <c r="AJ27" s="23" t="s">
        <v>5635</v>
      </c>
      <c r="AK27" s="23" t="s">
        <v>5635</v>
      </c>
      <c r="AL27" s="23" t="s">
        <v>5635</v>
      </c>
      <c r="AM27" s="23">
        <v>2.6614</v>
      </c>
      <c r="AN27" s="23">
        <v>1.3133999999999999</v>
      </c>
      <c r="AO27" s="23" t="s">
        <v>5635</v>
      </c>
      <c r="AP27" s="23" t="s">
        <v>5635</v>
      </c>
      <c r="AQ27" s="23" t="s">
        <v>5635</v>
      </c>
      <c r="AR27" s="23" t="s">
        <v>5635</v>
      </c>
      <c r="AS27" s="23" t="s">
        <v>5635</v>
      </c>
      <c r="AT27" s="23" t="s">
        <v>5635</v>
      </c>
      <c r="AU27" s="23">
        <v>1.0580000000000001</v>
      </c>
      <c r="AV27" s="23" t="s">
        <v>5635</v>
      </c>
      <c r="AW27" s="23">
        <v>1.0475000000000001</v>
      </c>
      <c r="AX27" s="23" t="s">
        <v>5635</v>
      </c>
    </row>
    <row r="28" spans="1:50" x14ac:dyDescent="0.2">
      <c r="A28" t="s">
        <v>1029</v>
      </c>
      <c r="B28" s="18">
        <v>41395</v>
      </c>
      <c r="C28" s="18">
        <v>41395</v>
      </c>
      <c r="D28" s="7" t="s">
        <v>5278</v>
      </c>
      <c r="E28" s="21">
        <v>101.29</v>
      </c>
      <c r="F28" s="22" t="s">
        <v>5635</v>
      </c>
      <c r="G28" s="22" t="s">
        <v>5635</v>
      </c>
      <c r="H28" s="22" t="s">
        <v>5635</v>
      </c>
      <c r="I28" s="22" t="s">
        <v>5635</v>
      </c>
      <c r="J28" s="22" t="s">
        <v>5635</v>
      </c>
      <c r="K28" s="22" t="s">
        <v>5635</v>
      </c>
      <c r="L28" s="22" t="s">
        <v>5635</v>
      </c>
      <c r="M28" s="22" t="s">
        <v>5635</v>
      </c>
      <c r="N28" s="22" t="s">
        <v>5635</v>
      </c>
      <c r="O28" s="22" t="s">
        <v>5635</v>
      </c>
      <c r="P28" s="22" t="s">
        <v>5635</v>
      </c>
      <c r="Q28" s="22" t="s">
        <v>5635</v>
      </c>
      <c r="R28" s="23">
        <v>4.6765999999999996</v>
      </c>
      <c r="S28" s="23" t="s">
        <v>5635</v>
      </c>
      <c r="T28" s="23" t="s">
        <v>5635</v>
      </c>
      <c r="U28" s="23" t="s">
        <v>5635</v>
      </c>
      <c r="V28" s="23" t="s">
        <v>5635</v>
      </c>
      <c r="W28" s="23" t="s">
        <v>5635</v>
      </c>
      <c r="X28" s="23">
        <v>0.19259999999999999</v>
      </c>
      <c r="Y28" s="23" t="s">
        <v>5635</v>
      </c>
      <c r="Z28" s="23">
        <v>-4.53E-2</v>
      </c>
      <c r="AA28" s="23" t="s">
        <v>5635</v>
      </c>
      <c r="AB28" s="23" t="s">
        <v>5635</v>
      </c>
      <c r="AC28" s="23" t="s">
        <v>5635</v>
      </c>
      <c r="AD28" s="23" t="s">
        <v>5635</v>
      </c>
      <c r="AE28" s="23" t="s">
        <v>5635</v>
      </c>
      <c r="AF28" s="23" t="s">
        <v>5635</v>
      </c>
      <c r="AG28" s="23" t="s">
        <v>5635</v>
      </c>
      <c r="AH28" s="23" t="s">
        <v>5635</v>
      </c>
      <c r="AI28" s="23" t="s">
        <v>5635</v>
      </c>
      <c r="AJ28" s="23" t="s">
        <v>5635</v>
      </c>
      <c r="AK28" s="23" t="s">
        <v>5635</v>
      </c>
      <c r="AL28" s="23" t="s">
        <v>5635</v>
      </c>
      <c r="AM28" s="23">
        <v>2.5062000000000002</v>
      </c>
      <c r="AN28" s="23">
        <v>1.4579</v>
      </c>
      <c r="AO28" s="23" t="s">
        <v>5635</v>
      </c>
      <c r="AP28" s="23" t="s">
        <v>5635</v>
      </c>
      <c r="AQ28" s="23" t="s">
        <v>5635</v>
      </c>
      <c r="AR28" s="23" t="s">
        <v>5635</v>
      </c>
      <c r="AS28" s="23" t="s">
        <v>5635</v>
      </c>
      <c r="AT28" s="23" t="s">
        <v>5635</v>
      </c>
      <c r="AU28" s="23">
        <v>1.0377000000000001</v>
      </c>
      <c r="AV28" s="23">
        <v>1.0145</v>
      </c>
      <c r="AW28" s="23">
        <v>1.0273000000000001</v>
      </c>
      <c r="AX28" s="23">
        <v>1.0044999999999999</v>
      </c>
    </row>
    <row r="29" spans="1:50" x14ac:dyDescent="0.2">
      <c r="A29" t="s">
        <v>1029</v>
      </c>
      <c r="B29" s="18">
        <v>41395</v>
      </c>
      <c r="C29" s="18">
        <v>41395</v>
      </c>
      <c r="D29" s="16" t="s">
        <v>5540</v>
      </c>
      <c r="E29" s="21">
        <v>2116.39</v>
      </c>
      <c r="F29" s="22" t="s">
        <v>5635</v>
      </c>
      <c r="G29" s="22" t="s">
        <v>5635</v>
      </c>
      <c r="H29" s="22" t="s">
        <v>5635</v>
      </c>
      <c r="I29" s="22" t="s">
        <v>5635</v>
      </c>
      <c r="J29" s="22" t="s">
        <v>5635</v>
      </c>
      <c r="K29" s="22" t="s">
        <v>5635</v>
      </c>
      <c r="L29" s="22" t="s">
        <v>5635</v>
      </c>
      <c r="M29" s="22" t="s">
        <v>5635</v>
      </c>
      <c r="N29" s="22" t="s">
        <v>5635</v>
      </c>
      <c r="O29" s="22" t="s">
        <v>5635</v>
      </c>
      <c r="P29" s="22" t="s">
        <v>5635</v>
      </c>
      <c r="Q29" s="22" t="s">
        <v>5635</v>
      </c>
      <c r="R29" s="23">
        <v>1.9565999999999999</v>
      </c>
      <c r="S29" s="23" t="s">
        <v>5635</v>
      </c>
      <c r="T29" s="23" t="s">
        <v>5635</v>
      </c>
      <c r="U29" s="23" t="s">
        <v>5635</v>
      </c>
      <c r="V29" s="23" t="s">
        <v>5635</v>
      </c>
      <c r="W29" s="23" t="s">
        <v>5635</v>
      </c>
      <c r="X29" s="23">
        <v>7.46E-2</v>
      </c>
      <c r="Y29" s="23" t="s">
        <v>5635</v>
      </c>
      <c r="Z29" s="23">
        <v>-2.1399999999999999E-2</v>
      </c>
      <c r="AA29" s="23" t="s">
        <v>5635</v>
      </c>
      <c r="AB29" s="23" t="s">
        <v>5635</v>
      </c>
      <c r="AC29" s="23" t="s">
        <v>5635</v>
      </c>
      <c r="AD29" s="23" t="s">
        <v>5635</v>
      </c>
      <c r="AE29" s="23" t="s">
        <v>5635</v>
      </c>
      <c r="AF29" s="23" t="s">
        <v>5635</v>
      </c>
      <c r="AG29" s="23" t="s">
        <v>5635</v>
      </c>
      <c r="AH29" s="23" t="s">
        <v>5635</v>
      </c>
      <c r="AI29" s="23" t="s">
        <v>5635</v>
      </c>
      <c r="AJ29" s="23" t="s">
        <v>5635</v>
      </c>
      <c r="AK29" s="23" t="s">
        <v>5635</v>
      </c>
      <c r="AL29" s="23" t="s">
        <v>5635</v>
      </c>
      <c r="AM29" s="23">
        <v>3.3967000000000001</v>
      </c>
      <c r="AN29" s="23">
        <v>1.9759</v>
      </c>
      <c r="AO29" s="23" t="s">
        <v>5635</v>
      </c>
      <c r="AP29" s="23" t="s">
        <v>5635</v>
      </c>
      <c r="AQ29" s="23" t="s">
        <v>5635</v>
      </c>
      <c r="AR29" s="23" t="s">
        <v>5635</v>
      </c>
      <c r="AS29" s="23" t="s">
        <v>5635</v>
      </c>
      <c r="AT29" s="23" t="s">
        <v>5635</v>
      </c>
      <c r="AU29" s="23">
        <v>1.0377000000000001</v>
      </c>
      <c r="AV29" s="23">
        <v>1.0145</v>
      </c>
      <c r="AW29" s="23">
        <v>1.0273000000000001</v>
      </c>
      <c r="AX29" s="23">
        <v>1.0044999999999999</v>
      </c>
    </row>
    <row r="30" spans="1:50" x14ac:dyDescent="0.2">
      <c r="A30" t="s">
        <v>1030</v>
      </c>
      <c r="B30" s="18">
        <v>41395</v>
      </c>
      <c r="C30" s="18">
        <v>41395</v>
      </c>
      <c r="D30" s="7" t="s">
        <v>2272</v>
      </c>
      <c r="E30" s="21">
        <v>120.57</v>
      </c>
      <c r="F30" s="22" t="s">
        <v>5635</v>
      </c>
      <c r="G30" s="22">
        <v>0.66</v>
      </c>
      <c r="H30" s="22">
        <v>48.1</v>
      </c>
      <c r="I30" s="22" t="s">
        <v>5635</v>
      </c>
      <c r="J30" s="22" t="s">
        <v>5635</v>
      </c>
      <c r="K30" s="22" t="s">
        <v>5635</v>
      </c>
      <c r="L30" s="22" t="s">
        <v>5635</v>
      </c>
      <c r="M30" s="22" t="s">
        <v>5635</v>
      </c>
      <c r="N30" s="22" t="s">
        <v>5635</v>
      </c>
      <c r="O30" s="22" t="s">
        <v>5635</v>
      </c>
      <c r="P30" s="22" t="s">
        <v>5635</v>
      </c>
      <c r="Q30" s="22" t="s">
        <v>5635</v>
      </c>
      <c r="R30" s="23">
        <v>2.9249999999999998</v>
      </c>
      <c r="S30" s="23">
        <v>0.70989999999999998</v>
      </c>
      <c r="T30" s="23">
        <v>-0.59570000000000001</v>
      </c>
      <c r="U30" s="23" t="s">
        <v>5635</v>
      </c>
      <c r="V30" s="23" t="s">
        <v>5635</v>
      </c>
      <c r="W30" s="23" t="s">
        <v>5635</v>
      </c>
      <c r="X30" s="23" t="s">
        <v>5635</v>
      </c>
      <c r="Y30" s="23" t="s">
        <v>5635</v>
      </c>
      <c r="Z30" s="23">
        <v>-1.1999999999999999E-3</v>
      </c>
      <c r="AA30" s="23" t="s">
        <v>5635</v>
      </c>
      <c r="AB30" s="23">
        <v>0.26469999999999999</v>
      </c>
      <c r="AC30" s="23" t="s">
        <v>5635</v>
      </c>
      <c r="AD30" s="23" t="s">
        <v>5635</v>
      </c>
      <c r="AE30" s="23" t="s">
        <v>5635</v>
      </c>
      <c r="AF30" s="23" t="s">
        <v>5635</v>
      </c>
      <c r="AG30" s="23">
        <v>2.6823999999999999</v>
      </c>
      <c r="AH30" s="23" t="s">
        <v>5635</v>
      </c>
      <c r="AI30" s="23" t="s">
        <v>5635</v>
      </c>
      <c r="AJ30" s="23" t="s">
        <v>5635</v>
      </c>
      <c r="AK30" s="23" t="s">
        <v>5635</v>
      </c>
      <c r="AL30" s="23" t="s">
        <v>5635</v>
      </c>
      <c r="AM30" s="23">
        <v>2.3567</v>
      </c>
      <c r="AN30" s="23">
        <v>1.1811</v>
      </c>
      <c r="AO30" s="23" t="s">
        <v>5635</v>
      </c>
      <c r="AP30" s="23" t="s">
        <v>5635</v>
      </c>
      <c r="AQ30" s="23" t="s">
        <v>5635</v>
      </c>
      <c r="AR30" s="23" t="s">
        <v>5635</v>
      </c>
      <c r="AS30" s="23" t="s">
        <v>5635</v>
      </c>
      <c r="AT30" s="23" t="s">
        <v>5635</v>
      </c>
      <c r="AU30" s="23">
        <v>1.0427</v>
      </c>
      <c r="AV30" s="23">
        <v>1.0145</v>
      </c>
      <c r="AW30" s="23">
        <v>1.0322</v>
      </c>
      <c r="AX30" s="23">
        <v>1.0044999999999999</v>
      </c>
    </row>
    <row r="31" spans="1:50" x14ac:dyDescent="0.2">
      <c r="A31" s="7" t="s">
        <v>5568</v>
      </c>
      <c r="B31" s="18">
        <v>41395</v>
      </c>
      <c r="C31" s="18">
        <v>41395</v>
      </c>
      <c r="D31" s="7" t="s">
        <v>2272</v>
      </c>
      <c r="E31" s="21">
        <v>120.57</v>
      </c>
      <c r="F31" s="22" t="s">
        <v>5635</v>
      </c>
      <c r="G31" s="22">
        <v>0.66</v>
      </c>
      <c r="H31" s="22">
        <v>48.1</v>
      </c>
      <c r="I31" s="22" t="s">
        <v>5635</v>
      </c>
      <c r="J31" s="22" t="s">
        <v>5635</v>
      </c>
      <c r="K31" s="22" t="s">
        <v>5635</v>
      </c>
      <c r="L31" s="22" t="s">
        <v>5635</v>
      </c>
      <c r="M31" s="22" t="s">
        <v>5635</v>
      </c>
      <c r="N31" s="22" t="s">
        <v>5635</v>
      </c>
      <c r="O31" s="22" t="s">
        <v>5635</v>
      </c>
      <c r="P31" s="22" t="s">
        <v>5635</v>
      </c>
      <c r="Q31" s="22" t="s">
        <v>5635</v>
      </c>
      <c r="R31" s="23">
        <v>2.9249999999999998</v>
      </c>
      <c r="S31" s="23">
        <v>0.70989999999999998</v>
      </c>
      <c r="T31" s="23">
        <v>2.4601000000000002</v>
      </c>
      <c r="U31" s="23" t="s">
        <v>5635</v>
      </c>
      <c r="V31" s="23" t="s">
        <v>5635</v>
      </c>
      <c r="W31" s="23" t="s">
        <v>5635</v>
      </c>
      <c r="X31" s="23" t="s">
        <v>5635</v>
      </c>
      <c r="Y31" s="23" t="s">
        <v>5635</v>
      </c>
      <c r="Z31" s="23">
        <v>-1.1999999999999999E-3</v>
      </c>
      <c r="AA31" s="23" t="s">
        <v>5635</v>
      </c>
      <c r="AB31" s="23">
        <v>0.34749999999999998</v>
      </c>
      <c r="AC31" s="23" t="s">
        <v>5635</v>
      </c>
      <c r="AD31" s="23" t="s">
        <v>5635</v>
      </c>
      <c r="AE31" s="23" t="s">
        <v>5635</v>
      </c>
      <c r="AF31" s="23" t="s">
        <v>5635</v>
      </c>
      <c r="AG31" s="23">
        <v>-4.8780999999999999</v>
      </c>
      <c r="AH31" s="23" t="s">
        <v>5635</v>
      </c>
      <c r="AI31" s="23" t="s">
        <v>5635</v>
      </c>
      <c r="AJ31" s="23" t="s">
        <v>5635</v>
      </c>
      <c r="AK31" s="23" t="s">
        <v>5635</v>
      </c>
      <c r="AL31" s="23" t="s">
        <v>5635</v>
      </c>
      <c r="AM31" s="23">
        <v>2.3567</v>
      </c>
      <c r="AN31" s="23">
        <v>1.1811</v>
      </c>
      <c r="AO31" s="23" t="s">
        <v>5635</v>
      </c>
      <c r="AP31" s="23" t="s">
        <v>5635</v>
      </c>
      <c r="AQ31" s="23" t="s">
        <v>5635</v>
      </c>
      <c r="AR31" s="23" t="s">
        <v>5635</v>
      </c>
      <c r="AS31" s="23" t="s">
        <v>5635</v>
      </c>
      <c r="AT31" s="23" t="s">
        <v>5635</v>
      </c>
      <c r="AU31" s="23">
        <v>1.0427</v>
      </c>
      <c r="AV31" s="23">
        <v>1.0145</v>
      </c>
      <c r="AW31" s="23">
        <v>1.0322</v>
      </c>
      <c r="AX31" s="23">
        <v>1.0044999999999999</v>
      </c>
    </row>
    <row r="32" spans="1:50" x14ac:dyDescent="0.2">
      <c r="A32" s="7" t="s">
        <v>5569</v>
      </c>
      <c r="B32" s="18">
        <v>41395</v>
      </c>
      <c r="C32" s="18">
        <v>41395</v>
      </c>
      <c r="D32" s="7" t="s">
        <v>2272</v>
      </c>
      <c r="E32" s="21">
        <v>120.57</v>
      </c>
      <c r="F32" s="22" t="s">
        <v>5635</v>
      </c>
      <c r="G32" s="22">
        <v>0.66</v>
      </c>
      <c r="H32" s="22">
        <v>48.1</v>
      </c>
      <c r="I32" s="22" t="s">
        <v>5635</v>
      </c>
      <c r="J32" s="22" t="s">
        <v>5635</v>
      </c>
      <c r="K32" s="22" t="s">
        <v>5635</v>
      </c>
      <c r="L32" s="22" t="s">
        <v>5635</v>
      </c>
      <c r="M32" s="22" t="s">
        <v>5635</v>
      </c>
      <c r="N32" s="22" t="s">
        <v>5635</v>
      </c>
      <c r="O32" s="22" t="s">
        <v>5635</v>
      </c>
      <c r="P32" s="22" t="s">
        <v>5635</v>
      </c>
      <c r="Q32" s="22" t="s">
        <v>5635</v>
      </c>
      <c r="R32" s="23">
        <v>2.9249999999999998</v>
      </c>
      <c r="S32" s="23">
        <v>0.70989999999999998</v>
      </c>
      <c r="T32" s="23">
        <v>-0.59570000000000001</v>
      </c>
      <c r="U32" s="23" t="s">
        <v>5635</v>
      </c>
      <c r="V32" s="23" t="s">
        <v>5635</v>
      </c>
      <c r="W32" s="23" t="s">
        <v>5635</v>
      </c>
      <c r="X32" s="23" t="s">
        <v>5635</v>
      </c>
      <c r="Y32" s="23" t="s">
        <v>5635</v>
      </c>
      <c r="Z32" s="23">
        <v>-1.1999999999999999E-3</v>
      </c>
      <c r="AA32" s="23" t="s">
        <v>5635</v>
      </c>
      <c r="AB32" s="23">
        <v>5.0099999999999999E-2</v>
      </c>
      <c r="AC32" s="23" t="s">
        <v>5635</v>
      </c>
      <c r="AD32" s="23" t="s">
        <v>5635</v>
      </c>
      <c r="AE32" s="23" t="s">
        <v>5635</v>
      </c>
      <c r="AF32" s="23" t="s">
        <v>5635</v>
      </c>
      <c r="AG32" s="23">
        <v>-2.9573</v>
      </c>
      <c r="AH32" s="23" t="s">
        <v>5635</v>
      </c>
      <c r="AI32" s="23" t="s">
        <v>5635</v>
      </c>
      <c r="AJ32" s="23" t="s">
        <v>5635</v>
      </c>
      <c r="AK32" s="23" t="s">
        <v>5635</v>
      </c>
      <c r="AL32" s="23" t="s">
        <v>5635</v>
      </c>
      <c r="AM32" s="23">
        <v>2.3567</v>
      </c>
      <c r="AN32" s="23">
        <v>1.1811</v>
      </c>
      <c r="AO32" s="23" t="s">
        <v>5635</v>
      </c>
      <c r="AP32" s="23" t="s">
        <v>5635</v>
      </c>
      <c r="AQ32" s="23" t="s">
        <v>5635</v>
      </c>
      <c r="AR32" s="23" t="s">
        <v>5635</v>
      </c>
      <c r="AS32" s="23" t="s">
        <v>5635</v>
      </c>
      <c r="AT32" s="23" t="s">
        <v>5635</v>
      </c>
      <c r="AU32" s="23">
        <v>1.0427</v>
      </c>
      <c r="AV32" s="23">
        <v>1.0145</v>
      </c>
      <c r="AW32" s="23">
        <v>1.0322</v>
      </c>
      <c r="AX32" s="23">
        <v>1.0044999999999999</v>
      </c>
    </row>
    <row r="33" spans="1:50" x14ac:dyDescent="0.2">
      <c r="A33" t="s">
        <v>1030</v>
      </c>
      <c r="B33" s="18">
        <v>41395</v>
      </c>
      <c r="C33" s="18">
        <v>41395</v>
      </c>
      <c r="D33" s="7" t="s">
        <v>2273</v>
      </c>
      <c r="E33" s="21">
        <v>2391.73</v>
      </c>
      <c r="F33" s="22" t="s">
        <v>5635</v>
      </c>
      <c r="G33" s="22" t="s">
        <v>5635</v>
      </c>
      <c r="H33" s="22" t="s">
        <v>5635</v>
      </c>
      <c r="I33" s="22" t="s">
        <v>5635</v>
      </c>
      <c r="J33" s="22" t="s">
        <v>5635</v>
      </c>
      <c r="K33" s="22" t="s">
        <v>5635</v>
      </c>
      <c r="L33" s="22" t="s">
        <v>5635</v>
      </c>
      <c r="M33" s="22" t="s">
        <v>5635</v>
      </c>
      <c r="N33" s="22" t="s">
        <v>5635</v>
      </c>
      <c r="O33" s="22" t="s">
        <v>5635</v>
      </c>
      <c r="P33" s="22" t="s">
        <v>5635</v>
      </c>
      <c r="Q33" s="22" t="s">
        <v>5635</v>
      </c>
      <c r="R33" s="23">
        <v>3.9742999999999999</v>
      </c>
      <c r="S33" s="23">
        <v>0.76349999999999996</v>
      </c>
      <c r="T33" s="23">
        <v>-0.47060000000000002</v>
      </c>
      <c r="U33" s="23" t="s">
        <v>5635</v>
      </c>
      <c r="V33" s="23" t="s">
        <v>5635</v>
      </c>
      <c r="W33" s="23" t="s">
        <v>5635</v>
      </c>
      <c r="X33" s="23" t="s">
        <v>5635</v>
      </c>
      <c r="Y33" s="23" t="s">
        <v>5635</v>
      </c>
      <c r="Z33" s="23">
        <v>-1.8E-3</v>
      </c>
      <c r="AA33" s="23" t="s">
        <v>5635</v>
      </c>
      <c r="AB33" s="23">
        <v>0.24490000000000001</v>
      </c>
      <c r="AC33" s="23" t="s">
        <v>5635</v>
      </c>
      <c r="AD33" s="23" t="s">
        <v>5635</v>
      </c>
      <c r="AE33" s="23" t="s">
        <v>5635</v>
      </c>
      <c r="AF33" s="23" t="s">
        <v>5635</v>
      </c>
      <c r="AG33" s="23">
        <v>2.1192000000000002</v>
      </c>
      <c r="AH33" s="23" t="s">
        <v>5635</v>
      </c>
      <c r="AI33" s="23" t="s">
        <v>5635</v>
      </c>
      <c r="AJ33" s="23" t="s">
        <v>5635</v>
      </c>
      <c r="AK33" s="23" t="s">
        <v>5635</v>
      </c>
      <c r="AL33" s="23" t="s">
        <v>5635</v>
      </c>
      <c r="AM33" s="23">
        <v>2.5596999999999999</v>
      </c>
      <c r="AN33" s="23">
        <v>1.2701</v>
      </c>
      <c r="AO33" s="23" t="s">
        <v>5635</v>
      </c>
      <c r="AP33" s="23" t="s">
        <v>5635</v>
      </c>
      <c r="AQ33" s="23" t="s">
        <v>5635</v>
      </c>
      <c r="AR33" s="23" t="s">
        <v>5635</v>
      </c>
      <c r="AS33" s="23" t="s">
        <v>5635</v>
      </c>
      <c r="AT33" s="23" t="s">
        <v>5635</v>
      </c>
      <c r="AU33" s="23">
        <v>1.0450999999999999</v>
      </c>
      <c r="AV33" s="23">
        <v>1.0161</v>
      </c>
      <c r="AW33" s="23">
        <v>1.0347</v>
      </c>
      <c r="AX33" s="23">
        <v>1.006</v>
      </c>
    </row>
    <row r="34" spans="1:50" x14ac:dyDescent="0.2">
      <c r="A34" s="7" t="s">
        <v>5570</v>
      </c>
      <c r="B34" s="18">
        <v>41395</v>
      </c>
      <c r="C34" s="18">
        <v>41395</v>
      </c>
      <c r="D34" s="7" t="s">
        <v>2273</v>
      </c>
      <c r="E34" s="21">
        <v>2391.73</v>
      </c>
      <c r="F34" s="22" t="s">
        <v>5635</v>
      </c>
      <c r="G34" s="22" t="s">
        <v>5635</v>
      </c>
      <c r="H34" s="22" t="s">
        <v>5635</v>
      </c>
      <c r="I34" s="22" t="s">
        <v>5635</v>
      </c>
      <c r="J34" s="22" t="s">
        <v>5635</v>
      </c>
      <c r="K34" s="22" t="s">
        <v>5635</v>
      </c>
      <c r="L34" s="22" t="s">
        <v>5635</v>
      </c>
      <c r="M34" s="22" t="s">
        <v>5635</v>
      </c>
      <c r="N34" s="22" t="s">
        <v>5635</v>
      </c>
      <c r="O34" s="22" t="s">
        <v>5635</v>
      </c>
      <c r="P34" s="22" t="s">
        <v>5635</v>
      </c>
      <c r="Q34" s="22" t="s">
        <v>5635</v>
      </c>
      <c r="R34" s="23">
        <v>3.9742999999999999</v>
      </c>
      <c r="S34" s="23">
        <v>0.76349999999999996</v>
      </c>
      <c r="T34" s="23" t="s">
        <v>5635</v>
      </c>
      <c r="U34" s="23" t="s">
        <v>5635</v>
      </c>
      <c r="V34" s="23" t="s">
        <v>5635</v>
      </c>
      <c r="W34" s="23" t="s">
        <v>5635</v>
      </c>
      <c r="X34" s="23" t="s">
        <v>5635</v>
      </c>
      <c r="Y34" s="23" t="s">
        <v>5635</v>
      </c>
      <c r="Z34" s="23">
        <v>-1.8E-3</v>
      </c>
      <c r="AA34" s="23" t="s">
        <v>5635</v>
      </c>
      <c r="AB34" s="23" t="s">
        <v>5635</v>
      </c>
      <c r="AC34" s="23" t="s">
        <v>5635</v>
      </c>
      <c r="AD34" s="23" t="s">
        <v>5635</v>
      </c>
      <c r="AE34" s="23" t="s">
        <v>5635</v>
      </c>
      <c r="AF34" s="23" t="s">
        <v>5635</v>
      </c>
      <c r="AG34" s="23" t="s">
        <v>5635</v>
      </c>
      <c r="AH34" s="23" t="s">
        <v>5635</v>
      </c>
      <c r="AI34" s="23" t="s">
        <v>5635</v>
      </c>
      <c r="AJ34" s="23" t="s">
        <v>5635</v>
      </c>
      <c r="AK34" s="23" t="s">
        <v>5635</v>
      </c>
      <c r="AL34" s="23" t="s">
        <v>5635</v>
      </c>
      <c r="AM34" s="23">
        <v>2.5596999999999999</v>
      </c>
      <c r="AN34" s="23">
        <v>1.2701</v>
      </c>
      <c r="AO34" s="23" t="s">
        <v>5635</v>
      </c>
      <c r="AP34" s="23" t="s">
        <v>5635</v>
      </c>
      <c r="AQ34" s="23" t="s">
        <v>5635</v>
      </c>
      <c r="AR34" s="23" t="s">
        <v>5635</v>
      </c>
      <c r="AS34" s="23" t="s">
        <v>5635</v>
      </c>
      <c r="AT34" s="23" t="s">
        <v>5635</v>
      </c>
      <c r="AU34" s="23">
        <v>1.0450999999999999</v>
      </c>
      <c r="AV34" s="23">
        <v>1.0161</v>
      </c>
      <c r="AW34" s="23">
        <v>1.0347</v>
      </c>
      <c r="AX34" s="23">
        <v>1.006</v>
      </c>
    </row>
    <row r="35" spans="1:50" x14ac:dyDescent="0.2">
      <c r="A35" t="s">
        <v>1031</v>
      </c>
      <c r="B35" s="18">
        <v>41395</v>
      </c>
      <c r="C35" s="18">
        <v>41395</v>
      </c>
      <c r="D35" s="7" t="s">
        <v>5278</v>
      </c>
      <c r="E35" s="21">
        <v>190.66</v>
      </c>
      <c r="F35" s="22" t="s">
        <v>5635</v>
      </c>
      <c r="G35" s="22">
        <v>2.75</v>
      </c>
      <c r="H35" s="22">
        <v>2.15</v>
      </c>
      <c r="I35" s="22" t="s">
        <v>5635</v>
      </c>
      <c r="J35" s="22" t="s">
        <v>5635</v>
      </c>
      <c r="K35" s="22" t="s">
        <v>5635</v>
      </c>
      <c r="L35" s="22" t="s">
        <v>5635</v>
      </c>
      <c r="M35" s="22" t="s">
        <v>5635</v>
      </c>
      <c r="N35" s="22" t="s">
        <v>5635</v>
      </c>
      <c r="O35" s="22" t="s">
        <v>5635</v>
      </c>
      <c r="P35" s="22" t="s">
        <v>5635</v>
      </c>
      <c r="Q35" s="22" t="s">
        <v>5635</v>
      </c>
      <c r="R35" s="23">
        <v>3.6836000000000002</v>
      </c>
      <c r="S35" s="23">
        <v>1.484</v>
      </c>
      <c r="T35" s="23">
        <v>0.18859999999999999</v>
      </c>
      <c r="U35" s="23" t="s">
        <v>5635</v>
      </c>
      <c r="V35" s="23" t="s">
        <v>5635</v>
      </c>
      <c r="W35" s="23" t="s">
        <v>5635</v>
      </c>
      <c r="X35" s="23" t="s">
        <v>5635</v>
      </c>
      <c r="Y35" s="23">
        <v>0.79969999999999997</v>
      </c>
      <c r="Z35" s="23" t="s">
        <v>5635</v>
      </c>
      <c r="AA35" s="23" t="s">
        <v>5635</v>
      </c>
      <c r="AB35" s="23" t="s">
        <v>5635</v>
      </c>
      <c r="AC35" s="23" t="s">
        <v>5635</v>
      </c>
      <c r="AD35" s="23" t="s">
        <v>5635</v>
      </c>
      <c r="AE35" s="23" t="s">
        <v>5635</v>
      </c>
      <c r="AF35" s="23" t="s">
        <v>5635</v>
      </c>
      <c r="AG35" s="23" t="s">
        <v>5635</v>
      </c>
      <c r="AH35" s="23" t="s">
        <v>5635</v>
      </c>
      <c r="AI35" s="23" t="s">
        <v>5635</v>
      </c>
      <c r="AJ35" s="23" t="s">
        <v>5635</v>
      </c>
      <c r="AK35" s="23" t="s">
        <v>5635</v>
      </c>
      <c r="AL35" s="23" t="s">
        <v>5635</v>
      </c>
      <c r="AM35" s="23">
        <v>2.2869000000000002</v>
      </c>
      <c r="AN35" s="23">
        <v>1.3968</v>
      </c>
      <c r="AO35" s="23">
        <v>2.5707</v>
      </c>
      <c r="AP35" s="23">
        <v>1.9349000000000001</v>
      </c>
      <c r="AQ35" s="23" t="s">
        <v>5635</v>
      </c>
      <c r="AR35" s="23" t="s">
        <v>5635</v>
      </c>
      <c r="AS35" s="23" t="s">
        <v>5635</v>
      </c>
      <c r="AT35" s="23" t="s">
        <v>5635</v>
      </c>
      <c r="AU35" s="23">
        <v>1.0687</v>
      </c>
      <c r="AV35" s="23" t="s">
        <v>5635</v>
      </c>
      <c r="AW35" s="23">
        <v>1.0587</v>
      </c>
      <c r="AX35" s="23" t="s">
        <v>5635</v>
      </c>
    </row>
    <row r="36" spans="1:50" x14ac:dyDescent="0.2">
      <c r="A36" t="s">
        <v>1032</v>
      </c>
      <c r="B36" s="18">
        <v>41395</v>
      </c>
      <c r="C36" s="18">
        <v>41395</v>
      </c>
      <c r="D36" s="7" t="s">
        <v>2278</v>
      </c>
      <c r="E36" s="21">
        <v>220.9</v>
      </c>
      <c r="F36" s="22" t="s">
        <v>5635</v>
      </c>
      <c r="G36" s="22" t="s">
        <v>5635</v>
      </c>
      <c r="H36" s="22" t="s">
        <v>5635</v>
      </c>
      <c r="I36" s="22" t="s">
        <v>5635</v>
      </c>
      <c r="J36" s="22" t="s">
        <v>5635</v>
      </c>
      <c r="K36" s="22" t="s">
        <v>5635</v>
      </c>
      <c r="L36" s="22" t="s">
        <v>5635</v>
      </c>
      <c r="M36" s="22" t="s">
        <v>5635</v>
      </c>
      <c r="N36" s="22" t="s">
        <v>5635</v>
      </c>
      <c r="O36" s="22" t="s">
        <v>5635</v>
      </c>
      <c r="P36" s="22" t="s">
        <v>5635</v>
      </c>
      <c r="Q36" s="22" t="s">
        <v>5635</v>
      </c>
      <c r="R36" s="23">
        <v>2.0981000000000001</v>
      </c>
      <c r="S36" s="23">
        <v>0.35060000000000002</v>
      </c>
      <c r="T36" s="23">
        <v>-0.24310000000000001</v>
      </c>
      <c r="U36" s="23" t="s">
        <v>5635</v>
      </c>
      <c r="V36" s="23" t="s">
        <v>5635</v>
      </c>
      <c r="W36" s="23" t="s">
        <v>5635</v>
      </c>
      <c r="X36" s="23" t="s">
        <v>5635</v>
      </c>
      <c r="Y36" s="23" t="s">
        <v>5635</v>
      </c>
      <c r="Z36" s="23">
        <v>-2.2499999999999999E-2</v>
      </c>
      <c r="AA36" s="23" t="s">
        <v>5635</v>
      </c>
      <c r="AB36" s="23" t="s">
        <v>5635</v>
      </c>
      <c r="AC36" s="23" t="s">
        <v>5635</v>
      </c>
      <c r="AD36" s="23" t="s">
        <v>5635</v>
      </c>
      <c r="AE36" s="23" t="s">
        <v>5635</v>
      </c>
      <c r="AF36" s="23" t="s">
        <v>5635</v>
      </c>
      <c r="AG36" s="23">
        <v>-0.12189999999999999</v>
      </c>
      <c r="AH36" s="23" t="s">
        <v>5635</v>
      </c>
      <c r="AI36" s="23" t="s">
        <v>5635</v>
      </c>
      <c r="AJ36" s="23" t="s">
        <v>5635</v>
      </c>
      <c r="AK36" s="23" t="s">
        <v>5635</v>
      </c>
      <c r="AL36" s="23" t="s">
        <v>5635</v>
      </c>
      <c r="AM36" s="23">
        <v>2.8990999999999998</v>
      </c>
      <c r="AN36" s="23">
        <v>3.0777999999999999</v>
      </c>
      <c r="AO36" s="23">
        <v>3.5712999999999999</v>
      </c>
      <c r="AP36" s="23">
        <v>3.4127000000000001</v>
      </c>
      <c r="AQ36" s="23" t="s">
        <v>5635</v>
      </c>
      <c r="AR36" s="23" t="s">
        <v>5635</v>
      </c>
      <c r="AS36" s="23" t="s">
        <v>5635</v>
      </c>
      <c r="AT36" s="23" t="s">
        <v>5635</v>
      </c>
      <c r="AU36" s="23">
        <v>1.0602</v>
      </c>
      <c r="AV36" s="23" t="s">
        <v>5635</v>
      </c>
      <c r="AW36" s="23">
        <v>1.0496000000000001</v>
      </c>
      <c r="AX36" s="23" t="s">
        <v>5635</v>
      </c>
    </row>
    <row r="37" spans="1:50" x14ac:dyDescent="0.2">
      <c r="A37" t="s">
        <v>1032</v>
      </c>
      <c r="B37" s="18">
        <v>41395</v>
      </c>
      <c r="C37" s="18">
        <v>41395</v>
      </c>
      <c r="D37" s="7" t="s">
        <v>2279</v>
      </c>
      <c r="E37" s="21">
        <v>1451.21</v>
      </c>
      <c r="F37" s="22" t="s">
        <v>5635</v>
      </c>
      <c r="G37" s="22" t="s">
        <v>5635</v>
      </c>
      <c r="H37" s="22" t="s">
        <v>5635</v>
      </c>
      <c r="I37" s="22" t="s">
        <v>5635</v>
      </c>
      <c r="J37" s="22" t="s">
        <v>5635</v>
      </c>
      <c r="K37" s="22" t="s">
        <v>5635</v>
      </c>
      <c r="L37" s="22" t="s">
        <v>5635</v>
      </c>
      <c r="M37" s="22" t="s">
        <v>5635</v>
      </c>
      <c r="N37" s="22" t="s">
        <v>5635</v>
      </c>
      <c r="O37" s="22" t="s">
        <v>5635</v>
      </c>
      <c r="P37" s="22" t="s">
        <v>5635</v>
      </c>
      <c r="Q37" s="22" t="s">
        <v>5635</v>
      </c>
      <c r="R37" s="23">
        <v>1.3456999999999999</v>
      </c>
      <c r="S37" s="23">
        <v>0.40939999999999999</v>
      </c>
      <c r="T37" s="23">
        <v>-1.0513999999999999</v>
      </c>
      <c r="U37" s="23" t="s">
        <v>5635</v>
      </c>
      <c r="V37" s="23" t="s">
        <v>5635</v>
      </c>
      <c r="W37" s="23" t="s">
        <v>5635</v>
      </c>
      <c r="X37" s="23" t="s">
        <v>5635</v>
      </c>
      <c r="Y37" s="23" t="s">
        <v>5635</v>
      </c>
      <c r="Z37" s="23">
        <v>-2.1000000000000001E-2</v>
      </c>
      <c r="AA37" s="23" t="s">
        <v>5635</v>
      </c>
      <c r="AB37" s="23" t="s">
        <v>5635</v>
      </c>
      <c r="AC37" s="23" t="s">
        <v>5635</v>
      </c>
      <c r="AD37" s="23" t="s">
        <v>5635</v>
      </c>
      <c r="AE37" s="23" t="s">
        <v>5635</v>
      </c>
      <c r="AF37" s="23" t="s">
        <v>5635</v>
      </c>
      <c r="AG37" s="23">
        <v>-0.67530000000000001</v>
      </c>
      <c r="AH37" s="23" t="s">
        <v>5635</v>
      </c>
      <c r="AI37" s="23" t="s">
        <v>5635</v>
      </c>
      <c r="AJ37" s="23" t="s">
        <v>5635</v>
      </c>
      <c r="AK37" s="23" t="s">
        <v>5635</v>
      </c>
      <c r="AL37" s="23" t="s">
        <v>5635</v>
      </c>
      <c r="AM37" s="23">
        <v>3.5712999999999999</v>
      </c>
      <c r="AN37" s="23">
        <v>3.4127000000000001</v>
      </c>
      <c r="AO37" s="23" t="s">
        <v>5635</v>
      </c>
      <c r="AP37" s="23" t="s">
        <v>5635</v>
      </c>
      <c r="AQ37" s="23" t="s">
        <v>5635</v>
      </c>
      <c r="AR37" s="23" t="s">
        <v>5635</v>
      </c>
      <c r="AS37" s="23" t="s">
        <v>5635</v>
      </c>
      <c r="AT37" s="23" t="s">
        <v>5635</v>
      </c>
      <c r="AU37" s="23">
        <v>1.0602</v>
      </c>
      <c r="AV37" s="23" t="s">
        <v>5635</v>
      </c>
      <c r="AW37" s="23">
        <v>1.0496000000000001</v>
      </c>
      <c r="AX37" s="23" t="s">
        <v>5635</v>
      </c>
    </row>
    <row r="38" spans="1:50" x14ac:dyDescent="0.2">
      <c r="A38" t="s">
        <v>1033</v>
      </c>
      <c r="B38" s="18">
        <v>41395</v>
      </c>
      <c r="C38" s="18">
        <v>41395</v>
      </c>
      <c r="D38" s="7" t="s">
        <v>5278</v>
      </c>
      <c r="E38" s="21">
        <v>224.76</v>
      </c>
      <c r="F38" s="22" t="s">
        <v>5635</v>
      </c>
      <c r="G38" s="22" t="s">
        <v>5635</v>
      </c>
      <c r="H38" s="22" t="s">
        <v>5635</v>
      </c>
      <c r="I38" s="22" t="s">
        <v>5635</v>
      </c>
      <c r="J38" s="22" t="s">
        <v>5635</v>
      </c>
      <c r="K38" s="22">
        <v>14.89</v>
      </c>
      <c r="L38" s="22" t="s">
        <v>5635</v>
      </c>
      <c r="M38" s="22" t="s">
        <v>5635</v>
      </c>
      <c r="N38" s="22" t="s">
        <v>5635</v>
      </c>
      <c r="O38" s="22" t="s">
        <v>5635</v>
      </c>
      <c r="P38" s="22" t="s">
        <v>5635</v>
      </c>
      <c r="Q38" s="22" t="s">
        <v>5635</v>
      </c>
      <c r="R38" s="23">
        <v>2.3045</v>
      </c>
      <c r="S38" s="23">
        <v>6.8900000000000003E-2</v>
      </c>
      <c r="T38" s="23">
        <v>-0.3508</v>
      </c>
      <c r="U38" s="23" t="s">
        <v>5635</v>
      </c>
      <c r="V38" s="23" t="s">
        <v>5635</v>
      </c>
      <c r="W38" s="23" t="s">
        <v>5635</v>
      </c>
      <c r="X38" s="23" t="s">
        <v>5635</v>
      </c>
      <c r="Y38" s="23" t="s">
        <v>5635</v>
      </c>
      <c r="Z38" s="23">
        <v>-2.5399999999999999E-2</v>
      </c>
      <c r="AA38" s="23">
        <v>0.1527</v>
      </c>
      <c r="AB38" s="23">
        <v>3.8899999999999997E-2</v>
      </c>
      <c r="AC38" s="23" t="s">
        <v>5635</v>
      </c>
      <c r="AD38" s="23" t="s">
        <v>5635</v>
      </c>
      <c r="AE38" s="23" t="s">
        <v>5635</v>
      </c>
      <c r="AF38" s="23" t="s">
        <v>5635</v>
      </c>
      <c r="AG38" s="23" t="s">
        <v>5635</v>
      </c>
      <c r="AH38" s="23" t="s">
        <v>5635</v>
      </c>
      <c r="AI38" s="23" t="s">
        <v>5635</v>
      </c>
      <c r="AJ38" s="23" t="s">
        <v>5635</v>
      </c>
      <c r="AK38" s="23" t="s">
        <v>5635</v>
      </c>
      <c r="AL38" s="23" t="s">
        <v>5635</v>
      </c>
      <c r="AM38" s="23">
        <v>2.5104000000000002</v>
      </c>
      <c r="AN38" s="23">
        <v>1.7793000000000001</v>
      </c>
      <c r="AO38" s="23">
        <v>2.6663999999999999</v>
      </c>
      <c r="AP38" s="23">
        <v>1.9505999999999999</v>
      </c>
      <c r="AQ38" s="23" t="s">
        <v>5635</v>
      </c>
      <c r="AR38" s="23" t="s">
        <v>5635</v>
      </c>
      <c r="AS38" s="23" t="s">
        <v>5635</v>
      </c>
      <c r="AT38" s="23" t="s">
        <v>5635</v>
      </c>
      <c r="AU38" s="23">
        <v>1.0306999999999999</v>
      </c>
      <c r="AV38" s="23">
        <v>1.0176000000000001</v>
      </c>
      <c r="AW38" s="23">
        <v>1.0204</v>
      </c>
      <c r="AX38" s="23">
        <v>1.0075000000000001</v>
      </c>
    </row>
    <row r="39" spans="1:50" x14ac:dyDescent="0.2">
      <c r="A39" t="s">
        <v>819</v>
      </c>
      <c r="B39" s="18">
        <v>41395</v>
      </c>
      <c r="C39" s="18">
        <v>41395</v>
      </c>
      <c r="D39" s="7" t="s">
        <v>5278</v>
      </c>
      <c r="E39" s="21">
        <v>242.06</v>
      </c>
      <c r="F39" s="22" t="s">
        <v>5635</v>
      </c>
      <c r="G39" s="22">
        <v>20.71</v>
      </c>
      <c r="H39" s="22" t="s">
        <v>5635</v>
      </c>
      <c r="I39" s="22">
        <v>9.9700000000000006</v>
      </c>
      <c r="J39" s="22" t="s">
        <v>5635</v>
      </c>
      <c r="K39" s="22" t="s">
        <v>5635</v>
      </c>
      <c r="L39" s="22" t="s">
        <v>5635</v>
      </c>
      <c r="M39" s="22" t="s">
        <v>5635</v>
      </c>
      <c r="N39" s="22" t="s">
        <v>5635</v>
      </c>
      <c r="O39" s="22" t="s">
        <v>5635</v>
      </c>
      <c r="P39" s="22" t="s">
        <v>5635</v>
      </c>
      <c r="Q39" s="22" t="s">
        <v>5635</v>
      </c>
      <c r="R39" s="23">
        <v>3.5943000000000001</v>
      </c>
      <c r="S39" s="23" t="s">
        <v>5635</v>
      </c>
      <c r="T39" s="23">
        <v>-0.1671</v>
      </c>
      <c r="U39" s="23" t="s">
        <v>5635</v>
      </c>
      <c r="V39" s="23" t="s">
        <v>5635</v>
      </c>
      <c r="W39" s="23" t="s">
        <v>5635</v>
      </c>
      <c r="X39" s="23" t="s">
        <v>5635</v>
      </c>
      <c r="Y39" s="23" t="s">
        <v>5635</v>
      </c>
      <c r="Z39" s="23" t="s">
        <v>5635</v>
      </c>
      <c r="AA39" s="23" t="s">
        <v>5635</v>
      </c>
      <c r="AB39" s="23" t="s">
        <v>5635</v>
      </c>
      <c r="AC39" s="23" t="s">
        <v>5635</v>
      </c>
      <c r="AD39" s="23">
        <v>5.8400000000000001E-2</v>
      </c>
      <c r="AE39" s="23" t="s">
        <v>5635</v>
      </c>
      <c r="AF39" s="23" t="s">
        <v>5635</v>
      </c>
      <c r="AG39" s="23">
        <v>-2.4468999999999999</v>
      </c>
      <c r="AH39" s="23" t="s">
        <v>5635</v>
      </c>
      <c r="AI39" s="23" t="s">
        <v>5635</v>
      </c>
      <c r="AJ39" s="23" t="s">
        <v>5635</v>
      </c>
      <c r="AK39" s="23" t="s">
        <v>5635</v>
      </c>
      <c r="AL39" s="23" t="s">
        <v>5635</v>
      </c>
      <c r="AM39" s="23">
        <v>2.4487999999999999</v>
      </c>
      <c r="AN39" s="23">
        <v>0.55159999999999998</v>
      </c>
      <c r="AO39" s="23" t="s">
        <v>5635</v>
      </c>
      <c r="AP39" s="23" t="s">
        <v>5635</v>
      </c>
      <c r="AQ39" s="23" t="s">
        <v>5635</v>
      </c>
      <c r="AR39" s="23" t="s">
        <v>5635</v>
      </c>
      <c r="AS39" s="23" t="s">
        <v>5635</v>
      </c>
      <c r="AT39" s="23" t="s">
        <v>5635</v>
      </c>
      <c r="AU39" s="23">
        <v>1.0406</v>
      </c>
      <c r="AV39" s="23" t="s">
        <v>5635</v>
      </c>
      <c r="AW39" s="23">
        <v>1.0302</v>
      </c>
      <c r="AX39" s="23" t="s">
        <v>5635</v>
      </c>
    </row>
    <row r="40" spans="1:50" x14ac:dyDescent="0.2">
      <c r="A40" t="s">
        <v>1035</v>
      </c>
      <c r="B40" s="18">
        <v>41395</v>
      </c>
      <c r="C40" s="18">
        <v>41395</v>
      </c>
      <c r="D40" s="7" t="s">
        <v>5278</v>
      </c>
      <c r="E40" s="21">
        <v>160.96</v>
      </c>
      <c r="F40" s="22" t="s">
        <v>5635</v>
      </c>
      <c r="G40" s="22" t="s">
        <v>5635</v>
      </c>
      <c r="H40" s="22" t="s">
        <v>5635</v>
      </c>
      <c r="I40" s="22" t="s">
        <v>5635</v>
      </c>
      <c r="J40" s="22" t="s">
        <v>5635</v>
      </c>
      <c r="K40" s="22" t="s">
        <v>5635</v>
      </c>
      <c r="L40" s="22" t="s">
        <v>5635</v>
      </c>
      <c r="M40" s="22" t="s">
        <v>5635</v>
      </c>
      <c r="N40" s="22" t="s">
        <v>5635</v>
      </c>
      <c r="O40" s="22" t="s">
        <v>5635</v>
      </c>
      <c r="P40" s="22" t="s">
        <v>5635</v>
      </c>
      <c r="Q40" s="22" t="s">
        <v>5635</v>
      </c>
      <c r="R40" s="23">
        <v>4.1821000000000002</v>
      </c>
      <c r="S40" s="23">
        <v>0.1027</v>
      </c>
      <c r="T40" s="23">
        <v>-0.2908</v>
      </c>
      <c r="U40" s="23" t="s">
        <v>5635</v>
      </c>
      <c r="V40" s="23" t="s">
        <v>5635</v>
      </c>
      <c r="W40" s="23" t="s">
        <v>5635</v>
      </c>
      <c r="X40" s="23" t="s">
        <v>5635</v>
      </c>
      <c r="Y40" s="23" t="s">
        <v>5635</v>
      </c>
      <c r="Z40" s="23" t="s">
        <v>5635</v>
      </c>
      <c r="AA40" s="23" t="s">
        <v>5635</v>
      </c>
      <c r="AB40" s="23" t="s">
        <v>5635</v>
      </c>
      <c r="AC40" s="23" t="s">
        <v>5635</v>
      </c>
      <c r="AD40" s="23" t="s">
        <v>5635</v>
      </c>
      <c r="AE40" s="23" t="s">
        <v>5635</v>
      </c>
      <c r="AF40" s="23" t="s">
        <v>5635</v>
      </c>
      <c r="AG40" s="23">
        <v>0.35670000000000002</v>
      </c>
      <c r="AH40" s="23" t="s">
        <v>5635</v>
      </c>
      <c r="AI40" s="23" t="s">
        <v>5635</v>
      </c>
      <c r="AJ40" s="23" t="s">
        <v>5635</v>
      </c>
      <c r="AK40" s="23" t="s">
        <v>5635</v>
      </c>
      <c r="AL40" s="23" t="s">
        <v>5635</v>
      </c>
      <c r="AM40" s="23">
        <v>3.2787999999999999</v>
      </c>
      <c r="AN40" s="23">
        <v>1.9738</v>
      </c>
      <c r="AO40" s="23" t="s">
        <v>5635</v>
      </c>
      <c r="AP40" s="23" t="s">
        <v>5635</v>
      </c>
      <c r="AQ40" s="23" t="s">
        <v>5635</v>
      </c>
      <c r="AR40" s="23" t="s">
        <v>5635</v>
      </c>
      <c r="AS40" s="23" t="s">
        <v>5635</v>
      </c>
      <c r="AT40" s="23" t="s">
        <v>5635</v>
      </c>
      <c r="AU40" s="23">
        <v>1.054</v>
      </c>
      <c r="AV40" s="23" t="s">
        <v>5635</v>
      </c>
      <c r="AW40" s="23">
        <v>1.0434000000000001</v>
      </c>
      <c r="AX40" s="23" t="s">
        <v>5635</v>
      </c>
    </row>
    <row r="41" spans="1:50" x14ac:dyDescent="0.2">
      <c r="A41" t="s">
        <v>820</v>
      </c>
      <c r="B41" s="18">
        <v>41275</v>
      </c>
      <c r="C41" s="18">
        <v>41275</v>
      </c>
      <c r="D41" s="7" t="s">
        <v>5278</v>
      </c>
      <c r="E41" s="21">
        <v>167.19</v>
      </c>
      <c r="F41" s="22" t="s">
        <v>5635</v>
      </c>
      <c r="G41" s="22" t="s">
        <v>5635</v>
      </c>
      <c r="H41" s="22" t="s">
        <v>5635</v>
      </c>
      <c r="I41" s="22" t="s">
        <v>5635</v>
      </c>
      <c r="J41" s="22" t="s">
        <v>5635</v>
      </c>
      <c r="K41" s="22" t="s">
        <v>5635</v>
      </c>
      <c r="L41" s="22" t="s">
        <v>5635</v>
      </c>
      <c r="M41" s="22" t="s">
        <v>5635</v>
      </c>
      <c r="N41" s="22" t="s">
        <v>5635</v>
      </c>
      <c r="O41" s="22" t="s">
        <v>5635</v>
      </c>
      <c r="P41" s="22" t="s">
        <v>5635</v>
      </c>
      <c r="Q41" s="22" t="s">
        <v>5635</v>
      </c>
      <c r="R41" s="23">
        <v>1.7153</v>
      </c>
      <c r="S41" s="23">
        <v>0.2555</v>
      </c>
      <c r="T41" s="23">
        <v>-1.1526000000000001</v>
      </c>
      <c r="U41" s="23" t="s">
        <v>5635</v>
      </c>
      <c r="V41" s="23" t="s">
        <v>5635</v>
      </c>
      <c r="W41" s="23" t="s">
        <v>5635</v>
      </c>
      <c r="X41" s="23" t="s">
        <v>5635</v>
      </c>
      <c r="Y41" s="23" t="s">
        <v>5635</v>
      </c>
      <c r="Z41" s="23" t="s">
        <v>5635</v>
      </c>
      <c r="AA41" s="23" t="s">
        <v>5635</v>
      </c>
      <c r="AB41" s="23" t="s">
        <v>5635</v>
      </c>
      <c r="AC41" s="23" t="s">
        <v>5635</v>
      </c>
      <c r="AD41" s="23">
        <v>0.1142</v>
      </c>
      <c r="AE41" s="23" t="s">
        <v>5635</v>
      </c>
      <c r="AF41" s="23" t="s">
        <v>5635</v>
      </c>
      <c r="AG41" s="23">
        <v>7.8529</v>
      </c>
      <c r="AH41" s="23" t="s">
        <v>5635</v>
      </c>
      <c r="AI41" s="23" t="s">
        <v>5635</v>
      </c>
      <c r="AJ41" s="23" t="s">
        <v>5635</v>
      </c>
      <c r="AK41" s="23" t="s">
        <v>5635</v>
      </c>
      <c r="AL41" s="23" t="s">
        <v>5635</v>
      </c>
      <c r="AM41" s="23">
        <v>2.4817999999999998</v>
      </c>
      <c r="AN41" s="23">
        <v>1.847</v>
      </c>
      <c r="AO41" s="23">
        <v>2.5135000000000001</v>
      </c>
      <c r="AP41" s="23">
        <v>1.9468000000000001</v>
      </c>
      <c r="AQ41" s="23" t="s">
        <v>5635</v>
      </c>
      <c r="AR41" s="23" t="s">
        <v>5635</v>
      </c>
      <c r="AS41" s="23" t="s">
        <v>5635</v>
      </c>
      <c r="AT41" s="23" t="s">
        <v>5635</v>
      </c>
      <c r="AU41" s="23">
        <v>1.0526</v>
      </c>
      <c r="AV41" s="23" t="s">
        <v>5635</v>
      </c>
      <c r="AW41" s="23">
        <v>1.0421</v>
      </c>
      <c r="AX41" s="23" t="s">
        <v>5635</v>
      </c>
    </row>
    <row r="42" spans="1:50" x14ac:dyDescent="0.2">
      <c r="A42" t="s">
        <v>821</v>
      </c>
      <c r="B42" s="18">
        <v>41275</v>
      </c>
      <c r="C42" s="18">
        <v>41275</v>
      </c>
      <c r="D42" s="7" t="s">
        <v>2272</v>
      </c>
      <c r="E42" s="21">
        <v>164.36</v>
      </c>
      <c r="F42" s="22" t="s">
        <v>5635</v>
      </c>
      <c r="G42" s="22" t="s">
        <v>5635</v>
      </c>
      <c r="H42" s="22" t="s">
        <v>5635</v>
      </c>
      <c r="I42" s="22" t="s">
        <v>5635</v>
      </c>
      <c r="J42" s="22" t="s">
        <v>5635</v>
      </c>
      <c r="K42" s="22">
        <v>0.1</v>
      </c>
      <c r="L42" s="22">
        <v>-3.8</v>
      </c>
      <c r="M42" s="22">
        <v>0.14000000000000001</v>
      </c>
      <c r="N42" s="22" t="s">
        <v>5635</v>
      </c>
      <c r="O42" s="22" t="s">
        <v>5635</v>
      </c>
      <c r="P42" s="22" t="s">
        <v>5635</v>
      </c>
      <c r="Q42" s="22" t="s">
        <v>5635</v>
      </c>
      <c r="R42" s="23">
        <v>2.5068999999999999</v>
      </c>
      <c r="S42" s="23">
        <v>1.5100000000000001E-2</v>
      </c>
      <c r="T42" s="23">
        <v>-0.57679999999999998</v>
      </c>
      <c r="U42" s="23" t="s">
        <v>5635</v>
      </c>
      <c r="V42" s="23" t="s">
        <v>5635</v>
      </c>
      <c r="W42" s="23" t="s">
        <v>5635</v>
      </c>
      <c r="X42" s="23">
        <v>6.1400000000000003E-2</v>
      </c>
      <c r="Y42" s="23" t="s">
        <v>5635</v>
      </c>
      <c r="Z42" s="23">
        <v>-3.0999999999999999E-3</v>
      </c>
      <c r="AA42" s="23" t="s">
        <v>5635</v>
      </c>
      <c r="AB42" s="23">
        <v>6.4999999999999997E-3</v>
      </c>
      <c r="AC42" s="23" t="s">
        <v>5635</v>
      </c>
      <c r="AD42" s="23" t="s">
        <v>5635</v>
      </c>
      <c r="AE42" s="23" t="s">
        <v>5635</v>
      </c>
      <c r="AF42" s="23" t="s">
        <v>5635</v>
      </c>
      <c r="AG42" s="23">
        <v>-0.36809999999999998</v>
      </c>
      <c r="AH42" s="23" t="s">
        <v>5635</v>
      </c>
      <c r="AI42" s="23" t="s">
        <v>5635</v>
      </c>
      <c r="AJ42" s="23" t="s">
        <v>5635</v>
      </c>
      <c r="AK42" s="23" t="s">
        <v>5635</v>
      </c>
      <c r="AL42" s="23" t="s">
        <v>5635</v>
      </c>
      <c r="AM42" s="23">
        <v>2.6686000000000001</v>
      </c>
      <c r="AN42" s="23">
        <v>2.0013999999999998</v>
      </c>
      <c r="AO42" s="23">
        <v>2.7681</v>
      </c>
      <c r="AP42" s="23">
        <v>2.0764</v>
      </c>
      <c r="AQ42" s="23" t="s">
        <v>5635</v>
      </c>
      <c r="AR42" s="23" t="s">
        <v>5635</v>
      </c>
      <c r="AS42" s="23" t="s">
        <v>5635</v>
      </c>
      <c r="AT42" s="23" t="s">
        <v>5635</v>
      </c>
      <c r="AU42" s="23">
        <v>1.0208999999999999</v>
      </c>
      <c r="AV42" s="23">
        <v>1.016</v>
      </c>
      <c r="AW42" s="23">
        <v>1.0106999999999999</v>
      </c>
      <c r="AX42" s="23">
        <v>1.0059</v>
      </c>
    </row>
    <row r="43" spans="1:50" x14ac:dyDescent="0.2">
      <c r="A43" t="s">
        <v>821</v>
      </c>
      <c r="B43" s="18">
        <v>41275</v>
      </c>
      <c r="C43" s="18">
        <v>41275</v>
      </c>
      <c r="D43" s="7" t="s">
        <v>2273</v>
      </c>
      <c r="E43" s="21">
        <v>626.77</v>
      </c>
      <c r="F43" s="22" t="s">
        <v>5635</v>
      </c>
      <c r="G43" s="22" t="s">
        <v>5635</v>
      </c>
      <c r="H43" s="22" t="s">
        <v>5635</v>
      </c>
      <c r="I43" s="22" t="s">
        <v>5635</v>
      </c>
      <c r="J43" s="22" t="s">
        <v>5635</v>
      </c>
      <c r="K43" s="22">
        <v>0.1</v>
      </c>
      <c r="L43" s="22">
        <v>-46.33</v>
      </c>
      <c r="M43" s="22">
        <v>0.14000000000000001</v>
      </c>
      <c r="N43" s="22" t="s">
        <v>5635</v>
      </c>
      <c r="O43" s="22" t="s">
        <v>5635</v>
      </c>
      <c r="P43" s="22" t="s">
        <v>5635</v>
      </c>
      <c r="Q43" s="22" t="s">
        <v>5635</v>
      </c>
      <c r="R43" s="23">
        <v>3.3511000000000002</v>
      </c>
      <c r="S43" s="23" t="s">
        <v>5635</v>
      </c>
      <c r="T43" s="23">
        <v>-0.62970000000000004</v>
      </c>
      <c r="U43" s="23" t="s">
        <v>5635</v>
      </c>
      <c r="V43" s="23" t="s">
        <v>5635</v>
      </c>
      <c r="W43" s="23" t="s">
        <v>5635</v>
      </c>
      <c r="X43" s="23">
        <v>5.67E-2</v>
      </c>
      <c r="Y43" s="23" t="s">
        <v>5635</v>
      </c>
      <c r="Z43" s="23">
        <v>-3.2000000000000002E-3</v>
      </c>
      <c r="AA43" s="23" t="s">
        <v>5635</v>
      </c>
      <c r="AB43" s="23">
        <v>6.1000000000000004E-3</v>
      </c>
      <c r="AC43" s="23" t="s">
        <v>5635</v>
      </c>
      <c r="AD43" s="23" t="s">
        <v>5635</v>
      </c>
      <c r="AE43" s="23" t="s">
        <v>5635</v>
      </c>
      <c r="AF43" s="23" t="s">
        <v>5635</v>
      </c>
      <c r="AG43" s="23">
        <v>-0.43969999999999998</v>
      </c>
      <c r="AH43" s="23" t="s">
        <v>5635</v>
      </c>
      <c r="AI43" s="23" t="s">
        <v>5635</v>
      </c>
      <c r="AJ43" s="23" t="s">
        <v>5635</v>
      </c>
      <c r="AK43" s="23" t="s">
        <v>5635</v>
      </c>
      <c r="AL43" s="23" t="s">
        <v>5635</v>
      </c>
      <c r="AM43" s="23" t="s">
        <v>5635</v>
      </c>
      <c r="AN43" s="23" t="s">
        <v>5635</v>
      </c>
      <c r="AO43" s="23">
        <v>2.7681</v>
      </c>
      <c r="AP43" s="23">
        <v>2.0764</v>
      </c>
      <c r="AQ43" s="23" t="s">
        <v>5635</v>
      </c>
      <c r="AR43" s="23" t="s">
        <v>5635</v>
      </c>
      <c r="AS43" s="23" t="s">
        <v>5635</v>
      </c>
      <c r="AT43" s="23" t="s">
        <v>5635</v>
      </c>
      <c r="AU43" s="23">
        <v>1.0208999999999999</v>
      </c>
      <c r="AV43" s="23">
        <v>1.016</v>
      </c>
      <c r="AW43" s="23">
        <v>1.0106999999999999</v>
      </c>
      <c r="AX43" s="23">
        <v>1.0059</v>
      </c>
    </row>
    <row r="44" spans="1:50" x14ac:dyDescent="0.2">
      <c r="A44" t="s">
        <v>1036</v>
      </c>
      <c r="B44" s="18">
        <v>41395</v>
      </c>
      <c r="C44" s="18">
        <v>41395</v>
      </c>
      <c r="D44" s="7" t="s">
        <v>5571</v>
      </c>
      <c r="E44" s="21">
        <v>104.06</v>
      </c>
      <c r="F44" s="22" t="s">
        <v>5635</v>
      </c>
      <c r="G44" s="22">
        <v>2.4900000000000002</v>
      </c>
      <c r="H44" s="22" t="s">
        <v>5635</v>
      </c>
      <c r="I44" s="22">
        <v>9.75</v>
      </c>
      <c r="J44" s="22" t="s">
        <v>5635</v>
      </c>
      <c r="K44" s="22" t="s">
        <v>5635</v>
      </c>
      <c r="L44" s="22" t="s">
        <v>5635</v>
      </c>
      <c r="M44" s="22" t="s">
        <v>5635</v>
      </c>
      <c r="N44" s="22" t="s">
        <v>5635</v>
      </c>
      <c r="O44" s="22" t="s">
        <v>5635</v>
      </c>
      <c r="P44" s="22" t="s">
        <v>5635</v>
      </c>
      <c r="Q44" s="22" t="s">
        <v>5635</v>
      </c>
      <c r="R44" s="23">
        <v>4.8285999999999998</v>
      </c>
      <c r="S44" s="23">
        <v>0.1502</v>
      </c>
      <c r="T44" s="23">
        <v>-0.81789999999999996</v>
      </c>
      <c r="U44" s="23" t="s">
        <v>5635</v>
      </c>
      <c r="V44" s="23" t="s">
        <v>5635</v>
      </c>
      <c r="W44" s="23" t="s">
        <v>5635</v>
      </c>
      <c r="X44" s="23">
        <v>-0.19950000000000001</v>
      </c>
      <c r="Y44" s="23" t="s">
        <v>5635</v>
      </c>
      <c r="Z44" s="23">
        <v>-2.7099999999999999E-2</v>
      </c>
      <c r="AA44" s="23" t="s">
        <v>5635</v>
      </c>
      <c r="AB44" s="23" t="s">
        <v>5635</v>
      </c>
      <c r="AC44" s="23" t="s">
        <v>5635</v>
      </c>
      <c r="AD44" s="23" t="s">
        <v>5635</v>
      </c>
      <c r="AE44" s="23" t="s">
        <v>5635</v>
      </c>
      <c r="AF44" s="23" t="s">
        <v>5635</v>
      </c>
      <c r="AG44" s="23">
        <v>-0.36870000000000003</v>
      </c>
      <c r="AH44" s="23" t="s">
        <v>5635</v>
      </c>
      <c r="AI44" s="23" t="s">
        <v>5635</v>
      </c>
      <c r="AJ44" s="23" t="s">
        <v>5635</v>
      </c>
      <c r="AK44" s="23" t="s">
        <v>5635</v>
      </c>
      <c r="AL44" s="23" t="s">
        <v>5635</v>
      </c>
      <c r="AM44" s="23">
        <v>2.3782999999999999</v>
      </c>
      <c r="AN44" s="23">
        <v>1.7324999999999999</v>
      </c>
      <c r="AO44" s="23" t="s">
        <v>5635</v>
      </c>
      <c r="AP44" s="23" t="s">
        <v>5635</v>
      </c>
      <c r="AQ44" s="23" t="s">
        <v>5635</v>
      </c>
      <c r="AR44" s="23" t="s">
        <v>5635</v>
      </c>
      <c r="AS44" s="23" t="s">
        <v>5635</v>
      </c>
      <c r="AT44" s="23" t="s">
        <v>5635</v>
      </c>
      <c r="AU44" s="23">
        <v>1.0680000000000001</v>
      </c>
      <c r="AV44" s="23" t="s">
        <v>5635</v>
      </c>
      <c r="AW44" s="23">
        <v>1.0572999999999999</v>
      </c>
      <c r="AX44" s="23" t="s">
        <v>5635</v>
      </c>
    </row>
    <row r="45" spans="1:50" x14ac:dyDescent="0.2">
      <c r="A45" t="s">
        <v>1036</v>
      </c>
      <c r="B45" s="18">
        <v>41395</v>
      </c>
      <c r="C45" s="18">
        <v>41395</v>
      </c>
      <c r="D45" s="7" t="s">
        <v>5572</v>
      </c>
      <c r="E45" s="21">
        <v>104.06</v>
      </c>
      <c r="F45" s="22" t="s">
        <v>5635</v>
      </c>
      <c r="G45" s="22" t="s">
        <v>5635</v>
      </c>
      <c r="H45" s="22" t="s">
        <v>5635</v>
      </c>
      <c r="I45" s="22" t="s">
        <v>5635</v>
      </c>
      <c r="J45" s="22" t="s">
        <v>5635</v>
      </c>
      <c r="K45" s="22" t="s">
        <v>5635</v>
      </c>
      <c r="L45" s="22" t="s">
        <v>5635</v>
      </c>
      <c r="M45" s="22" t="s">
        <v>5635</v>
      </c>
      <c r="N45" s="22" t="s">
        <v>5635</v>
      </c>
      <c r="O45" s="22" t="s">
        <v>5635</v>
      </c>
      <c r="P45" s="22" t="s">
        <v>5635</v>
      </c>
      <c r="Q45" s="22" t="s">
        <v>5635</v>
      </c>
      <c r="R45" s="23">
        <v>4.8285999999999998</v>
      </c>
      <c r="S45" s="23">
        <v>0.1502</v>
      </c>
      <c r="T45" s="23">
        <v>-0.81789999999999996</v>
      </c>
      <c r="U45" s="23" t="s">
        <v>5635</v>
      </c>
      <c r="V45" s="23" t="s">
        <v>5635</v>
      </c>
      <c r="W45" s="23" t="s">
        <v>5635</v>
      </c>
      <c r="X45" s="23">
        <v>-0.19950000000000001</v>
      </c>
      <c r="Y45" s="23" t="s">
        <v>5635</v>
      </c>
      <c r="Z45" s="23">
        <v>-2.7099999999999999E-2</v>
      </c>
      <c r="AA45" s="23" t="s">
        <v>5635</v>
      </c>
      <c r="AB45" s="23" t="s">
        <v>5635</v>
      </c>
      <c r="AC45" s="23" t="s">
        <v>5635</v>
      </c>
      <c r="AD45" s="23" t="s">
        <v>5635</v>
      </c>
      <c r="AE45" s="23" t="s">
        <v>5635</v>
      </c>
      <c r="AF45" s="23" t="s">
        <v>5635</v>
      </c>
      <c r="AG45" s="23">
        <v>-0.36870000000000003</v>
      </c>
      <c r="AH45" s="23" t="s">
        <v>5635</v>
      </c>
      <c r="AI45" s="23" t="s">
        <v>5635</v>
      </c>
      <c r="AJ45" s="23" t="s">
        <v>5635</v>
      </c>
      <c r="AK45" s="23" t="s">
        <v>5635</v>
      </c>
      <c r="AL45" s="23" t="s">
        <v>5635</v>
      </c>
      <c r="AM45" s="23" t="s">
        <v>5635</v>
      </c>
      <c r="AN45" s="23" t="s">
        <v>5635</v>
      </c>
      <c r="AO45" s="23">
        <v>2.5228000000000002</v>
      </c>
      <c r="AP45" s="23">
        <v>1.9149</v>
      </c>
      <c r="AQ45" s="23" t="s">
        <v>5635</v>
      </c>
      <c r="AR45" s="23" t="s">
        <v>5635</v>
      </c>
      <c r="AS45" s="23" t="s">
        <v>5635</v>
      </c>
      <c r="AT45" s="23" t="s">
        <v>5635</v>
      </c>
      <c r="AU45" s="23">
        <v>1.0680000000000001</v>
      </c>
      <c r="AV45" s="23" t="s">
        <v>5635</v>
      </c>
      <c r="AW45" s="23">
        <v>1.0572999999999999</v>
      </c>
      <c r="AX45" s="23" t="s">
        <v>5635</v>
      </c>
    </row>
    <row r="46" spans="1:50" x14ac:dyDescent="0.2">
      <c r="A46" t="s">
        <v>787</v>
      </c>
      <c r="B46" s="18">
        <v>41395</v>
      </c>
      <c r="C46" s="18">
        <v>41395</v>
      </c>
      <c r="D46" s="7" t="s">
        <v>2272</v>
      </c>
      <c r="E46" s="21">
        <v>75</v>
      </c>
      <c r="F46" s="22" t="s">
        <v>5635</v>
      </c>
      <c r="G46" s="22" t="s">
        <v>5635</v>
      </c>
      <c r="H46" s="22" t="s">
        <v>5635</v>
      </c>
      <c r="I46" s="22" t="s">
        <v>5635</v>
      </c>
      <c r="J46" s="22" t="s">
        <v>5635</v>
      </c>
      <c r="K46" s="22" t="s">
        <v>5635</v>
      </c>
      <c r="L46" s="22" t="s">
        <v>5635</v>
      </c>
      <c r="M46" s="22" t="s">
        <v>5635</v>
      </c>
      <c r="N46" s="22" t="s">
        <v>5635</v>
      </c>
      <c r="O46" s="22" t="s">
        <v>5635</v>
      </c>
      <c r="P46" s="22" t="s">
        <v>5635</v>
      </c>
      <c r="Q46" s="22" t="s">
        <v>5635</v>
      </c>
      <c r="R46" s="23">
        <v>3.3447</v>
      </c>
      <c r="S46" s="23">
        <v>0.47339999999999999</v>
      </c>
      <c r="T46" s="23">
        <v>-0.70630000000000004</v>
      </c>
      <c r="U46" s="23" t="s">
        <v>5635</v>
      </c>
      <c r="V46" s="23" t="s">
        <v>5635</v>
      </c>
      <c r="W46" s="23" t="s">
        <v>5635</v>
      </c>
      <c r="X46" s="23" t="s">
        <v>5635</v>
      </c>
      <c r="Y46" s="23" t="s">
        <v>5635</v>
      </c>
      <c r="Z46" s="23" t="s">
        <v>5635</v>
      </c>
      <c r="AA46" s="23" t="s">
        <v>5635</v>
      </c>
      <c r="AB46" s="23">
        <v>4.9000000000000002E-2</v>
      </c>
      <c r="AC46" s="23" t="s">
        <v>5635</v>
      </c>
      <c r="AD46" s="23" t="s">
        <v>5635</v>
      </c>
      <c r="AE46" s="23" t="s">
        <v>5635</v>
      </c>
      <c r="AF46" s="23" t="s">
        <v>5635</v>
      </c>
      <c r="AG46" s="23">
        <v>1.5817000000000001</v>
      </c>
      <c r="AH46" s="23" t="s">
        <v>5635</v>
      </c>
      <c r="AI46" s="23" t="s">
        <v>5635</v>
      </c>
      <c r="AJ46" s="23" t="s">
        <v>5635</v>
      </c>
      <c r="AK46" s="23" t="s">
        <v>5635</v>
      </c>
      <c r="AL46" s="23" t="s">
        <v>5635</v>
      </c>
      <c r="AM46" s="23">
        <v>2.6031</v>
      </c>
      <c r="AN46" s="23">
        <v>1.962</v>
      </c>
      <c r="AO46" s="23" t="s">
        <v>5635</v>
      </c>
      <c r="AP46" s="23" t="s">
        <v>5635</v>
      </c>
      <c r="AQ46" s="23" t="s">
        <v>5635</v>
      </c>
      <c r="AR46" s="23" t="s">
        <v>5635</v>
      </c>
      <c r="AS46" s="23" t="s">
        <v>5635</v>
      </c>
      <c r="AT46" s="23" t="s">
        <v>5635</v>
      </c>
      <c r="AU46" s="23">
        <v>1.0602</v>
      </c>
      <c r="AV46" s="23" t="s">
        <v>5635</v>
      </c>
      <c r="AW46" s="23">
        <v>1.0496000000000001</v>
      </c>
      <c r="AX46" s="23" t="s">
        <v>5635</v>
      </c>
    </row>
    <row r="47" spans="1:50" x14ac:dyDescent="0.2">
      <c r="A47" t="s">
        <v>787</v>
      </c>
      <c r="B47" s="18">
        <v>41395</v>
      </c>
      <c r="C47" s="18">
        <v>41395</v>
      </c>
      <c r="D47" s="7" t="s">
        <v>2273</v>
      </c>
      <c r="E47" s="21">
        <v>174.14</v>
      </c>
      <c r="F47" s="22" t="s">
        <v>5635</v>
      </c>
      <c r="G47" s="22" t="s">
        <v>5635</v>
      </c>
      <c r="H47" s="22" t="s">
        <v>5635</v>
      </c>
      <c r="I47" s="22" t="s">
        <v>5635</v>
      </c>
      <c r="J47" s="22" t="s">
        <v>5635</v>
      </c>
      <c r="K47" s="22" t="s">
        <v>5635</v>
      </c>
      <c r="L47" s="22" t="s">
        <v>5635</v>
      </c>
      <c r="M47" s="22" t="s">
        <v>5635</v>
      </c>
      <c r="N47" s="22" t="s">
        <v>5635</v>
      </c>
      <c r="O47" s="22" t="s">
        <v>5635</v>
      </c>
      <c r="P47" s="22" t="s">
        <v>5635</v>
      </c>
      <c r="Q47" s="22" t="s">
        <v>5635</v>
      </c>
      <c r="R47" s="23">
        <v>3.0663</v>
      </c>
      <c r="S47" s="23">
        <v>0.47339999999999999</v>
      </c>
      <c r="T47" s="23">
        <v>-0.7409</v>
      </c>
      <c r="U47" s="23" t="s">
        <v>5635</v>
      </c>
      <c r="V47" s="23" t="s">
        <v>5635</v>
      </c>
      <c r="W47" s="23" t="s">
        <v>5635</v>
      </c>
      <c r="X47" s="23" t="s">
        <v>5635</v>
      </c>
      <c r="Y47" s="23" t="s">
        <v>5635</v>
      </c>
      <c r="Z47" s="23" t="s">
        <v>5635</v>
      </c>
      <c r="AA47" s="23" t="s">
        <v>5635</v>
      </c>
      <c r="AB47" s="23">
        <v>1.0800000000000001E-2</v>
      </c>
      <c r="AC47" s="23" t="s">
        <v>5635</v>
      </c>
      <c r="AD47" s="23" t="s">
        <v>5635</v>
      </c>
      <c r="AE47" s="23" t="s">
        <v>5635</v>
      </c>
      <c r="AF47" s="23" t="s">
        <v>5635</v>
      </c>
      <c r="AG47" s="23">
        <v>1.9530000000000001</v>
      </c>
      <c r="AH47" s="23" t="s">
        <v>5635</v>
      </c>
      <c r="AI47" s="23" t="s">
        <v>5635</v>
      </c>
      <c r="AJ47" s="23" t="s">
        <v>5635</v>
      </c>
      <c r="AK47" s="23" t="s">
        <v>5635</v>
      </c>
      <c r="AL47" s="23" t="s">
        <v>5635</v>
      </c>
      <c r="AM47" s="23">
        <v>2.6031</v>
      </c>
      <c r="AN47" s="23">
        <v>1.962</v>
      </c>
      <c r="AO47" s="23" t="s">
        <v>5635</v>
      </c>
      <c r="AP47" s="23" t="s">
        <v>5635</v>
      </c>
      <c r="AQ47" s="23" t="s">
        <v>5635</v>
      </c>
      <c r="AR47" s="23" t="s">
        <v>5635</v>
      </c>
      <c r="AS47" s="23" t="s">
        <v>5635</v>
      </c>
      <c r="AT47" s="23" t="s">
        <v>5635</v>
      </c>
      <c r="AU47" s="23">
        <v>1.0602</v>
      </c>
      <c r="AV47" s="23" t="s">
        <v>5635</v>
      </c>
      <c r="AW47" s="23">
        <v>1.0496000000000001</v>
      </c>
      <c r="AX47" s="23" t="s">
        <v>5635</v>
      </c>
    </row>
    <row r="48" spans="1:50" s="11" customFormat="1" x14ac:dyDescent="0.2">
      <c r="A48" s="11" t="s">
        <v>4878</v>
      </c>
      <c r="B48" s="18">
        <v>41395</v>
      </c>
      <c r="C48" s="18">
        <v>41395</v>
      </c>
      <c r="D48" s="12" t="s">
        <v>341</v>
      </c>
      <c r="E48" s="24">
        <v>54.82</v>
      </c>
      <c r="F48" s="25" t="s">
        <v>5635</v>
      </c>
      <c r="G48" s="25" t="s">
        <v>5635</v>
      </c>
      <c r="H48" s="25" t="s">
        <v>5635</v>
      </c>
      <c r="I48" s="25" t="s">
        <v>5635</v>
      </c>
      <c r="J48" s="25" t="s">
        <v>5635</v>
      </c>
      <c r="K48" s="25" t="s">
        <v>5635</v>
      </c>
      <c r="L48" s="25" t="s">
        <v>5635</v>
      </c>
      <c r="M48" s="25" t="s">
        <v>5635</v>
      </c>
      <c r="N48" s="25" t="s">
        <v>5635</v>
      </c>
      <c r="O48" s="25" t="s">
        <v>5635</v>
      </c>
      <c r="P48" s="25" t="s">
        <v>5635</v>
      </c>
      <c r="Q48" s="25" t="s">
        <v>5635</v>
      </c>
      <c r="R48" s="26">
        <v>2.3212999999999999</v>
      </c>
      <c r="S48" s="26">
        <v>0.22700000000000001</v>
      </c>
      <c r="T48" s="26">
        <v>-1.0232000000000001</v>
      </c>
      <c r="U48" s="26">
        <v>-0.78259999999999996</v>
      </c>
      <c r="V48" s="26" t="s">
        <v>5635</v>
      </c>
      <c r="W48" s="26" t="s">
        <v>5635</v>
      </c>
      <c r="X48" s="26" t="s">
        <v>5635</v>
      </c>
      <c r="Y48" s="26" t="s">
        <v>5635</v>
      </c>
      <c r="Z48" s="26">
        <v>-1.2200000000000001E-2</v>
      </c>
      <c r="AA48" s="26" t="s">
        <v>5635</v>
      </c>
      <c r="AB48" s="26" t="s">
        <v>5635</v>
      </c>
      <c r="AC48" s="26" t="s">
        <v>5635</v>
      </c>
      <c r="AD48" s="26" t="s">
        <v>5635</v>
      </c>
      <c r="AE48" s="26" t="s">
        <v>5635</v>
      </c>
      <c r="AF48" s="26" t="s">
        <v>5635</v>
      </c>
      <c r="AG48" s="26">
        <v>0.2351</v>
      </c>
      <c r="AH48" s="26">
        <v>0.62790000000000001</v>
      </c>
      <c r="AI48" s="26" t="s">
        <v>5635</v>
      </c>
      <c r="AJ48" s="26" t="s">
        <v>5635</v>
      </c>
      <c r="AK48" s="26" t="s">
        <v>5635</v>
      </c>
      <c r="AL48" s="26" t="s">
        <v>5635</v>
      </c>
      <c r="AM48" s="26">
        <v>2.3025000000000002</v>
      </c>
      <c r="AN48" s="26">
        <v>1.7024999999999999</v>
      </c>
      <c r="AO48" s="26" t="s">
        <v>5635</v>
      </c>
      <c r="AP48" s="26" t="s">
        <v>5635</v>
      </c>
      <c r="AQ48" s="26" t="s">
        <v>5635</v>
      </c>
      <c r="AR48" s="26" t="s">
        <v>5635</v>
      </c>
      <c r="AS48" s="26" t="s">
        <v>5635</v>
      </c>
      <c r="AT48" s="26" t="s">
        <v>5635</v>
      </c>
      <c r="AU48" s="26">
        <v>1.046</v>
      </c>
      <c r="AV48" s="26" t="s">
        <v>5635</v>
      </c>
      <c r="AW48" s="26">
        <v>1.0356000000000001</v>
      </c>
      <c r="AX48" s="26" t="s">
        <v>5635</v>
      </c>
    </row>
    <row r="49" spans="1:50" s="11" customFormat="1" x14ac:dyDescent="0.2">
      <c r="A49" s="11" t="s">
        <v>4878</v>
      </c>
      <c r="B49" s="18">
        <v>41395</v>
      </c>
      <c r="C49" s="18">
        <v>41395</v>
      </c>
      <c r="D49" s="12" t="s">
        <v>342</v>
      </c>
      <c r="E49" s="24">
        <v>223.01</v>
      </c>
      <c r="F49" s="25" t="s">
        <v>5635</v>
      </c>
      <c r="G49" s="25" t="s">
        <v>5635</v>
      </c>
      <c r="H49" s="25" t="s">
        <v>5635</v>
      </c>
      <c r="I49" s="25" t="s">
        <v>5635</v>
      </c>
      <c r="J49" s="25" t="s">
        <v>5635</v>
      </c>
      <c r="K49" s="25" t="s">
        <v>5635</v>
      </c>
      <c r="L49" s="25" t="s">
        <v>5635</v>
      </c>
      <c r="M49" s="25" t="s">
        <v>5635</v>
      </c>
      <c r="N49" s="25" t="s">
        <v>5635</v>
      </c>
      <c r="O49" s="25" t="s">
        <v>5635</v>
      </c>
      <c r="P49" s="25" t="s">
        <v>5635</v>
      </c>
      <c r="Q49" s="25" t="s">
        <v>5635</v>
      </c>
      <c r="R49" s="26">
        <v>1.0215000000000001</v>
      </c>
      <c r="S49" s="26">
        <v>0.26769999999999999</v>
      </c>
      <c r="T49" s="26">
        <v>-0.87390000000000001</v>
      </c>
      <c r="U49" s="26">
        <v>-0.66049999999999998</v>
      </c>
      <c r="V49" s="26" t="s">
        <v>5635</v>
      </c>
      <c r="W49" s="26" t="s">
        <v>5635</v>
      </c>
      <c r="X49" s="26" t="s">
        <v>5635</v>
      </c>
      <c r="Y49" s="26" t="s">
        <v>5635</v>
      </c>
      <c r="Z49" s="26">
        <v>-5.0000000000000001E-3</v>
      </c>
      <c r="AA49" s="26" t="s">
        <v>5635</v>
      </c>
      <c r="AB49" s="26" t="s">
        <v>5635</v>
      </c>
      <c r="AC49" s="26" t="s">
        <v>5635</v>
      </c>
      <c r="AD49" s="26" t="s">
        <v>5635</v>
      </c>
      <c r="AE49" s="26" t="s">
        <v>5635</v>
      </c>
      <c r="AF49" s="26" t="s">
        <v>5635</v>
      </c>
      <c r="AG49" s="26">
        <v>0.20050000000000001</v>
      </c>
      <c r="AH49" s="26">
        <v>0.54379999999999995</v>
      </c>
      <c r="AI49" s="26" t="s">
        <v>5635</v>
      </c>
      <c r="AJ49" s="26" t="s">
        <v>5635</v>
      </c>
      <c r="AK49" s="26" t="s">
        <v>5635</v>
      </c>
      <c r="AL49" s="26" t="s">
        <v>5635</v>
      </c>
      <c r="AM49" s="26">
        <v>2.5752999999999999</v>
      </c>
      <c r="AN49" s="26">
        <v>2.0081000000000002</v>
      </c>
      <c r="AO49" s="26" t="s">
        <v>5635</v>
      </c>
      <c r="AP49" s="26" t="s">
        <v>5635</v>
      </c>
      <c r="AQ49" s="26" t="s">
        <v>5635</v>
      </c>
      <c r="AR49" s="26" t="s">
        <v>5635</v>
      </c>
      <c r="AS49" s="26" t="s">
        <v>5635</v>
      </c>
      <c r="AT49" s="26" t="s">
        <v>5635</v>
      </c>
      <c r="AU49" s="26">
        <v>1.046</v>
      </c>
      <c r="AV49" s="26" t="s">
        <v>5635</v>
      </c>
      <c r="AW49" s="26">
        <v>1.0356000000000001</v>
      </c>
      <c r="AX49" s="26" t="s">
        <v>5635</v>
      </c>
    </row>
    <row r="50" spans="1:50" x14ac:dyDescent="0.2">
      <c r="A50" t="s">
        <v>1013</v>
      </c>
      <c r="B50" s="18">
        <v>41275</v>
      </c>
      <c r="C50" s="18">
        <v>41275</v>
      </c>
      <c r="D50" s="7" t="s">
        <v>5278</v>
      </c>
      <c r="E50" s="21">
        <v>298.14999999999998</v>
      </c>
      <c r="F50" s="22" t="s">
        <v>5635</v>
      </c>
      <c r="G50" s="22">
        <v>10.63</v>
      </c>
      <c r="H50" s="22" t="s">
        <v>5635</v>
      </c>
      <c r="I50" s="22">
        <v>5.4</v>
      </c>
      <c r="J50" s="22" t="s">
        <v>5635</v>
      </c>
      <c r="K50" s="22">
        <v>0.04</v>
      </c>
      <c r="L50" s="22" t="s">
        <v>5635</v>
      </c>
      <c r="M50" s="22" t="s">
        <v>5635</v>
      </c>
      <c r="N50" s="22" t="s">
        <v>5635</v>
      </c>
      <c r="O50" s="22" t="s">
        <v>5635</v>
      </c>
      <c r="P50" s="22" t="s">
        <v>5635</v>
      </c>
      <c r="Q50" s="22" t="s">
        <v>5635</v>
      </c>
      <c r="R50" s="23">
        <v>2.0680000000000001</v>
      </c>
      <c r="S50" s="27">
        <v>2.1690000000000001E-2</v>
      </c>
      <c r="T50" s="23">
        <v>-0.50760000000000005</v>
      </c>
      <c r="U50" s="23" t="s">
        <v>5635</v>
      </c>
      <c r="V50" s="23" t="s">
        <v>5635</v>
      </c>
      <c r="W50" s="23" t="s">
        <v>5635</v>
      </c>
      <c r="X50" s="23">
        <v>9.9500000000000005E-2</v>
      </c>
      <c r="Y50" s="23" t="s">
        <v>5635</v>
      </c>
      <c r="Z50" s="23">
        <v>-1.04E-2</v>
      </c>
      <c r="AA50" s="23" t="s">
        <v>5635</v>
      </c>
      <c r="AB50" s="23" t="s">
        <v>5635</v>
      </c>
      <c r="AC50" s="23" t="s">
        <v>5635</v>
      </c>
      <c r="AD50" s="23" t="s">
        <v>5635</v>
      </c>
      <c r="AE50" s="23" t="s">
        <v>5635</v>
      </c>
      <c r="AF50" s="23" t="s">
        <v>5635</v>
      </c>
      <c r="AG50" s="23">
        <v>0.1653</v>
      </c>
      <c r="AH50" s="23" t="s">
        <v>5635</v>
      </c>
      <c r="AI50" s="23" t="s">
        <v>5635</v>
      </c>
      <c r="AJ50" s="23" t="s">
        <v>5635</v>
      </c>
      <c r="AK50" s="23" t="s">
        <v>5635</v>
      </c>
      <c r="AL50" s="23" t="s">
        <v>5635</v>
      </c>
      <c r="AM50" s="23">
        <v>2.4272999999999998</v>
      </c>
      <c r="AN50" s="23">
        <v>1.9016</v>
      </c>
      <c r="AO50" s="23" t="s">
        <v>5635</v>
      </c>
      <c r="AP50" s="23" t="s">
        <v>5635</v>
      </c>
      <c r="AQ50" s="23" t="s">
        <v>5635</v>
      </c>
      <c r="AR50" s="23" t="s">
        <v>5635</v>
      </c>
      <c r="AS50" s="23" t="s">
        <v>5635</v>
      </c>
      <c r="AT50" s="23" t="s">
        <v>5635</v>
      </c>
      <c r="AU50" s="23">
        <v>1.0407</v>
      </c>
      <c r="AV50" s="23">
        <v>1.0179</v>
      </c>
      <c r="AW50" s="23">
        <v>1.0303</v>
      </c>
      <c r="AX50" s="23">
        <v>1.0078</v>
      </c>
    </row>
    <row r="51" spans="1:50" x14ac:dyDescent="0.2">
      <c r="A51" t="s">
        <v>788</v>
      </c>
      <c r="B51" s="18">
        <v>41395</v>
      </c>
      <c r="C51" s="18">
        <v>41395</v>
      </c>
      <c r="D51" s="7" t="s">
        <v>5278</v>
      </c>
      <c r="E51" s="21">
        <v>107.51</v>
      </c>
      <c r="F51" s="22" t="s">
        <v>5635</v>
      </c>
      <c r="G51" s="22">
        <v>1.08</v>
      </c>
      <c r="H51" s="22">
        <v>1.37</v>
      </c>
      <c r="I51" s="22" t="s">
        <v>5635</v>
      </c>
      <c r="J51" s="22" t="s">
        <v>5635</v>
      </c>
      <c r="K51" s="22" t="s">
        <v>5635</v>
      </c>
      <c r="L51" s="22" t="s">
        <v>5635</v>
      </c>
      <c r="M51" s="22" t="s">
        <v>5635</v>
      </c>
      <c r="N51" s="22" t="s">
        <v>5635</v>
      </c>
      <c r="O51" s="22" t="s">
        <v>5635</v>
      </c>
      <c r="P51" s="22" t="s">
        <v>5635</v>
      </c>
      <c r="Q51" s="22" t="s">
        <v>5635</v>
      </c>
      <c r="R51" s="23">
        <v>1.8606</v>
      </c>
      <c r="S51" s="23">
        <v>1.9417</v>
      </c>
      <c r="T51" s="23">
        <v>-1.5328999999999999</v>
      </c>
      <c r="U51" s="23" t="s">
        <v>5635</v>
      </c>
      <c r="V51" s="23" t="s">
        <v>5635</v>
      </c>
      <c r="W51" s="23" t="s">
        <v>5635</v>
      </c>
      <c r="X51" s="23" t="s">
        <v>5635</v>
      </c>
      <c r="Y51" s="23" t="s">
        <v>5635</v>
      </c>
      <c r="Z51" s="23" t="s">
        <v>5635</v>
      </c>
      <c r="AA51" s="23" t="s">
        <v>5635</v>
      </c>
      <c r="AB51" s="23" t="s">
        <v>5635</v>
      </c>
      <c r="AC51" s="23" t="s">
        <v>5635</v>
      </c>
      <c r="AD51" s="23">
        <v>5.2900000000000003E-2</v>
      </c>
      <c r="AE51" s="23" t="s">
        <v>5635</v>
      </c>
      <c r="AF51" s="23" t="s">
        <v>5635</v>
      </c>
      <c r="AG51" s="23">
        <v>3.2000000000000002E-3</v>
      </c>
      <c r="AH51" s="23" t="s">
        <v>5635</v>
      </c>
      <c r="AI51" s="23" t="s">
        <v>5635</v>
      </c>
      <c r="AJ51" s="23" t="s">
        <v>5635</v>
      </c>
      <c r="AK51" s="23" t="s">
        <v>5635</v>
      </c>
      <c r="AL51" s="23" t="s">
        <v>5635</v>
      </c>
      <c r="AM51" s="23">
        <v>2.4089999999999998</v>
      </c>
      <c r="AN51" s="23">
        <v>1.778</v>
      </c>
      <c r="AO51" s="23" t="s">
        <v>5635</v>
      </c>
      <c r="AP51" s="23" t="s">
        <v>5635</v>
      </c>
      <c r="AQ51" s="23" t="s">
        <v>5635</v>
      </c>
      <c r="AR51" s="23" t="s">
        <v>5635</v>
      </c>
      <c r="AS51" s="23" t="s">
        <v>5635</v>
      </c>
      <c r="AT51" s="23" t="s">
        <v>5635</v>
      </c>
      <c r="AU51" s="23">
        <v>1.0771999999999999</v>
      </c>
      <c r="AV51" s="23" t="s">
        <v>5635</v>
      </c>
      <c r="AW51" s="23">
        <v>1.0664</v>
      </c>
      <c r="AX51" s="23" t="s">
        <v>5635</v>
      </c>
    </row>
    <row r="52" spans="1:50" x14ac:dyDescent="0.2">
      <c r="A52" t="s">
        <v>789</v>
      </c>
      <c r="B52" s="18">
        <v>41395</v>
      </c>
      <c r="C52" s="18">
        <v>41395</v>
      </c>
      <c r="D52" s="7" t="s">
        <v>5278</v>
      </c>
      <c r="E52" s="21">
        <v>97.35</v>
      </c>
      <c r="F52" s="22" t="s">
        <v>5635</v>
      </c>
      <c r="G52" s="22" t="s">
        <v>5635</v>
      </c>
      <c r="H52" s="22" t="s">
        <v>5635</v>
      </c>
      <c r="I52" s="22" t="s">
        <v>5635</v>
      </c>
      <c r="J52" s="22" t="s">
        <v>5635</v>
      </c>
      <c r="K52" s="22" t="s">
        <v>5635</v>
      </c>
      <c r="L52" s="22" t="s">
        <v>5635</v>
      </c>
      <c r="M52" s="22" t="s">
        <v>5635</v>
      </c>
      <c r="N52" s="22" t="s">
        <v>5635</v>
      </c>
      <c r="O52" s="22" t="s">
        <v>5635</v>
      </c>
      <c r="P52" s="22" t="s">
        <v>5635</v>
      </c>
      <c r="Q52" s="22" t="s">
        <v>5635</v>
      </c>
      <c r="R52" s="23">
        <v>1.5558000000000001</v>
      </c>
      <c r="S52" s="23">
        <v>0.13689999999999999</v>
      </c>
      <c r="T52" s="23">
        <v>0.4219</v>
      </c>
      <c r="U52" s="23" t="s">
        <v>5635</v>
      </c>
      <c r="V52" s="23" t="s">
        <v>5635</v>
      </c>
      <c r="W52" s="23" t="s">
        <v>5635</v>
      </c>
      <c r="X52" s="23" t="s">
        <v>5635</v>
      </c>
      <c r="Y52" s="23" t="s">
        <v>5635</v>
      </c>
      <c r="Z52" s="23" t="s">
        <v>5635</v>
      </c>
      <c r="AA52" s="23">
        <v>0.32700000000000001</v>
      </c>
      <c r="AB52" s="23" t="s">
        <v>5635</v>
      </c>
      <c r="AC52" s="23" t="s">
        <v>5635</v>
      </c>
      <c r="AD52" s="23" t="s">
        <v>5635</v>
      </c>
      <c r="AE52" s="23" t="s">
        <v>5635</v>
      </c>
      <c r="AF52" s="23" t="s">
        <v>5635</v>
      </c>
      <c r="AG52" s="23">
        <v>2.3612000000000002</v>
      </c>
      <c r="AH52" s="23" t="s">
        <v>5635</v>
      </c>
      <c r="AI52" s="23" t="s">
        <v>5635</v>
      </c>
      <c r="AJ52" s="23" t="s">
        <v>5635</v>
      </c>
      <c r="AK52" s="23" t="s">
        <v>5635</v>
      </c>
      <c r="AL52" s="23" t="s">
        <v>5635</v>
      </c>
      <c r="AM52" s="23">
        <v>2.5533000000000001</v>
      </c>
      <c r="AN52" s="23">
        <v>1.1196999999999999</v>
      </c>
      <c r="AO52" s="23" t="s">
        <v>5635</v>
      </c>
      <c r="AP52" s="23" t="s">
        <v>5635</v>
      </c>
      <c r="AQ52" s="23" t="s">
        <v>5635</v>
      </c>
      <c r="AR52" s="23" t="s">
        <v>5635</v>
      </c>
      <c r="AS52" s="23" t="s">
        <v>5635</v>
      </c>
      <c r="AT52" s="23" t="s">
        <v>5635</v>
      </c>
      <c r="AU52" s="23">
        <v>1.0446</v>
      </c>
      <c r="AV52" s="23" t="s">
        <v>5635</v>
      </c>
      <c r="AW52" s="23">
        <v>1.0342</v>
      </c>
      <c r="AX52" s="23" t="s">
        <v>5635</v>
      </c>
    </row>
    <row r="53" spans="1:50" x14ac:dyDescent="0.2">
      <c r="A53" t="s">
        <v>822</v>
      </c>
      <c r="B53" s="18">
        <v>41395</v>
      </c>
      <c r="C53" s="18">
        <v>41395</v>
      </c>
      <c r="D53" s="7" t="s">
        <v>340</v>
      </c>
      <c r="E53" s="21">
        <v>109.71</v>
      </c>
      <c r="F53" s="22" t="s">
        <v>5635</v>
      </c>
      <c r="G53" s="22">
        <v>9.26</v>
      </c>
      <c r="H53" s="22" t="s">
        <v>5635</v>
      </c>
      <c r="I53" s="22">
        <v>9.93</v>
      </c>
      <c r="J53" s="22" t="s">
        <v>5635</v>
      </c>
      <c r="K53" s="22">
        <v>0.02</v>
      </c>
      <c r="L53" s="22" t="s">
        <v>5635</v>
      </c>
      <c r="M53" s="22" t="s">
        <v>5635</v>
      </c>
      <c r="N53" s="22" t="s">
        <v>5635</v>
      </c>
      <c r="O53" s="22" t="s">
        <v>5635</v>
      </c>
      <c r="P53" s="22" t="s">
        <v>5635</v>
      </c>
      <c r="Q53" s="22" t="s">
        <v>5635</v>
      </c>
      <c r="R53" s="23">
        <v>2.4693000000000001</v>
      </c>
      <c r="S53" s="23" t="s">
        <v>5635</v>
      </c>
      <c r="T53" s="23" t="s">
        <v>5635</v>
      </c>
      <c r="U53" s="23" t="s">
        <v>5635</v>
      </c>
      <c r="V53" s="23" t="s">
        <v>5635</v>
      </c>
      <c r="W53" s="23" t="s">
        <v>5635</v>
      </c>
      <c r="X53" s="23" t="s">
        <v>5635</v>
      </c>
      <c r="Y53" s="23" t="s">
        <v>5635</v>
      </c>
      <c r="Z53" s="23" t="s">
        <v>5635</v>
      </c>
      <c r="AA53" s="23" t="s">
        <v>5635</v>
      </c>
      <c r="AB53" s="23" t="s">
        <v>5635</v>
      </c>
      <c r="AC53" s="23" t="s">
        <v>5635</v>
      </c>
      <c r="AD53" s="23" t="s">
        <v>5635</v>
      </c>
      <c r="AE53" s="23" t="s">
        <v>5635</v>
      </c>
      <c r="AF53" s="23" t="s">
        <v>5635</v>
      </c>
      <c r="AG53" s="23" t="s">
        <v>5635</v>
      </c>
      <c r="AH53" s="23" t="s">
        <v>5635</v>
      </c>
      <c r="AI53" s="23" t="s">
        <v>5635</v>
      </c>
      <c r="AJ53" s="23" t="s">
        <v>5635</v>
      </c>
      <c r="AK53" s="23" t="s">
        <v>5635</v>
      </c>
      <c r="AL53" s="23" t="s">
        <v>5635</v>
      </c>
      <c r="AM53" s="23">
        <v>2.5994999999999999</v>
      </c>
      <c r="AN53" s="23">
        <v>1.8270999999999999</v>
      </c>
      <c r="AO53" s="23" t="s">
        <v>5635</v>
      </c>
      <c r="AP53" s="23" t="s">
        <v>5635</v>
      </c>
      <c r="AQ53" s="23" t="s">
        <v>5635</v>
      </c>
      <c r="AR53" s="23" t="s">
        <v>5635</v>
      </c>
      <c r="AS53" s="23" t="s">
        <v>5635</v>
      </c>
      <c r="AT53" s="23" t="s">
        <v>5635</v>
      </c>
      <c r="AU53" s="23">
        <v>1.0348999999999999</v>
      </c>
      <c r="AV53" s="23">
        <v>1.0145</v>
      </c>
      <c r="AW53" s="23">
        <v>1.0246999999999999</v>
      </c>
      <c r="AX53" s="23">
        <v>1.0044999999999999</v>
      </c>
    </row>
    <row r="54" spans="1:50" x14ac:dyDescent="0.2">
      <c r="A54" t="s">
        <v>822</v>
      </c>
      <c r="B54" s="18">
        <v>41395</v>
      </c>
      <c r="C54" s="18">
        <v>41395</v>
      </c>
      <c r="D54" s="7" t="s">
        <v>3431</v>
      </c>
      <c r="E54" s="21">
        <v>1179.8</v>
      </c>
      <c r="F54" s="22" t="s">
        <v>5635</v>
      </c>
      <c r="G54" s="22" t="s">
        <v>5635</v>
      </c>
      <c r="H54" s="22" t="s">
        <v>5635</v>
      </c>
      <c r="I54" s="22" t="s">
        <v>5635</v>
      </c>
      <c r="J54" s="22" t="s">
        <v>5635</v>
      </c>
      <c r="K54" s="22">
        <v>0.02</v>
      </c>
      <c r="L54" s="22" t="s">
        <v>5635</v>
      </c>
      <c r="M54" s="22" t="s">
        <v>5635</v>
      </c>
      <c r="N54" s="22" t="s">
        <v>5635</v>
      </c>
      <c r="O54" s="22" t="s">
        <v>5635</v>
      </c>
      <c r="P54" s="22" t="s">
        <v>5635</v>
      </c>
      <c r="Q54" s="22" t="s">
        <v>5635</v>
      </c>
      <c r="R54" s="23">
        <v>3.3936000000000002</v>
      </c>
      <c r="S54" s="23" t="s">
        <v>5635</v>
      </c>
      <c r="T54" s="23" t="s">
        <v>5635</v>
      </c>
      <c r="U54" s="23" t="s">
        <v>5635</v>
      </c>
      <c r="V54" s="23" t="s">
        <v>5635</v>
      </c>
      <c r="W54" s="23" t="s">
        <v>5635</v>
      </c>
      <c r="X54" s="23" t="s">
        <v>5635</v>
      </c>
      <c r="Y54" s="23" t="s">
        <v>5635</v>
      </c>
      <c r="Z54" s="23" t="s">
        <v>5635</v>
      </c>
      <c r="AA54" s="23" t="s">
        <v>5635</v>
      </c>
      <c r="AB54" s="23" t="s">
        <v>5635</v>
      </c>
      <c r="AC54" s="23" t="s">
        <v>5635</v>
      </c>
      <c r="AD54" s="23" t="s">
        <v>5635</v>
      </c>
      <c r="AE54" s="23" t="s">
        <v>5635</v>
      </c>
      <c r="AF54" s="23" t="s">
        <v>5635</v>
      </c>
      <c r="AG54" s="23" t="s">
        <v>5635</v>
      </c>
      <c r="AH54" s="23" t="s">
        <v>5635</v>
      </c>
      <c r="AI54" s="23" t="s">
        <v>5635</v>
      </c>
      <c r="AJ54" s="23" t="s">
        <v>5635</v>
      </c>
      <c r="AK54" s="23" t="s">
        <v>5635</v>
      </c>
      <c r="AL54" s="23" t="s">
        <v>5635</v>
      </c>
      <c r="AM54" s="23" t="s">
        <v>5635</v>
      </c>
      <c r="AN54" s="23" t="s">
        <v>5635</v>
      </c>
      <c r="AO54" s="23">
        <v>2.9152999999999998</v>
      </c>
      <c r="AP54" s="23">
        <v>1.964</v>
      </c>
      <c r="AQ54" s="23" t="s">
        <v>5635</v>
      </c>
      <c r="AR54" s="23" t="s">
        <v>5635</v>
      </c>
      <c r="AS54" s="23" t="s">
        <v>5635</v>
      </c>
      <c r="AT54" s="23" t="s">
        <v>5635</v>
      </c>
      <c r="AU54" s="23">
        <v>1.0348999999999999</v>
      </c>
      <c r="AV54" s="23">
        <v>1.0145</v>
      </c>
      <c r="AW54" s="23">
        <v>1.0246999999999999</v>
      </c>
      <c r="AX54" s="23">
        <v>1.0044999999999999</v>
      </c>
    </row>
    <row r="55" spans="1:50" x14ac:dyDescent="0.2">
      <c r="A55" s="4" t="s">
        <v>5614</v>
      </c>
      <c r="B55" s="18">
        <v>41275</v>
      </c>
      <c r="C55" s="18">
        <v>41275</v>
      </c>
      <c r="D55" s="16" t="s">
        <v>5627</v>
      </c>
      <c r="E55" s="21">
        <v>51.7</v>
      </c>
      <c r="F55" s="22">
        <v>3.92</v>
      </c>
      <c r="G55" s="22" t="s">
        <v>5635</v>
      </c>
      <c r="H55" s="22" t="s">
        <v>5635</v>
      </c>
      <c r="I55" s="22" t="s">
        <v>5635</v>
      </c>
      <c r="J55" s="22" t="s">
        <v>5635</v>
      </c>
      <c r="K55" s="22" t="s">
        <v>5635</v>
      </c>
      <c r="L55" s="22" t="s">
        <v>5635</v>
      </c>
      <c r="M55" s="22" t="s">
        <v>5635</v>
      </c>
      <c r="N55" s="22" t="s">
        <v>5635</v>
      </c>
      <c r="O55" s="22" t="s">
        <v>5635</v>
      </c>
      <c r="P55" s="22" t="s">
        <v>5635</v>
      </c>
      <c r="Q55" s="22" t="s">
        <v>5635</v>
      </c>
      <c r="R55" s="23">
        <v>11.37</v>
      </c>
      <c r="S55" s="23" t="s">
        <v>5635</v>
      </c>
      <c r="T55" s="23">
        <v>-0.307</v>
      </c>
      <c r="U55" s="23" t="s">
        <v>5635</v>
      </c>
      <c r="V55" s="23" t="s">
        <v>5635</v>
      </c>
      <c r="W55" s="23" t="s">
        <v>5635</v>
      </c>
      <c r="X55" s="23" t="s">
        <v>5635</v>
      </c>
      <c r="Y55" s="23" t="s">
        <v>5635</v>
      </c>
      <c r="Z55" s="23">
        <v>-0.01</v>
      </c>
      <c r="AA55" s="23">
        <v>0.121</v>
      </c>
      <c r="AB55" s="23" t="s">
        <v>5635</v>
      </c>
      <c r="AC55" s="23" t="s">
        <v>5635</v>
      </c>
      <c r="AD55" s="23" t="s">
        <v>5635</v>
      </c>
      <c r="AE55" s="23">
        <v>0.1</v>
      </c>
      <c r="AF55" s="23" t="s">
        <v>5635</v>
      </c>
      <c r="AG55" s="23" t="s">
        <v>5635</v>
      </c>
      <c r="AH55" s="23" t="s">
        <v>5635</v>
      </c>
      <c r="AI55" s="23" t="s">
        <v>5635</v>
      </c>
      <c r="AJ55" s="23" t="s">
        <v>5635</v>
      </c>
      <c r="AK55" s="23">
        <v>-5.0000000000000001E-4</v>
      </c>
      <c r="AL55" s="23" t="s">
        <v>5635</v>
      </c>
      <c r="AM55" s="23">
        <v>1.68</v>
      </c>
      <c r="AN55" s="23">
        <v>1.1399999999999999</v>
      </c>
      <c r="AO55" s="23" t="s">
        <v>5635</v>
      </c>
      <c r="AP55" s="23" t="s">
        <v>5635</v>
      </c>
      <c r="AQ55" s="23" t="s">
        <v>5635</v>
      </c>
      <c r="AR55" s="23" t="s">
        <v>5635</v>
      </c>
      <c r="AS55" s="23" t="s">
        <v>5635</v>
      </c>
      <c r="AT55" s="23" t="s">
        <v>5635</v>
      </c>
      <c r="AU55" s="23">
        <v>1.0609999999999999</v>
      </c>
      <c r="AV55" s="23" t="s">
        <v>5635</v>
      </c>
      <c r="AW55" s="23" t="s">
        <v>5635</v>
      </c>
      <c r="AX55" s="23" t="s">
        <v>5635</v>
      </c>
    </row>
    <row r="56" spans="1:50" x14ac:dyDescent="0.2">
      <c r="A56" s="4" t="s">
        <v>5614</v>
      </c>
      <c r="B56" s="18">
        <v>41275</v>
      </c>
      <c r="C56" s="18">
        <v>41275</v>
      </c>
      <c r="D56" s="16" t="s">
        <v>5626</v>
      </c>
      <c r="E56" s="21">
        <v>28.4</v>
      </c>
      <c r="F56" s="22">
        <v>3.92</v>
      </c>
      <c r="G56" s="22" t="s">
        <v>5635</v>
      </c>
      <c r="H56" s="22" t="s">
        <v>5635</v>
      </c>
      <c r="I56" s="22" t="s">
        <v>5635</v>
      </c>
      <c r="J56" s="22" t="s">
        <v>5635</v>
      </c>
      <c r="K56" s="22" t="s">
        <v>5635</v>
      </c>
      <c r="L56" s="22" t="s">
        <v>5635</v>
      </c>
      <c r="M56" s="22" t="s">
        <v>5635</v>
      </c>
      <c r="N56" s="22" t="s">
        <v>5635</v>
      </c>
      <c r="O56" s="22" t="s">
        <v>5635</v>
      </c>
      <c r="P56" s="22" t="s">
        <v>5635</v>
      </c>
      <c r="Q56" s="22" t="s">
        <v>5635</v>
      </c>
      <c r="R56" s="23">
        <v>6.9139999999999997</v>
      </c>
      <c r="S56" s="23" t="s">
        <v>5635</v>
      </c>
      <c r="T56" s="23">
        <v>-0.35599999999999998</v>
      </c>
      <c r="U56" s="23" t="s">
        <v>5635</v>
      </c>
      <c r="V56" s="23" t="s">
        <v>5635</v>
      </c>
      <c r="W56" s="23" t="s">
        <v>5635</v>
      </c>
      <c r="X56" s="23" t="s">
        <v>5635</v>
      </c>
      <c r="Y56" s="23" t="s">
        <v>5635</v>
      </c>
      <c r="Z56" s="23">
        <v>-8.0000000000000002E-3</v>
      </c>
      <c r="AA56" s="23">
        <v>9.2999999999999999E-2</v>
      </c>
      <c r="AB56" s="23" t="s">
        <v>5635</v>
      </c>
      <c r="AC56" s="23" t="s">
        <v>5635</v>
      </c>
      <c r="AD56" s="23" t="s">
        <v>5635</v>
      </c>
      <c r="AE56" s="23">
        <v>7.6999999999999999E-2</v>
      </c>
      <c r="AF56" s="23" t="s">
        <v>5635</v>
      </c>
      <c r="AG56" s="23" t="s">
        <v>5635</v>
      </c>
      <c r="AH56" s="23" t="s">
        <v>5635</v>
      </c>
      <c r="AI56" s="23" t="s">
        <v>5635</v>
      </c>
      <c r="AJ56" s="23" t="s">
        <v>5635</v>
      </c>
      <c r="AK56" s="23">
        <v>-5.0000000000000001E-4</v>
      </c>
      <c r="AL56" s="23" t="s">
        <v>5635</v>
      </c>
      <c r="AM56" s="23">
        <v>1.75</v>
      </c>
      <c r="AN56" s="23">
        <v>1.19</v>
      </c>
      <c r="AO56" s="23" t="s">
        <v>5635</v>
      </c>
      <c r="AP56" s="23" t="s">
        <v>5635</v>
      </c>
      <c r="AQ56" s="23" t="s">
        <v>5635</v>
      </c>
      <c r="AR56" s="23" t="s">
        <v>5635</v>
      </c>
      <c r="AS56" s="23" t="s">
        <v>5635</v>
      </c>
      <c r="AT56" s="23" t="s">
        <v>5635</v>
      </c>
      <c r="AU56" s="23">
        <v>1.0609999999999999</v>
      </c>
      <c r="AV56" s="23" t="s">
        <v>5635</v>
      </c>
      <c r="AW56" s="23" t="s">
        <v>5635</v>
      </c>
      <c r="AX56" s="23" t="s">
        <v>5635</v>
      </c>
    </row>
    <row r="57" spans="1:50" x14ac:dyDescent="0.2">
      <c r="A57" s="4" t="s">
        <v>5614</v>
      </c>
      <c r="B57" s="18">
        <v>41275</v>
      </c>
      <c r="C57" s="18">
        <v>41275</v>
      </c>
      <c r="D57" s="16" t="s">
        <v>5622</v>
      </c>
      <c r="E57" s="21">
        <v>291.76</v>
      </c>
      <c r="F57" s="22">
        <v>3.92</v>
      </c>
      <c r="G57" s="22" t="s">
        <v>5635</v>
      </c>
      <c r="H57" s="22" t="s">
        <v>5635</v>
      </c>
      <c r="I57" s="22" t="s">
        <v>5635</v>
      </c>
      <c r="J57" s="22" t="s">
        <v>5635</v>
      </c>
      <c r="K57" s="22">
        <v>471.17</v>
      </c>
      <c r="L57" s="28">
        <v>0.67500000000000004</v>
      </c>
      <c r="M57" s="22">
        <v>640.12</v>
      </c>
      <c r="N57" s="22">
        <v>496.09</v>
      </c>
      <c r="O57" s="28">
        <v>1.6140000000000001</v>
      </c>
      <c r="P57" s="28">
        <v>3.5790000000000002</v>
      </c>
      <c r="Q57" s="28">
        <v>1.9650000000000001</v>
      </c>
      <c r="R57" s="23" t="s">
        <v>5635</v>
      </c>
      <c r="S57" s="23" t="s">
        <v>5635</v>
      </c>
      <c r="T57" s="23">
        <v>0.27500000000000002</v>
      </c>
      <c r="U57" s="23">
        <v>-0.627</v>
      </c>
      <c r="V57" s="23" t="s">
        <v>5635</v>
      </c>
      <c r="W57" s="23" t="s">
        <v>5635</v>
      </c>
      <c r="X57" s="23" t="s">
        <v>5635</v>
      </c>
      <c r="Y57" s="23" t="s">
        <v>5635</v>
      </c>
      <c r="Z57" s="23">
        <v>-1E-3</v>
      </c>
      <c r="AA57" s="23">
        <v>0.01</v>
      </c>
      <c r="AB57" s="23" t="s">
        <v>5635</v>
      </c>
      <c r="AC57" s="23" t="s">
        <v>5635</v>
      </c>
      <c r="AD57" s="23" t="s">
        <v>5635</v>
      </c>
      <c r="AE57" s="23">
        <v>8.0000000000000002E-3</v>
      </c>
      <c r="AF57" s="23" t="s">
        <v>5635</v>
      </c>
      <c r="AG57" s="23" t="s">
        <v>5635</v>
      </c>
      <c r="AH57" s="23" t="s">
        <v>5635</v>
      </c>
      <c r="AI57" s="23" t="s">
        <v>5635</v>
      </c>
      <c r="AJ57" s="23" t="s">
        <v>5635</v>
      </c>
      <c r="AK57" s="23">
        <v>-5.0000000000000001E-4</v>
      </c>
      <c r="AL57" s="23" t="s">
        <v>5635</v>
      </c>
      <c r="AM57" s="23">
        <v>3.18</v>
      </c>
      <c r="AN57" s="23" t="s">
        <v>5635</v>
      </c>
      <c r="AO57" s="23" t="s">
        <v>5635</v>
      </c>
      <c r="AP57" s="23" t="s">
        <v>5635</v>
      </c>
      <c r="AQ57" s="23" t="s">
        <v>5635</v>
      </c>
      <c r="AR57" s="23" t="s">
        <v>5635</v>
      </c>
      <c r="AS57" s="23">
        <v>0.7</v>
      </c>
      <c r="AT57" s="23">
        <v>1.63</v>
      </c>
      <c r="AU57" s="23">
        <v>1.034</v>
      </c>
      <c r="AV57" s="23" t="s">
        <v>5635</v>
      </c>
      <c r="AW57" s="23" t="s">
        <v>5635</v>
      </c>
      <c r="AX57" s="23" t="s">
        <v>5635</v>
      </c>
    </row>
    <row r="58" spans="1:50" x14ac:dyDescent="0.2">
      <c r="A58" s="4" t="s">
        <v>5614</v>
      </c>
      <c r="B58" s="18">
        <v>41275</v>
      </c>
      <c r="C58" s="18">
        <v>41275</v>
      </c>
      <c r="D58" s="16" t="s">
        <v>5628</v>
      </c>
      <c r="E58" s="21">
        <v>37.72</v>
      </c>
      <c r="F58" s="22">
        <v>3.92</v>
      </c>
      <c r="G58" s="22" t="s">
        <v>5635</v>
      </c>
      <c r="H58" s="22" t="s">
        <v>5635</v>
      </c>
      <c r="I58" s="22" t="s">
        <v>5635</v>
      </c>
      <c r="J58" s="22" t="s">
        <v>5635</v>
      </c>
      <c r="K58" s="22" t="s">
        <v>5635</v>
      </c>
      <c r="L58" s="28" t="s">
        <v>5635</v>
      </c>
      <c r="M58" s="22" t="s">
        <v>5635</v>
      </c>
      <c r="N58" s="22" t="s">
        <v>5635</v>
      </c>
      <c r="O58" s="28" t="s">
        <v>5635</v>
      </c>
      <c r="P58" s="28" t="s">
        <v>5635</v>
      </c>
      <c r="Q58" s="28" t="s">
        <v>5635</v>
      </c>
      <c r="R58" s="23">
        <v>5.9390000000000001</v>
      </c>
      <c r="S58" s="23" t="s">
        <v>5635</v>
      </c>
      <c r="T58" s="23">
        <v>-4.8000000000000001E-2</v>
      </c>
      <c r="U58" s="23" t="s">
        <v>5635</v>
      </c>
      <c r="V58" s="23" t="s">
        <v>5635</v>
      </c>
      <c r="W58" s="23" t="s">
        <v>5635</v>
      </c>
      <c r="X58" s="23" t="s">
        <v>5635</v>
      </c>
      <c r="Y58" s="23" t="s">
        <v>5635</v>
      </c>
      <c r="Z58" s="23">
        <v>-6.0000000000000001E-3</v>
      </c>
      <c r="AA58" s="23">
        <v>7.0999999999999994E-2</v>
      </c>
      <c r="AB58" s="23" t="s">
        <v>5635</v>
      </c>
      <c r="AC58" s="23" t="s">
        <v>5635</v>
      </c>
      <c r="AD58" s="23" t="s">
        <v>5635</v>
      </c>
      <c r="AE58" s="23">
        <v>5.8999999999999997E-2</v>
      </c>
      <c r="AF58" s="23" t="s">
        <v>5635</v>
      </c>
      <c r="AG58" s="23" t="s">
        <v>5635</v>
      </c>
      <c r="AH58" s="23" t="s">
        <v>5635</v>
      </c>
      <c r="AI58" s="23" t="s">
        <v>5635</v>
      </c>
      <c r="AJ58" s="23" t="s">
        <v>5635</v>
      </c>
      <c r="AK58" s="23">
        <v>-5.0000000000000001E-4</v>
      </c>
      <c r="AL58" s="23" t="s">
        <v>5635</v>
      </c>
      <c r="AM58" s="23">
        <v>0.35</v>
      </c>
      <c r="AN58" s="23">
        <v>0.23</v>
      </c>
      <c r="AO58" s="23" t="s">
        <v>5635</v>
      </c>
      <c r="AP58" s="23" t="s">
        <v>5635</v>
      </c>
      <c r="AQ58" s="23" t="s">
        <v>5635</v>
      </c>
      <c r="AR58" s="23" t="s">
        <v>5635</v>
      </c>
      <c r="AS58" s="23" t="s">
        <v>5635</v>
      </c>
      <c r="AT58" s="23" t="s">
        <v>5635</v>
      </c>
      <c r="AU58" s="23">
        <v>1.0609999999999999</v>
      </c>
      <c r="AV58" s="23" t="s">
        <v>5635</v>
      </c>
      <c r="AW58" s="23" t="s">
        <v>5635</v>
      </c>
      <c r="AX58" s="23" t="s">
        <v>5635</v>
      </c>
    </row>
    <row r="59" spans="1:50" x14ac:dyDescent="0.2">
      <c r="A59" t="s">
        <v>833</v>
      </c>
      <c r="B59" s="18">
        <v>41275</v>
      </c>
      <c r="C59" s="18">
        <v>41275</v>
      </c>
      <c r="D59" s="7" t="s">
        <v>341</v>
      </c>
      <c r="E59" s="21">
        <v>253.92</v>
      </c>
      <c r="F59" s="22" t="s">
        <v>5635</v>
      </c>
      <c r="G59" s="22" t="s">
        <v>5635</v>
      </c>
      <c r="H59" s="22" t="s">
        <v>5635</v>
      </c>
      <c r="I59" s="22" t="s">
        <v>5635</v>
      </c>
      <c r="J59" s="22" t="s">
        <v>5635</v>
      </c>
      <c r="K59" s="22" t="s">
        <v>5635</v>
      </c>
      <c r="L59" s="22" t="s">
        <v>5635</v>
      </c>
      <c r="M59" s="22" t="s">
        <v>5635</v>
      </c>
      <c r="N59" s="22" t="s">
        <v>5635</v>
      </c>
      <c r="O59" s="22" t="s">
        <v>5635</v>
      </c>
      <c r="P59" s="22" t="s">
        <v>5635</v>
      </c>
      <c r="Q59" s="22" t="s">
        <v>5635</v>
      </c>
      <c r="R59" s="23">
        <v>3.4746999999999999</v>
      </c>
      <c r="S59" s="27">
        <v>2.3539999999999998E-2</v>
      </c>
      <c r="T59" s="23">
        <v>-0.90280000000000005</v>
      </c>
      <c r="U59" s="23" t="s">
        <v>5635</v>
      </c>
      <c r="V59" s="23" t="s">
        <v>5635</v>
      </c>
      <c r="W59" s="23" t="s">
        <v>5635</v>
      </c>
      <c r="X59" s="23" t="s">
        <v>5635</v>
      </c>
      <c r="Y59" s="23" t="s">
        <v>5635</v>
      </c>
      <c r="Z59" s="23" t="s">
        <v>5635</v>
      </c>
      <c r="AA59" s="23" t="s">
        <v>5635</v>
      </c>
      <c r="AB59" s="23" t="s">
        <v>5635</v>
      </c>
      <c r="AC59" s="23" t="s">
        <v>5635</v>
      </c>
      <c r="AD59" s="23" t="s">
        <v>5635</v>
      </c>
      <c r="AE59" s="23" t="s">
        <v>5635</v>
      </c>
      <c r="AF59" s="23" t="s">
        <v>5635</v>
      </c>
      <c r="AG59" s="23">
        <v>-1.1000000000000001E-3</v>
      </c>
      <c r="AH59" s="23" t="s">
        <v>5635</v>
      </c>
      <c r="AI59" s="23" t="s">
        <v>5635</v>
      </c>
      <c r="AJ59" s="23" t="s">
        <v>5635</v>
      </c>
      <c r="AK59" s="23" t="s">
        <v>5635</v>
      </c>
      <c r="AL59" s="23" t="s">
        <v>5635</v>
      </c>
      <c r="AM59" s="23">
        <v>2.7448000000000001</v>
      </c>
      <c r="AN59" s="23">
        <v>1.5945</v>
      </c>
      <c r="AO59" s="23" t="s">
        <v>5635</v>
      </c>
      <c r="AP59" s="23" t="s">
        <v>5635</v>
      </c>
      <c r="AQ59" s="23" t="s">
        <v>5635</v>
      </c>
      <c r="AR59" s="23" t="s">
        <v>5635</v>
      </c>
      <c r="AS59" s="23" t="s">
        <v>5635</v>
      </c>
      <c r="AT59" s="23" t="s">
        <v>5635</v>
      </c>
      <c r="AU59" s="23">
        <v>1.0358000000000001</v>
      </c>
      <c r="AV59" s="23">
        <v>1.0169999999999999</v>
      </c>
      <c r="AW59" s="23">
        <v>1.0254000000000001</v>
      </c>
      <c r="AX59" s="23">
        <v>1.0068999999999999</v>
      </c>
    </row>
    <row r="60" spans="1:50" x14ac:dyDescent="0.2">
      <c r="A60" t="s">
        <v>833</v>
      </c>
      <c r="B60" s="18">
        <v>41275</v>
      </c>
      <c r="C60" s="18">
        <v>41275</v>
      </c>
      <c r="D60" s="7" t="s">
        <v>342</v>
      </c>
      <c r="E60" s="21">
        <v>4082.95</v>
      </c>
      <c r="F60" s="22" t="s">
        <v>5635</v>
      </c>
      <c r="G60" s="22" t="s">
        <v>5635</v>
      </c>
      <c r="H60" s="22" t="s">
        <v>5635</v>
      </c>
      <c r="I60" s="22" t="s">
        <v>5635</v>
      </c>
      <c r="J60" s="22" t="s">
        <v>5635</v>
      </c>
      <c r="K60" s="22" t="s">
        <v>5635</v>
      </c>
      <c r="L60" s="22" t="s">
        <v>5635</v>
      </c>
      <c r="M60" s="22" t="s">
        <v>5635</v>
      </c>
      <c r="N60" s="22" t="s">
        <v>5635</v>
      </c>
      <c r="O60" s="22" t="s">
        <v>5635</v>
      </c>
      <c r="P60" s="22" t="s">
        <v>5635</v>
      </c>
      <c r="Q60" s="22" t="s">
        <v>5635</v>
      </c>
      <c r="R60" s="23">
        <v>3.3963999999999999</v>
      </c>
      <c r="S60" s="27">
        <v>2.5159999999999998E-2</v>
      </c>
      <c r="T60" s="23">
        <v>-1.0654999999999999</v>
      </c>
      <c r="U60" s="23" t="s">
        <v>5635</v>
      </c>
      <c r="V60" s="23" t="s">
        <v>5635</v>
      </c>
      <c r="W60" s="23" t="s">
        <v>5635</v>
      </c>
      <c r="X60" s="23" t="s">
        <v>5635</v>
      </c>
      <c r="Y60" s="23" t="s">
        <v>5635</v>
      </c>
      <c r="Z60" s="23" t="s">
        <v>5635</v>
      </c>
      <c r="AA60" s="23" t="s">
        <v>5635</v>
      </c>
      <c r="AB60" s="23" t="s">
        <v>5635</v>
      </c>
      <c r="AC60" s="23" t="s">
        <v>5635</v>
      </c>
      <c r="AD60" s="23" t="s">
        <v>5635</v>
      </c>
      <c r="AE60" s="23" t="s">
        <v>5635</v>
      </c>
      <c r="AF60" s="23" t="s">
        <v>5635</v>
      </c>
      <c r="AG60" s="23">
        <v>-1.1000000000000001E-3</v>
      </c>
      <c r="AH60" s="23" t="s">
        <v>5635</v>
      </c>
      <c r="AI60" s="23" t="s">
        <v>5635</v>
      </c>
      <c r="AJ60" s="23" t="s">
        <v>5635</v>
      </c>
      <c r="AK60" s="23" t="s">
        <v>5635</v>
      </c>
      <c r="AL60" s="23" t="s">
        <v>5635</v>
      </c>
      <c r="AM60" s="23">
        <v>2.85</v>
      </c>
      <c r="AN60" s="23">
        <v>1.704</v>
      </c>
      <c r="AO60" s="23" t="s">
        <v>5635</v>
      </c>
      <c r="AP60" s="23" t="s">
        <v>5635</v>
      </c>
      <c r="AQ60" s="23" t="s">
        <v>5635</v>
      </c>
      <c r="AR60" s="23" t="s">
        <v>5635</v>
      </c>
      <c r="AS60" s="23" t="s">
        <v>5635</v>
      </c>
      <c r="AT60" s="23" t="s">
        <v>5635</v>
      </c>
      <c r="AU60" s="23">
        <v>1.0358000000000001</v>
      </c>
      <c r="AV60" s="23">
        <v>1.0169999999999999</v>
      </c>
      <c r="AW60" s="23">
        <v>1.0254000000000001</v>
      </c>
      <c r="AX60" s="23">
        <v>1.0068999999999999</v>
      </c>
    </row>
    <row r="61" spans="1:50" x14ac:dyDescent="0.2">
      <c r="A61" t="s">
        <v>790</v>
      </c>
      <c r="B61" s="18">
        <v>41395</v>
      </c>
      <c r="C61" s="18">
        <v>41395</v>
      </c>
      <c r="D61" s="7" t="s">
        <v>5278</v>
      </c>
      <c r="E61" s="21">
        <v>144.97999999999999</v>
      </c>
      <c r="F61" s="22" t="s">
        <v>5635</v>
      </c>
      <c r="G61" s="22" t="s">
        <v>5635</v>
      </c>
      <c r="H61" s="22" t="s">
        <v>5635</v>
      </c>
      <c r="I61" s="22" t="s">
        <v>5635</v>
      </c>
      <c r="J61" s="22" t="s">
        <v>5635</v>
      </c>
      <c r="K61" s="22" t="s">
        <v>5635</v>
      </c>
      <c r="L61" s="22" t="s">
        <v>5635</v>
      </c>
      <c r="M61" s="22" t="s">
        <v>5635</v>
      </c>
      <c r="N61" s="22" t="s">
        <v>5635</v>
      </c>
      <c r="O61" s="22" t="s">
        <v>5635</v>
      </c>
      <c r="P61" s="22" t="s">
        <v>5635</v>
      </c>
      <c r="Q61" s="22" t="s">
        <v>5635</v>
      </c>
      <c r="R61" s="23">
        <v>2.9773000000000001</v>
      </c>
      <c r="S61" s="23">
        <v>0.7883</v>
      </c>
      <c r="T61" s="23">
        <v>-0.78600000000000003</v>
      </c>
      <c r="U61" s="23">
        <v>-0.68</v>
      </c>
      <c r="V61" s="23" t="s">
        <v>5635</v>
      </c>
      <c r="W61" s="23" t="s">
        <v>5635</v>
      </c>
      <c r="X61" s="23" t="s">
        <v>5635</v>
      </c>
      <c r="Y61" s="23" t="s">
        <v>5635</v>
      </c>
      <c r="Z61" s="23" t="s">
        <v>5635</v>
      </c>
      <c r="AA61" s="23" t="s">
        <v>5635</v>
      </c>
      <c r="AB61" s="23" t="s">
        <v>5635</v>
      </c>
      <c r="AC61" s="23" t="s">
        <v>5635</v>
      </c>
      <c r="AD61" s="23" t="s">
        <v>5635</v>
      </c>
      <c r="AE61" s="23" t="s">
        <v>5635</v>
      </c>
      <c r="AF61" s="23" t="s">
        <v>5635</v>
      </c>
      <c r="AG61" s="23">
        <v>-6.3200000000000006E-2</v>
      </c>
      <c r="AH61" s="23">
        <v>2.1297999999999999</v>
      </c>
      <c r="AI61" s="23" t="s">
        <v>5635</v>
      </c>
      <c r="AJ61" s="23" t="s">
        <v>5635</v>
      </c>
      <c r="AK61" s="23" t="s">
        <v>5635</v>
      </c>
      <c r="AL61" s="23" t="s">
        <v>5635</v>
      </c>
      <c r="AM61" s="23">
        <v>2.2448999999999999</v>
      </c>
      <c r="AN61" s="23">
        <v>1.5804</v>
      </c>
      <c r="AO61" s="23">
        <v>2.1743000000000001</v>
      </c>
      <c r="AP61" s="23">
        <v>2.3174000000000001</v>
      </c>
      <c r="AQ61" s="23" t="s">
        <v>5635</v>
      </c>
      <c r="AR61" s="23" t="s">
        <v>5635</v>
      </c>
      <c r="AS61" s="23" t="s">
        <v>5635</v>
      </c>
      <c r="AT61" s="23" t="s">
        <v>5635</v>
      </c>
      <c r="AU61" s="23">
        <v>1.0723</v>
      </c>
      <c r="AV61" s="23" t="s">
        <v>5635</v>
      </c>
      <c r="AW61" s="23">
        <v>1.0616000000000001</v>
      </c>
      <c r="AX61" s="23" t="s">
        <v>5635</v>
      </c>
    </row>
    <row r="62" spans="1:50" x14ac:dyDescent="0.2">
      <c r="A62" t="s">
        <v>823</v>
      </c>
      <c r="B62" s="18">
        <v>41395</v>
      </c>
      <c r="C62" s="18">
        <v>41395</v>
      </c>
      <c r="D62" s="7" t="s">
        <v>5278</v>
      </c>
      <c r="E62" s="21">
        <v>516.91</v>
      </c>
      <c r="F62" s="22" t="s">
        <v>5635</v>
      </c>
      <c r="G62" s="22" t="s">
        <v>5635</v>
      </c>
      <c r="H62" s="22" t="s">
        <v>5635</v>
      </c>
      <c r="I62" s="22" t="s">
        <v>5635</v>
      </c>
      <c r="J62" s="22" t="s">
        <v>5635</v>
      </c>
      <c r="K62" s="22" t="s">
        <v>5635</v>
      </c>
      <c r="L62" s="22" t="s">
        <v>5635</v>
      </c>
      <c r="M62" s="22" t="s">
        <v>5635</v>
      </c>
      <c r="N62" s="22" t="s">
        <v>5635</v>
      </c>
      <c r="O62" s="22" t="s">
        <v>5635</v>
      </c>
      <c r="P62" s="22" t="s">
        <v>5635</v>
      </c>
      <c r="Q62" s="22" t="s">
        <v>5635</v>
      </c>
      <c r="R62" s="23">
        <v>1.647</v>
      </c>
      <c r="S62" s="23" t="s">
        <v>5635</v>
      </c>
      <c r="T62" s="23">
        <v>-0.40839999999999999</v>
      </c>
      <c r="U62" s="23">
        <v>-0.73839999999999995</v>
      </c>
      <c r="V62" s="23" t="s">
        <v>5635</v>
      </c>
      <c r="W62" s="23" t="s">
        <v>5635</v>
      </c>
      <c r="X62" s="23">
        <v>-0.45850000000000002</v>
      </c>
      <c r="Y62" s="23" t="s">
        <v>5635</v>
      </c>
      <c r="Z62" s="23" t="s">
        <v>5635</v>
      </c>
      <c r="AA62" s="23" t="s">
        <v>5635</v>
      </c>
      <c r="AB62" s="23">
        <v>2.3E-2</v>
      </c>
      <c r="AC62" s="23" t="s">
        <v>5635</v>
      </c>
      <c r="AD62" s="23" t="s">
        <v>5635</v>
      </c>
      <c r="AE62" s="23" t="s">
        <v>5635</v>
      </c>
      <c r="AF62" s="23" t="s">
        <v>5635</v>
      </c>
      <c r="AG62" s="23">
        <v>-0.22650000000000001</v>
      </c>
      <c r="AH62" s="23">
        <v>0.63500000000000001</v>
      </c>
      <c r="AI62" s="23" t="s">
        <v>5635</v>
      </c>
      <c r="AJ62" s="23" t="s">
        <v>5635</v>
      </c>
      <c r="AK62" s="23" t="s">
        <v>5635</v>
      </c>
      <c r="AL62" s="23" t="s">
        <v>5635</v>
      </c>
      <c r="AM62" s="23">
        <v>2.4457</v>
      </c>
      <c r="AN62" s="23">
        <v>0.51749999999999996</v>
      </c>
      <c r="AO62" s="23" t="s">
        <v>5635</v>
      </c>
      <c r="AP62" s="23" t="s">
        <v>5635</v>
      </c>
      <c r="AQ62" s="23" t="s">
        <v>5635</v>
      </c>
      <c r="AR62" s="23" t="s">
        <v>5635</v>
      </c>
      <c r="AS62" s="23" t="s">
        <v>5635</v>
      </c>
      <c r="AT62" s="23" t="s">
        <v>5635</v>
      </c>
      <c r="AU62" s="23">
        <v>1.0429999999999999</v>
      </c>
      <c r="AV62" s="23" t="s">
        <v>5635</v>
      </c>
      <c r="AW62" s="23">
        <v>1.0325</v>
      </c>
      <c r="AX62" s="23" t="s">
        <v>5635</v>
      </c>
    </row>
    <row r="63" spans="1:50" x14ac:dyDescent="0.2">
      <c r="A63" t="s">
        <v>824</v>
      </c>
      <c r="B63" s="18">
        <v>41395</v>
      </c>
      <c r="C63" s="18">
        <v>41395</v>
      </c>
      <c r="D63" s="7" t="s">
        <v>5278</v>
      </c>
      <c r="E63" s="21">
        <v>272.68</v>
      </c>
      <c r="F63" s="22" t="s">
        <v>5635</v>
      </c>
      <c r="G63" s="22" t="s">
        <v>5635</v>
      </c>
      <c r="H63" s="22" t="s">
        <v>5635</v>
      </c>
      <c r="I63" s="22" t="s">
        <v>5635</v>
      </c>
      <c r="J63" s="22" t="s">
        <v>5635</v>
      </c>
      <c r="K63" s="22" t="s">
        <v>5635</v>
      </c>
      <c r="L63" s="22" t="s">
        <v>5635</v>
      </c>
      <c r="M63" s="22" t="s">
        <v>5635</v>
      </c>
      <c r="N63" s="22" t="s">
        <v>5635</v>
      </c>
      <c r="O63" s="22" t="s">
        <v>5635</v>
      </c>
      <c r="P63" s="22" t="s">
        <v>5635</v>
      </c>
      <c r="Q63" s="22" t="s">
        <v>5635</v>
      </c>
      <c r="R63" s="23">
        <v>1.9533</v>
      </c>
      <c r="S63" s="23">
        <v>0.252</v>
      </c>
      <c r="T63" s="23">
        <v>-0.36349999999999999</v>
      </c>
      <c r="U63" s="23" t="s">
        <v>5635</v>
      </c>
      <c r="V63" s="23" t="s">
        <v>5635</v>
      </c>
      <c r="W63" s="23" t="s">
        <v>5635</v>
      </c>
      <c r="X63" s="23" t="s">
        <v>5635</v>
      </c>
      <c r="Y63" s="23" t="s">
        <v>5635</v>
      </c>
      <c r="Z63" s="23" t="s">
        <v>5635</v>
      </c>
      <c r="AA63" s="23">
        <v>7.7600000000000002E-2</v>
      </c>
      <c r="AB63" s="23" t="s">
        <v>5635</v>
      </c>
      <c r="AC63" s="23" t="s">
        <v>5635</v>
      </c>
      <c r="AD63" s="23" t="s">
        <v>5635</v>
      </c>
      <c r="AE63" s="23" t="s">
        <v>5635</v>
      </c>
      <c r="AF63" s="23" t="s">
        <v>5635</v>
      </c>
      <c r="AG63" s="23">
        <v>2.7988</v>
      </c>
      <c r="AH63" s="23" t="s">
        <v>5635</v>
      </c>
      <c r="AI63" s="23" t="s">
        <v>5635</v>
      </c>
      <c r="AJ63" s="23" t="s">
        <v>5635</v>
      </c>
      <c r="AK63" s="23" t="s">
        <v>5635</v>
      </c>
      <c r="AL63" s="23" t="s">
        <v>5635</v>
      </c>
      <c r="AM63" s="23">
        <v>2.5308999999999999</v>
      </c>
      <c r="AN63" s="23">
        <v>1.9101999999999999</v>
      </c>
      <c r="AO63" s="23" t="s">
        <v>5635</v>
      </c>
      <c r="AP63" s="23" t="s">
        <v>5635</v>
      </c>
      <c r="AQ63" s="23" t="s">
        <v>5635</v>
      </c>
      <c r="AR63" s="23" t="s">
        <v>5635</v>
      </c>
      <c r="AS63" s="23" t="s">
        <v>5635</v>
      </c>
      <c r="AT63" s="23" t="s">
        <v>5635</v>
      </c>
      <c r="AU63" s="23">
        <v>1.0344</v>
      </c>
      <c r="AV63" s="23">
        <v>1.018</v>
      </c>
      <c r="AW63" s="23">
        <v>1.0241</v>
      </c>
      <c r="AX63" s="23">
        <v>1.0078</v>
      </c>
    </row>
    <row r="64" spans="1:50" x14ac:dyDescent="0.2">
      <c r="A64" t="s">
        <v>791</v>
      </c>
      <c r="B64" s="18">
        <v>41395</v>
      </c>
      <c r="C64" s="18">
        <v>41395</v>
      </c>
      <c r="D64" s="7" t="s">
        <v>5278</v>
      </c>
      <c r="E64" s="21">
        <v>237.72</v>
      </c>
      <c r="F64" s="22" t="s">
        <v>5635</v>
      </c>
      <c r="G64" s="22" t="s">
        <v>5635</v>
      </c>
      <c r="H64" s="22" t="s">
        <v>5635</v>
      </c>
      <c r="I64" s="22" t="s">
        <v>5635</v>
      </c>
      <c r="J64" s="22" t="s">
        <v>5635</v>
      </c>
      <c r="K64" s="22" t="s">
        <v>5635</v>
      </c>
      <c r="L64" s="22" t="s">
        <v>5635</v>
      </c>
      <c r="M64" s="22" t="s">
        <v>5635</v>
      </c>
      <c r="N64" s="22" t="s">
        <v>5635</v>
      </c>
      <c r="O64" s="22" t="s">
        <v>5635</v>
      </c>
      <c r="P64" s="22" t="s">
        <v>5635</v>
      </c>
      <c r="Q64" s="22" t="s">
        <v>5635</v>
      </c>
      <c r="R64" s="23">
        <v>4.0593000000000004</v>
      </c>
      <c r="S64" s="23" t="s">
        <v>5635</v>
      </c>
      <c r="T64" s="23" t="s">
        <v>5635</v>
      </c>
      <c r="U64" s="23" t="s">
        <v>5635</v>
      </c>
      <c r="V64" s="23" t="s">
        <v>5635</v>
      </c>
      <c r="W64" s="23" t="s">
        <v>5635</v>
      </c>
      <c r="X64" s="23" t="s">
        <v>5635</v>
      </c>
      <c r="Y64" s="23" t="s">
        <v>5635</v>
      </c>
      <c r="Z64" s="23">
        <v>-6.7599999999999993E-2</v>
      </c>
      <c r="AA64" s="23" t="s">
        <v>5635</v>
      </c>
      <c r="AB64" s="23">
        <v>1.72E-2</v>
      </c>
      <c r="AC64" s="27" t="s">
        <v>5635</v>
      </c>
      <c r="AD64" s="23" t="s">
        <v>5635</v>
      </c>
      <c r="AE64" s="23" t="s">
        <v>5635</v>
      </c>
      <c r="AF64" s="23" t="s">
        <v>5635</v>
      </c>
      <c r="AG64" s="23" t="s">
        <v>5635</v>
      </c>
      <c r="AH64" s="23" t="s">
        <v>5635</v>
      </c>
      <c r="AI64" s="23" t="s">
        <v>5635</v>
      </c>
      <c r="AJ64" s="23" t="s">
        <v>5635</v>
      </c>
      <c r="AK64" s="23" t="s">
        <v>5635</v>
      </c>
      <c r="AL64" s="23" t="s">
        <v>5635</v>
      </c>
      <c r="AM64" s="23">
        <v>3.0720999999999998</v>
      </c>
      <c r="AN64" s="23">
        <v>0.67400000000000004</v>
      </c>
      <c r="AO64" s="23" t="s">
        <v>5635</v>
      </c>
      <c r="AP64" s="23" t="s">
        <v>5635</v>
      </c>
      <c r="AQ64" s="23" t="s">
        <v>5635</v>
      </c>
      <c r="AR64" s="23" t="s">
        <v>5635</v>
      </c>
      <c r="AS64" s="23" t="s">
        <v>5635</v>
      </c>
      <c r="AT64" s="23" t="s">
        <v>5635</v>
      </c>
      <c r="AU64" s="23">
        <v>1.032</v>
      </c>
      <c r="AV64" s="23">
        <v>1.0154000000000001</v>
      </c>
      <c r="AW64" s="23">
        <v>1.0226</v>
      </c>
      <c r="AX64" s="23">
        <v>1.0053000000000001</v>
      </c>
    </row>
    <row r="65" spans="1:50" x14ac:dyDescent="0.2">
      <c r="A65" t="s">
        <v>792</v>
      </c>
      <c r="B65" s="18">
        <v>41395</v>
      </c>
      <c r="C65" s="18">
        <v>41395</v>
      </c>
      <c r="D65" s="7" t="s">
        <v>2278</v>
      </c>
      <c r="E65" s="21">
        <v>76.14</v>
      </c>
      <c r="F65" s="22" t="s">
        <v>5635</v>
      </c>
      <c r="G65" s="22" t="s">
        <v>5635</v>
      </c>
      <c r="H65" s="22" t="s">
        <v>5635</v>
      </c>
      <c r="I65" s="22" t="s">
        <v>5635</v>
      </c>
      <c r="J65" s="22" t="s">
        <v>5635</v>
      </c>
      <c r="K65" s="22" t="s">
        <v>5635</v>
      </c>
      <c r="L65" s="22" t="s">
        <v>5635</v>
      </c>
      <c r="M65" s="22" t="s">
        <v>5635</v>
      </c>
      <c r="N65" s="22" t="s">
        <v>5635</v>
      </c>
      <c r="O65" s="22" t="s">
        <v>5635</v>
      </c>
      <c r="P65" s="22" t="s">
        <v>5635</v>
      </c>
      <c r="Q65" s="22" t="s">
        <v>5635</v>
      </c>
      <c r="R65" s="23">
        <v>3.3754</v>
      </c>
      <c r="S65" s="23">
        <v>0.4778</v>
      </c>
      <c r="T65" s="23">
        <v>-0.38119999999999998</v>
      </c>
      <c r="U65" s="23">
        <v>-9.64E-2</v>
      </c>
      <c r="V65" s="23" t="s">
        <v>5635</v>
      </c>
      <c r="W65" s="23" t="s">
        <v>5635</v>
      </c>
      <c r="X65" s="23" t="s">
        <v>5635</v>
      </c>
      <c r="Y65" s="23" t="s">
        <v>5635</v>
      </c>
      <c r="Z65" s="23" t="s">
        <v>5635</v>
      </c>
      <c r="AA65" s="23" t="s">
        <v>5635</v>
      </c>
      <c r="AB65" s="23" t="s">
        <v>5635</v>
      </c>
      <c r="AC65" s="23" t="s">
        <v>5635</v>
      </c>
      <c r="AD65" s="23" t="s">
        <v>5635</v>
      </c>
      <c r="AE65" s="23" t="s">
        <v>5635</v>
      </c>
      <c r="AF65" s="23" t="s">
        <v>5635</v>
      </c>
      <c r="AG65" s="23">
        <v>-7.2300000000000003E-2</v>
      </c>
      <c r="AH65" s="23" t="s">
        <v>5635</v>
      </c>
      <c r="AI65" s="23" t="s">
        <v>5635</v>
      </c>
      <c r="AJ65" s="23" t="s">
        <v>5635</v>
      </c>
      <c r="AK65" s="23" t="s">
        <v>5635</v>
      </c>
      <c r="AL65" s="23" t="s">
        <v>5635</v>
      </c>
      <c r="AM65" s="23">
        <v>2.6581000000000001</v>
      </c>
      <c r="AN65" s="23">
        <v>1.9176</v>
      </c>
      <c r="AO65" s="23" t="s">
        <v>5635</v>
      </c>
      <c r="AP65" s="23" t="s">
        <v>5635</v>
      </c>
      <c r="AQ65" s="23" t="s">
        <v>5635</v>
      </c>
      <c r="AR65" s="23" t="s">
        <v>5635</v>
      </c>
      <c r="AS65" s="23" t="s">
        <v>5635</v>
      </c>
      <c r="AT65" s="23" t="s">
        <v>5635</v>
      </c>
      <c r="AU65" s="23">
        <v>1.0565</v>
      </c>
      <c r="AV65" s="23" t="s">
        <v>5635</v>
      </c>
      <c r="AW65" s="23">
        <v>1.0465</v>
      </c>
      <c r="AX65" s="23" t="s">
        <v>5635</v>
      </c>
    </row>
    <row r="66" spans="1:50" x14ac:dyDescent="0.2">
      <c r="A66" t="s">
        <v>792</v>
      </c>
      <c r="B66" s="18">
        <v>41395</v>
      </c>
      <c r="C66" s="18">
        <v>41395</v>
      </c>
      <c r="D66" s="7" t="s">
        <v>2279</v>
      </c>
      <c r="E66" s="21">
        <v>4618.1099999999997</v>
      </c>
      <c r="F66" s="22" t="s">
        <v>5635</v>
      </c>
      <c r="G66" s="22" t="s">
        <v>5635</v>
      </c>
      <c r="H66" s="22" t="s">
        <v>5635</v>
      </c>
      <c r="I66" s="22" t="s">
        <v>5635</v>
      </c>
      <c r="J66" s="22" t="s">
        <v>5635</v>
      </c>
      <c r="K66" s="22" t="s">
        <v>5635</v>
      </c>
      <c r="L66" s="22" t="s">
        <v>5635</v>
      </c>
      <c r="M66" s="22" t="s">
        <v>5635</v>
      </c>
      <c r="N66" s="22" t="s">
        <v>5635</v>
      </c>
      <c r="O66" s="22" t="s">
        <v>5635</v>
      </c>
      <c r="P66" s="22" t="s">
        <v>5635</v>
      </c>
      <c r="Q66" s="22" t="s">
        <v>5635</v>
      </c>
      <c r="R66" s="23">
        <v>1.7964</v>
      </c>
      <c r="S66" s="23">
        <v>0.5635</v>
      </c>
      <c r="T66" s="23">
        <v>-0.34949999999999998</v>
      </c>
      <c r="U66" s="23">
        <v>-9.9400000000000002E-2</v>
      </c>
      <c r="V66" s="23" t="s">
        <v>5635</v>
      </c>
      <c r="W66" s="23" t="s">
        <v>5635</v>
      </c>
      <c r="X66" s="23" t="s">
        <v>5635</v>
      </c>
      <c r="Y66" s="23" t="s">
        <v>5635</v>
      </c>
      <c r="Z66" s="23" t="s">
        <v>5635</v>
      </c>
      <c r="AA66" s="23" t="s">
        <v>5635</v>
      </c>
      <c r="AB66" s="23" t="s">
        <v>5635</v>
      </c>
      <c r="AC66" s="23" t="s">
        <v>5635</v>
      </c>
      <c r="AD66" s="23" t="s">
        <v>5635</v>
      </c>
      <c r="AE66" s="23" t="s">
        <v>5635</v>
      </c>
      <c r="AF66" s="23" t="s">
        <v>5635</v>
      </c>
      <c r="AG66" s="23">
        <v>-8.2799999999999999E-2</v>
      </c>
      <c r="AH66" s="23" t="s">
        <v>5635</v>
      </c>
      <c r="AI66" s="23" t="s">
        <v>5635</v>
      </c>
      <c r="AJ66" s="23" t="s">
        <v>5635</v>
      </c>
      <c r="AK66" s="23" t="s">
        <v>5635</v>
      </c>
      <c r="AL66" s="23" t="s">
        <v>5635</v>
      </c>
      <c r="AM66" s="23">
        <v>2.9727000000000001</v>
      </c>
      <c r="AN66" s="23">
        <v>2.2616999999999998</v>
      </c>
      <c r="AO66" s="23" t="s">
        <v>5635</v>
      </c>
      <c r="AP66" s="23" t="s">
        <v>5635</v>
      </c>
      <c r="AQ66" s="23" t="s">
        <v>5635</v>
      </c>
      <c r="AR66" s="23" t="s">
        <v>5635</v>
      </c>
      <c r="AS66" s="23" t="s">
        <v>5635</v>
      </c>
      <c r="AT66" s="23" t="s">
        <v>5635</v>
      </c>
      <c r="AU66" s="23">
        <v>1.0565</v>
      </c>
      <c r="AV66" s="23" t="s">
        <v>5635</v>
      </c>
      <c r="AW66" s="23">
        <v>1.0465</v>
      </c>
      <c r="AX66" s="23" t="s">
        <v>5635</v>
      </c>
    </row>
    <row r="67" spans="1:50" x14ac:dyDescent="0.2">
      <c r="A67" t="s">
        <v>793</v>
      </c>
      <c r="B67" s="18">
        <v>41395</v>
      </c>
      <c r="C67" s="18">
        <v>41395</v>
      </c>
      <c r="D67" s="7" t="s">
        <v>5278</v>
      </c>
      <c r="E67" s="21">
        <v>300</v>
      </c>
      <c r="F67" s="22" t="s">
        <v>5635</v>
      </c>
      <c r="G67" s="22" t="s">
        <v>5635</v>
      </c>
      <c r="H67" s="22" t="s">
        <v>5635</v>
      </c>
      <c r="I67" s="22" t="s">
        <v>5635</v>
      </c>
      <c r="J67" s="22" t="s">
        <v>5635</v>
      </c>
      <c r="K67" s="22" t="s">
        <v>5635</v>
      </c>
      <c r="L67" s="22" t="s">
        <v>5635</v>
      </c>
      <c r="M67" s="22" t="s">
        <v>5635</v>
      </c>
      <c r="N67" s="22" t="s">
        <v>5635</v>
      </c>
      <c r="O67" s="22" t="s">
        <v>5635</v>
      </c>
      <c r="P67" s="22" t="s">
        <v>5635</v>
      </c>
      <c r="Q67" s="22" t="s">
        <v>5635</v>
      </c>
      <c r="R67" s="23">
        <v>2.6976</v>
      </c>
      <c r="S67" s="23">
        <v>1.387</v>
      </c>
      <c r="T67" s="23">
        <v>1.4991000000000001</v>
      </c>
      <c r="U67" s="23" t="s">
        <v>5635</v>
      </c>
      <c r="V67" s="23" t="s">
        <v>5635</v>
      </c>
      <c r="W67" s="23" t="s">
        <v>5635</v>
      </c>
      <c r="X67" s="23" t="s">
        <v>5635</v>
      </c>
      <c r="Y67" s="23" t="s">
        <v>5635</v>
      </c>
      <c r="Z67" s="23" t="s">
        <v>5635</v>
      </c>
      <c r="AA67" s="23" t="s">
        <v>5635</v>
      </c>
      <c r="AB67" s="23" t="s">
        <v>5635</v>
      </c>
      <c r="AC67" s="23" t="s">
        <v>5635</v>
      </c>
      <c r="AD67" s="23" t="s">
        <v>5635</v>
      </c>
      <c r="AE67" s="23" t="s">
        <v>5635</v>
      </c>
      <c r="AF67" s="23" t="s">
        <v>5635</v>
      </c>
      <c r="AG67" s="23">
        <v>-1.3982000000000001</v>
      </c>
      <c r="AH67" s="23" t="s">
        <v>5635</v>
      </c>
      <c r="AI67" s="23" t="s">
        <v>5635</v>
      </c>
      <c r="AJ67" s="23" t="s">
        <v>5635</v>
      </c>
      <c r="AK67" s="23" t="s">
        <v>5635</v>
      </c>
      <c r="AL67" s="23" t="s">
        <v>5635</v>
      </c>
      <c r="AM67" s="23">
        <v>2.4430000000000001</v>
      </c>
      <c r="AN67" s="23">
        <v>1.7807999999999999</v>
      </c>
      <c r="AO67" s="23" t="s">
        <v>5635</v>
      </c>
      <c r="AP67" s="23" t="s">
        <v>5635</v>
      </c>
      <c r="AQ67" s="23" t="s">
        <v>5635</v>
      </c>
      <c r="AR67" s="23" t="s">
        <v>5635</v>
      </c>
      <c r="AS67" s="23" t="s">
        <v>5635</v>
      </c>
      <c r="AT67" s="23" t="s">
        <v>5635</v>
      </c>
      <c r="AU67" s="23">
        <v>1.0743</v>
      </c>
      <c r="AV67" s="23" t="s">
        <v>5635</v>
      </c>
      <c r="AW67" s="23">
        <v>1.0637000000000001</v>
      </c>
      <c r="AX67" s="23" t="s">
        <v>5635</v>
      </c>
    </row>
    <row r="68" spans="1:50" x14ac:dyDescent="0.2">
      <c r="A68" t="s">
        <v>794</v>
      </c>
      <c r="B68" s="18">
        <v>41395</v>
      </c>
      <c r="C68" s="18">
        <v>41395</v>
      </c>
      <c r="D68" s="7" t="s">
        <v>5278</v>
      </c>
      <c r="E68" s="21">
        <v>150</v>
      </c>
      <c r="F68" s="22" t="s">
        <v>5635</v>
      </c>
      <c r="G68" s="22" t="s">
        <v>5635</v>
      </c>
      <c r="H68" s="22" t="s">
        <v>5635</v>
      </c>
      <c r="I68" s="22" t="s">
        <v>5635</v>
      </c>
      <c r="J68" s="22" t="s">
        <v>5635</v>
      </c>
      <c r="K68" s="22" t="s">
        <v>5635</v>
      </c>
      <c r="L68" s="22" t="s">
        <v>5635</v>
      </c>
      <c r="M68" s="22" t="s">
        <v>5635</v>
      </c>
      <c r="N68" s="22" t="s">
        <v>5635</v>
      </c>
      <c r="O68" s="22" t="s">
        <v>5635</v>
      </c>
      <c r="P68" s="22" t="s">
        <v>5635</v>
      </c>
      <c r="Q68" s="22" t="s">
        <v>5635</v>
      </c>
      <c r="R68" s="23">
        <v>2.5038</v>
      </c>
      <c r="S68" s="23" t="s">
        <v>5635</v>
      </c>
      <c r="T68" s="23">
        <v>-0.36409999999999998</v>
      </c>
      <c r="U68" s="23">
        <v>-0.44259999999999999</v>
      </c>
      <c r="V68" s="23" t="s">
        <v>5635</v>
      </c>
      <c r="W68" s="23" t="s">
        <v>5635</v>
      </c>
      <c r="X68" s="23" t="s">
        <v>5635</v>
      </c>
      <c r="Y68" s="23" t="s">
        <v>5635</v>
      </c>
      <c r="Z68" s="23" t="s">
        <v>5635</v>
      </c>
      <c r="AA68" s="23" t="s">
        <v>5635</v>
      </c>
      <c r="AB68" s="27">
        <v>3.0100000000000001E-3</v>
      </c>
      <c r="AC68" s="23" t="s">
        <v>5635</v>
      </c>
      <c r="AD68" s="23" t="s">
        <v>5635</v>
      </c>
      <c r="AE68" s="23">
        <v>-0.41610000000000003</v>
      </c>
      <c r="AF68" s="23" t="s">
        <v>5635</v>
      </c>
      <c r="AG68" s="23">
        <v>-0.15210000000000001</v>
      </c>
      <c r="AH68" s="23">
        <v>0.56759999999999999</v>
      </c>
      <c r="AI68" s="23" t="s">
        <v>5635</v>
      </c>
      <c r="AJ68" s="23" t="s">
        <v>5635</v>
      </c>
      <c r="AK68" s="23" t="s">
        <v>5635</v>
      </c>
      <c r="AL68" s="23" t="s">
        <v>5635</v>
      </c>
      <c r="AM68" s="23">
        <v>2.3256000000000001</v>
      </c>
      <c r="AN68" s="23">
        <v>1.7153</v>
      </c>
      <c r="AO68" s="23">
        <v>2.9823</v>
      </c>
      <c r="AP68" s="23">
        <v>2.3902000000000001</v>
      </c>
      <c r="AQ68" s="23" t="s">
        <v>5635</v>
      </c>
      <c r="AR68" s="23" t="s">
        <v>5635</v>
      </c>
      <c r="AS68" s="23" t="s">
        <v>5635</v>
      </c>
      <c r="AT68" s="23" t="s">
        <v>5635</v>
      </c>
      <c r="AU68" s="23">
        <v>1.0349999999999999</v>
      </c>
      <c r="AV68" s="23">
        <v>1.0136000000000001</v>
      </c>
      <c r="AW68" s="23">
        <v>1.0246</v>
      </c>
      <c r="AX68" s="23">
        <v>1.0035000000000001</v>
      </c>
    </row>
    <row r="69" spans="1:50" x14ac:dyDescent="0.2">
      <c r="A69" t="s">
        <v>794</v>
      </c>
      <c r="B69" s="18">
        <v>41395</v>
      </c>
      <c r="C69" s="18">
        <v>41395</v>
      </c>
      <c r="D69" s="7" t="s">
        <v>5576</v>
      </c>
      <c r="E69" s="21">
        <v>2403.08</v>
      </c>
      <c r="F69" s="22" t="s">
        <v>5635</v>
      </c>
      <c r="G69" s="22" t="s">
        <v>5635</v>
      </c>
      <c r="H69" s="22" t="s">
        <v>5635</v>
      </c>
      <c r="I69" s="22" t="s">
        <v>5635</v>
      </c>
      <c r="J69" s="22" t="s">
        <v>5635</v>
      </c>
      <c r="K69" s="22" t="s">
        <v>5635</v>
      </c>
      <c r="L69" s="22" t="s">
        <v>5635</v>
      </c>
      <c r="M69" s="22" t="s">
        <v>5635</v>
      </c>
      <c r="N69" s="22" t="s">
        <v>5635</v>
      </c>
      <c r="O69" s="22" t="s">
        <v>5635</v>
      </c>
      <c r="P69" s="22" t="s">
        <v>5635</v>
      </c>
      <c r="Q69" s="22" t="s">
        <v>5635</v>
      </c>
      <c r="R69" s="23">
        <v>4.1978</v>
      </c>
      <c r="S69" s="23" t="s">
        <v>5635</v>
      </c>
      <c r="T69" s="23">
        <v>-0.75470000000000004</v>
      </c>
      <c r="U69" s="23">
        <v>-0.21940000000000001</v>
      </c>
      <c r="V69" s="23" t="s">
        <v>5635</v>
      </c>
      <c r="W69" s="23" t="s">
        <v>5635</v>
      </c>
      <c r="X69" s="23" t="s">
        <v>5635</v>
      </c>
      <c r="Y69" s="23" t="s">
        <v>5635</v>
      </c>
      <c r="Z69" s="23" t="s">
        <v>5635</v>
      </c>
      <c r="AA69" s="23" t="s">
        <v>5635</v>
      </c>
      <c r="AB69" s="23" t="s">
        <v>5635</v>
      </c>
      <c r="AC69" s="23" t="s">
        <v>5635</v>
      </c>
      <c r="AD69" s="23" t="s">
        <v>5635</v>
      </c>
      <c r="AE69" s="23">
        <v>-0.20619999999999999</v>
      </c>
      <c r="AF69" s="23" t="s">
        <v>5635</v>
      </c>
      <c r="AG69" s="23">
        <v>0.28129999999999999</v>
      </c>
      <c r="AH69" s="23" t="s">
        <v>5635</v>
      </c>
      <c r="AI69" s="23" t="s">
        <v>5635</v>
      </c>
      <c r="AJ69" s="23" t="s">
        <v>5635</v>
      </c>
      <c r="AK69" s="23" t="s">
        <v>5635</v>
      </c>
      <c r="AL69" s="23" t="s">
        <v>5635</v>
      </c>
      <c r="AM69" s="23">
        <v>3.4428000000000001</v>
      </c>
      <c r="AN69" s="23">
        <v>2.5284</v>
      </c>
      <c r="AO69" s="23" t="s">
        <v>5635</v>
      </c>
      <c r="AP69" s="23" t="s">
        <v>5635</v>
      </c>
      <c r="AQ69" s="23" t="s">
        <v>5635</v>
      </c>
      <c r="AR69" s="23" t="s">
        <v>5635</v>
      </c>
      <c r="AS69" s="23" t="s">
        <v>5635</v>
      </c>
      <c r="AT69" s="23" t="s">
        <v>5635</v>
      </c>
      <c r="AU69" s="23">
        <v>1.0349999999999999</v>
      </c>
      <c r="AV69" s="23">
        <v>1.0136000000000001</v>
      </c>
      <c r="AW69" s="23">
        <v>1.0246</v>
      </c>
      <c r="AX69" s="23">
        <v>1.0035000000000001</v>
      </c>
    </row>
    <row r="70" spans="1:50" x14ac:dyDescent="0.2">
      <c r="A70" t="s">
        <v>795</v>
      </c>
      <c r="B70" s="18">
        <v>41395</v>
      </c>
      <c r="C70" s="18">
        <v>41395</v>
      </c>
      <c r="D70" s="7" t="s">
        <v>5278</v>
      </c>
      <c r="E70" s="21">
        <v>60.54</v>
      </c>
      <c r="F70" s="22" t="s">
        <v>5635</v>
      </c>
      <c r="G70" s="22" t="s">
        <v>5635</v>
      </c>
      <c r="H70" s="22" t="s">
        <v>5635</v>
      </c>
      <c r="I70" s="22" t="s">
        <v>5635</v>
      </c>
      <c r="J70" s="22" t="s">
        <v>5635</v>
      </c>
      <c r="K70" s="22" t="s">
        <v>5635</v>
      </c>
      <c r="L70" s="22" t="s">
        <v>5635</v>
      </c>
      <c r="M70" s="22" t="s">
        <v>5635</v>
      </c>
      <c r="N70" s="22" t="s">
        <v>5635</v>
      </c>
      <c r="O70" s="22" t="s">
        <v>5635</v>
      </c>
      <c r="P70" s="22" t="s">
        <v>5635</v>
      </c>
      <c r="Q70" s="22" t="s">
        <v>5635</v>
      </c>
      <c r="R70" s="23">
        <v>3.0849000000000002</v>
      </c>
      <c r="S70" s="23">
        <v>0.72819999999999996</v>
      </c>
      <c r="T70" s="23">
        <v>0.44400000000000001</v>
      </c>
      <c r="U70" s="23" t="s">
        <v>5635</v>
      </c>
      <c r="V70" s="23" t="s">
        <v>5635</v>
      </c>
      <c r="W70" s="23" t="s">
        <v>5635</v>
      </c>
      <c r="X70" s="23" t="s">
        <v>5635</v>
      </c>
      <c r="Y70" s="23" t="s">
        <v>5635</v>
      </c>
      <c r="Z70" s="23" t="s">
        <v>5635</v>
      </c>
      <c r="AA70" s="23" t="s">
        <v>5635</v>
      </c>
      <c r="AB70" s="23" t="s">
        <v>5635</v>
      </c>
      <c r="AC70" s="23" t="s">
        <v>5635</v>
      </c>
      <c r="AD70" s="23" t="s">
        <v>5635</v>
      </c>
      <c r="AE70" s="23" t="s">
        <v>5635</v>
      </c>
      <c r="AF70" s="23" t="s">
        <v>5635</v>
      </c>
      <c r="AG70" s="23">
        <v>0.30159999999999998</v>
      </c>
      <c r="AH70" s="23" t="s">
        <v>5635</v>
      </c>
      <c r="AI70" s="23" t="s">
        <v>5635</v>
      </c>
      <c r="AJ70" s="23" t="s">
        <v>5635</v>
      </c>
      <c r="AK70" s="23" t="s">
        <v>5635</v>
      </c>
      <c r="AL70" s="23" t="s">
        <v>5635</v>
      </c>
      <c r="AM70" s="23">
        <v>2.0550000000000002</v>
      </c>
      <c r="AN70" s="23">
        <v>1.6355999999999999</v>
      </c>
      <c r="AO70" s="23" t="s">
        <v>5635</v>
      </c>
      <c r="AP70" s="23" t="s">
        <v>5635</v>
      </c>
      <c r="AQ70" s="23" t="s">
        <v>5635</v>
      </c>
      <c r="AR70" s="23" t="s">
        <v>5635</v>
      </c>
      <c r="AS70" s="23" t="s">
        <v>5635</v>
      </c>
      <c r="AT70" s="23" t="s">
        <v>5635</v>
      </c>
      <c r="AU70" s="23">
        <v>1.0682</v>
      </c>
      <c r="AV70" s="23" t="s">
        <v>5635</v>
      </c>
      <c r="AW70" s="23">
        <v>1.0576000000000001</v>
      </c>
      <c r="AX70" s="23" t="s">
        <v>5635</v>
      </c>
    </row>
    <row r="71" spans="1:50" x14ac:dyDescent="0.2">
      <c r="A71" t="s">
        <v>825</v>
      </c>
      <c r="B71" s="18">
        <v>41395</v>
      </c>
      <c r="C71" s="18">
        <v>41395</v>
      </c>
      <c r="D71" s="7" t="s">
        <v>2272</v>
      </c>
      <c r="E71" s="21">
        <v>75.81</v>
      </c>
      <c r="F71" s="22" t="s">
        <v>5635</v>
      </c>
      <c r="G71" s="22" t="s">
        <v>5635</v>
      </c>
      <c r="H71" s="22" t="s">
        <v>5635</v>
      </c>
      <c r="I71" s="22" t="s">
        <v>5635</v>
      </c>
      <c r="J71" s="22" t="s">
        <v>5635</v>
      </c>
      <c r="K71" s="22" t="s">
        <v>5635</v>
      </c>
      <c r="L71" s="22" t="s">
        <v>5635</v>
      </c>
      <c r="M71" s="22" t="s">
        <v>5635</v>
      </c>
      <c r="N71" s="22" t="s">
        <v>5635</v>
      </c>
      <c r="O71" s="22" t="s">
        <v>5635</v>
      </c>
      <c r="P71" s="22" t="s">
        <v>5635</v>
      </c>
      <c r="Q71" s="22" t="s">
        <v>5635</v>
      </c>
      <c r="R71" s="23">
        <v>2.5259</v>
      </c>
      <c r="S71" s="23">
        <v>7.9200000000000007E-2</v>
      </c>
      <c r="T71" s="23">
        <v>6.1400000000000003E-2</v>
      </c>
      <c r="U71" s="23" t="s">
        <v>5635</v>
      </c>
      <c r="V71" s="23" t="s">
        <v>5635</v>
      </c>
      <c r="W71" s="23" t="s">
        <v>5635</v>
      </c>
      <c r="X71" s="23" t="s">
        <v>5635</v>
      </c>
      <c r="Y71" s="23" t="s">
        <v>5635</v>
      </c>
      <c r="Z71" s="23" t="s">
        <v>5635</v>
      </c>
      <c r="AA71" s="23" t="s">
        <v>5635</v>
      </c>
      <c r="AB71" s="23" t="s">
        <v>5635</v>
      </c>
      <c r="AC71" s="23" t="s">
        <v>5635</v>
      </c>
      <c r="AD71" s="23" t="s">
        <v>5635</v>
      </c>
      <c r="AE71" s="23" t="s">
        <v>5635</v>
      </c>
      <c r="AF71" s="23" t="s">
        <v>5635</v>
      </c>
      <c r="AG71" s="23">
        <v>1.5689</v>
      </c>
      <c r="AH71" s="23" t="s">
        <v>5635</v>
      </c>
      <c r="AI71" s="23" t="s">
        <v>5635</v>
      </c>
      <c r="AJ71" s="23" t="s">
        <v>5635</v>
      </c>
      <c r="AK71" s="23" t="s">
        <v>5635</v>
      </c>
      <c r="AL71" s="23" t="s">
        <v>5635</v>
      </c>
      <c r="AM71" s="23">
        <v>2.9714999999999998</v>
      </c>
      <c r="AN71" s="23">
        <v>2.1934</v>
      </c>
      <c r="AO71" s="23" t="s">
        <v>5635</v>
      </c>
      <c r="AP71" s="23" t="s">
        <v>5635</v>
      </c>
      <c r="AQ71" s="23" t="s">
        <v>5635</v>
      </c>
      <c r="AR71" s="23" t="s">
        <v>5635</v>
      </c>
      <c r="AS71" s="23" t="s">
        <v>5635</v>
      </c>
      <c r="AT71" s="23" t="s">
        <v>5635</v>
      </c>
      <c r="AU71" s="23">
        <v>1.0362</v>
      </c>
      <c r="AV71" s="23">
        <v>1.0148999999999999</v>
      </c>
      <c r="AW71" s="23">
        <v>1.0258</v>
      </c>
      <c r="AX71" s="23">
        <v>1.0047999999999999</v>
      </c>
    </row>
    <row r="72" spans="1:50" x14ac:dyDescent="0.2">
      <c r="A72" t="s">
        <v>825</v>
      </c>
      <c r="B72" s="18">
        <v>41395</v>
      </c>
      <c r="C72" s="18">
        <v>41395</v>
      </c>
      <c r="D72" s="7" t="s">
        <v>2273</v>
      </c>
      <c r="E72" s="21">
        <v>874.23</v>
      </c>
      <c r="F72" s="22" t="s">
        <v>5635</v>
      </c>
      <c r="G72" s="22" t="s">
        <v>5635</v>
      </c>
      <c r="H72" s="22" t="s">
        <v>5635</v>
      </c>
      <c r="I72" s="22" t="s">
        <v>5635</v>
      </c>
      <c r="J72" s="22" t="s">
        <v>5635</v>
      </c>
      <c r="K72" s="22" t="s">
        <v>5635</v>
      </c>
      <c r="L72" s="22" t="s">
        <v>5635</v>
      </c>
      <c r="M72" s="22" t="s">
        <v>5635</v>
      </c>
      <c r="N72" s="22" t="s">
        <v>5635</v>
      </c>
      <c r="O72" s="22" t="s">
        <v>5635</v>
      </c>
      <c r="P72" s="22" t="s">
        <v>5635</v>
      </c>
      <c r="Q72" s="22" t="s">
        <v>5635</v>
      </c>
      <c r="R72" s="23">
        <v>2.7587999999999999</v>
      </c>
      <c r="S72" s="23">
        <v>7.7899999999999997E-2</v>
      </c>
      <c r="T72" s="23">
        <v>8.3799999999999999E-2</v>
      </c>
      <c r="U72" s="23" t="s">
        <v>5635</v>
      </c>
      <c r="V72" s="23" t="s">
        <v>5635</v>
      </c>
      <c r="W72" s="23" t="s">
        <v>5635</v>
      </c>
      <c r="X72" s="23" t="s">
        <v>5635</v>
      </c>
      <c r="Y72" s="23" t="s">
        <v>5635</v>
      </c>
      <c r="Z72" s="23" t="s">
        <v>5635</v>
      </c>
      <c r="AA72" s="23" t="s">
        <v>5635</v>
      </c>
      <c r="AB72" s="23" t="s">
        <v>5635</v>
      </c>
      <c r="AC72" s="23" t="s">
        <v>5635</v>
      </c>
      <c r="AD72" s="23" t="s">
        <v>5635</v>
      </c>
      <c r="AE72" s="23" t="s">
        <v>5635</v>
      </c>
      <c r="AF72" s="23" t="s">
        <v>5635</v>
      </c>
      <c r="AG72" s="23">
        <v>2.0771000000000002</v>
      </c>
      <c r="AH72" s="23" t="s">
        <v>5635</v>
      </c>
      <c r="AI72" s="23" t="s">
        <v>5635</v>
      </c>
      <c r="AJ72" s="23" t="s">
        <v>5635</v>
      </c>
      <c r="AK72" s="23" t="s">
        <v>5635</v>
      </c>
      <c r="AL72" s="23" t="s">
        <v>5635</v>
      </c>
      <c r="AM72" s="23">
        <v>2.9224999999999999</v>
      </c>
      <c r="AN72" s="23">
        <v>2.1576</v>
      </c>
      <c r="AO72" s="23" t="s">
        <v>5635</v>
      </c>
      <c r="AP72" s="23" t="s">
        <v>5635</v>
      </c>
      <c r="AQ72" s="23" t="s">
        <v>5635</v>
      </c>
      <c r="AR72" s="23" t="s">
        <v>5635</v>
      </c>
      <c r="AS72" s="23" t="s">
        <v>5635</v>
      </c>
      <c r="AT72" s="23" t="s">
        <v>5635</v>
      </c>
      <c r="AU72" s="23">
        <v>1.0362</v>
      </c>
      <c r="AV72" s="23">
        <v>1.0148999999999999</v>
      </c>
      <c r="AW72" s="23">
        <v>1.0258</v>
      </c>
      <c r="AX72" s="23">
        <v>1.0047999999999999</v>
      </c>
    </row>
    <row r="73" spans="1:50" x14ac:dyDescent="0.2">
      <c r="A73" t="s">
        <v>5574</v>
      </c>
      <c r="B73" s="17">
        <v>41275</v>
      </c>
      <c r="C73" s="17">
        <v>41275</v>
      </c>
      <c r="D73" s="7" t="s">
        <v>5582</v>
      </c>
      <c r="E73" s="21">
        <v>133.94</v>
      </c>
      <c r="F73" s="22" t="s">
        <v>5635</v>
      </c>
      <c r="G73" s="22" t="s">
        <v>5635</v>
      </c>
      <c r="H73" s="22" t="s">
        <v>5635</v>
      </c>
      <c r="I73" s="22" t="s">
        <v>5635</v>
      </c>
      <c r="J73" s="22" t="s">
        <v>5635</v>
      </c>
      <c r="K73" s="22" t="s">
        <v>5635</v>
      </c>
      <c r="L73" s="22" t="s">
        <v>5635</v>
      </c>
      <c r="M73" s="22" t="s">
        <v>5635</v>
      </c>
      <c r="N73" s="22" t="s">
        <v>5635</v>
      </c>
      <c r="O73" s="22" t="s">
        <v>5635</v>
      </c>
      <c r="P73" s="22" t="s">
        <v>5635</v>
      </c>
      <c r="Q73" s="22" t="s">
        <v>5635</v>
      </c>
      <c r="R73" s="23">
        <v>4.6203000000000003</v>
      </c>
      <c r="S73" s="23" t="s">
        <v>5635</v>
      </c>
      <c r="T73" s="23">
        <v>0.1188</v>
      </c>
      <c r="U73" s="23" t="s">
        <v>5635</v>
      </c>
      <c r="V73" s="23" t="s">
        <v>5635</v>
      </c>
      <c r="W73" s="23" t="s">
        <v>5635</v>
      </c>
      <c r="X73" s="23">
        <v>-0.2208</v>
      </c>
      <c r="Y73" s="23" t="s">
        <v>5635</v>
      </c>
      <c r="Z73" s="23">
        <v>-2.5000000000000001E-2</v>
      </c>
      <c r="AA73" s="23" t="s">
        <v>5635</v>
      </c>
      <c r="AB73" s="23" t="s">
        <v>5635</v>
      </c>
      <c r="AC73" s="23" t="s">
        <v>5635</v>
      </c>
      <c r="AD73" s="23">
        <v>1.6799999999999999E-2</v>
      </c>
      <c r="AE73" s="23" t="s">
        <v>5635</v>
      </c>
      <c r="AF73" s="23" t="s">
        <v>5635</v>
      </c>
      <c r="AG73" s="23" t="s">
        <v>5635</v>
      </c>
      <c r="AH73" s="23" t="s">
        <v>5635</v>
      </c>
      <c r="AI73" s="23" t="s">
        <v>5635</v>
      </c>
      <c r="AJ73" s="23" t="s">
        <v>5635</v>
      </c>
      <c r="AK73" s="23">
        <v>2E-3</v>
      </c>
      <c r="AL73" s="23" t="s">
        <v>5635</v>
      </c>
      <c r="AM73" s="23">
        <v>2.9138999999999999</v>
      </c>
      <c r="AN73" s="23">
        <v>2.0299999999999998</v>
      </c>
      <c r="AO73" s="23" t="s">
        <v>5635</v>
      </c>
      <c r="AP73" s="23" t="s">
        <v>5635</v>
      </c>
      <c r="AQ73" s="23" t="s">
        <v>5635</v>
      </c>
      <c r="AR73" s="23" t="s">
        <v>5635</v>
      </c>
      <c r="AS73" s="23" t="s">
        <v>5635</v>
      </c>
      <c r="AT73" s="23" t="s">
        <v>5635</v>
      </c>
      <c r="AU73" s="23">
        <v>1.0383</v>
      </c>
      <c r="AV73" s="23" t="s">
        <v>5635</v>
      </c>
      <c r="AW73" s="23">
        <v>1.0279</v>
      </c>
      <c r="AX73" s="23" t="s">
        <v>5635</v>
      </c>
    </row>
    <row r="74" spans="1:50" x14ac:dyDescent="0.2">
      <c r="A74" t="s">
        <v>5574</v>
      </c>
      <c r="B74" s="17">
        <v>41275</v>
      </c>
      <c r="C74" s="17">
        <v>41275</v>
      </c>
      <c r="D74" s="7" t="s">
        <v>5583</v>
      </c>
      <c r="E74" s="21">
        <v>133.94</v>
      </c>
      <c r="F74" s="22" t="s">
        <v>5635</v>
      </c>
      <c r="G74" s="22" t="s">
        <v>5635</v>
      </c>
      <c r="H74" s="22" t="s">
        <v>5635</v>
      </c>
      <c r="I74" s="22" t="s">
        <v>5635</v>
      </c>
      <c r="J74" s="22" t="s">
        <v>5635</v>
      </c>
      <c r="K74" s="22" t="s">
        <v>5635</v>
      </c>
      <c r="L74" s="22" t="s">
        <v>5635</v>
      </c>
      <c r="M74" s="22" t="s">
        <v>5635</v>
      </c>
      <c r="N74" s="22" t="s">
        <v>5635</v>
      </c>
      <c r="O74" s="22" t="s">
        <v>5635</v>
      </c>
      <c r="P74" s="22" t="s">
        <v>5635</v>
      </c>
      <c r="Q74" s="22" t="s">
        <v>5635</v>
      </c>
      <c r="R74" s="23">
        <v>4.7495000000000003</v>
      </c>
      <c r="S74" s="23" t="s">
        <v>5635</v>
      </c>
      <c r="T74" s="23">
        <v>0.1188</v>
      </c>
      <c r="U74" s="23" t="s">
        <v>5635</v>
      </c>
      <c r="V74" s="23" t="s">
        <v>5635</v>
      </c>
      <c r="W74" s="23" t="s">
        <v>5635</v>
      </c>
      <c r="X74" s="23">
        <v>-0.2208</v>
      </c>
      <c r="Y74" s="23" t="s">
        <v>5635</v>
      </c>
      <c r="Z74" s="23">
        <v>-2.5000000000000001E-2</v>
      </c>
      <c r="AA74" s="23" t="s">
        <v>5635</v>
      </c>
      <c r="AB74" s="23" t="s">
        <v>5635</v>
      </c>
      <c r="AC74" s="23" t="s">
        <v>5635</v>
      </c>
      <c r="AD74" s="23">
        <v>1.6799999999999999E-2</v>
      </c>
      <c r="AE74" s="23" t="s">
        <v>5635</v>
      </c>
      <c r="AF74" s="23" t="s">
        <v>5635</v>
      </c>
      <c r="AG74" s="23" t="s">
        <v>5635</v>
      </c>
      <c r="AH74" s="23" t="s">
        <v>5635</v>
      </c>
      <c r="AI74" s="23" t="s">
        <v>5635</v>
      </c>
      <c r="AJ74" s="23" t="s">
        <v>5635</v>
      </c>
      <c r="AK74" s="23">
        <v>2E-3</v>
      </c>
      <c r="AL74" s="23" t="s">
        <v>5635</v>
      </c>
      <c r="AM74" s="23">
        <v>2.9138999999999999</v>
      </c>
      <c r="AN74" s="23">
        <v>2.0299999999999998</v>
      </c>
      <c r="AO74" s="23" t="s">
        <v>5635</v>
      </c>
      <c r="AP74" s="23" t="s">
        <v>5635</v>
      </c>
      <c r="AQ74" s="23" t="s">
        <v>5635</v>
      </c>
      <c r="AR74" s="23" t="s">
        <v>5635</v>
      </c>
      <c r="AS74" s="23" t="s">
        <v>5635</v>
      </c>
      <c r="AT74" s="23" t="s">
        <v>5635</v>
      </c>
      <c r="AU74" s="23">
        <v>1.0383</v>
      </c>
      <c r="AV74" s="23" t="s">
        <v>5635</v>
      </c>
      <c r="AW74" s="23">
        <v>1.0279</v>
      </c>
      <c r="AX74" s="23" t="s">
        <v>5635</v>
      </c>
    </row>
    <row r="75" spans="1:50" x14ac:dyDescent="0.2">
      <c r="A75" t="s">
        <v>5574</v>
      </c>
      <c r="B75" s="17">
        <v>41275</v>
      </c>
      <c r="C75" s="17">
        <v>41275</v>
      </c>
      <c r="D75" s="7" t="s">
        <v>5584</v>
      </c>
      <c r="E75" s="21">
        <v>133.94</v>
      </c>
      <c r="F75" s="22" t="s">
        <v>5635</v>
      </c>
      <c r="G75" s="22" t="s">
        <v>5635</v>
      </c>
      <c r="H75" s="22" t="s">
        <v>5635</v>
      </c>
      <c r="I75" s="22" t="s">
        <v>5635</v>
      </c>
      <c r="J75" s="22" t="s">
        <v>5635</v>
      </c>
      <c r="K75" s="22" t="s">
        <v>5635</v>
      </c>
      <c r="L75" s="22" t="s">
        <v>5635</v>
      </c>
      <c r="M75" s="22" t="s">
        <v>5635</v>
      </c>
      <c r="N75" s="22" t="s">
        <v>5635</v>
      </c>
      <c r="O75" s="22" t="s">
        <v>5635</v>
      </c>
      <c r="P75" s="22" t="s">
        <v>5635</v>
      </c>
      <c r="Q75" s="22" t="s">
        <v>5635</v>
      </c>
      <c r="R75" s="23">
        <v>4.6203000000000003</v>
      </c>
      <c r="S75" s="23" t="s">
        <v>5635</v>
      </c>
      <c r="T75" s="23">
        <v>-3.1278999999999999</v>
      </c>
      <c r="U75" s="23" t="s">
        <v>5635</v>
      </c>
      <c r="V75" s="23" t="s">
        <v>5635</v>
      </c>
      <c r="W75" s="23" t="s">
        <v>5635</v>
      </c>
      <c r="X75" s="23">
        <v>-8.8499999999999995E-2</v>
      </c>
      <c r="Y75" s="23" t="s">
        <v>5635</v>
      </c>
      <c r="Z75" s="23">
        <v>-2.5000000000000001E-2</v>
      </c>
      <c r="AA75" s="23" t="s">
        <v>5635</v>
      </c>
      <c r="AB75" s="23" t="s">
        <v>5635</v>
      </c>
      <c r="AC75" s="23" t="s">
        <v>5635</v>
      </c>
      <c r="AD75" s="23">
        <v>1.6799999999999999E-2</v>
      </c>
      <c r="AE75" s="23" t="s">
        <v>5635</v>
      </c>
      <c r="AF75" s="23" t="s">
        <v>5635</v>
      </c>
      <c r="AG75" s="23" t="s">
        <v>5635</v>
      </c>
      <c r="AH75" s="23" t="s">
        <v>5635</v>
      </c>
      <c r="AI75" s="23" t="s">
        <v>5635</v>
      </c>
      <c r="AJ75" s="23" t="s">
        <v>5635</v>
      </c>
      <c r="AK75" s="23">
        <v>-4.4000000000000003E-3</v>
      </c>
      <c r="AL75" s="23" t="s">
        <v>5635</v>
      </c>
      <c r="AM75" s="23">
        <v>2.9138999999999999</v>
      </c>
      <c r="AN75" s="23">
        <v>2.0299999999999998</v>
      </c>
      <c r="AO75" s="23" t="s">
        <v>5635</v>
      </c>
      <c r="AP75" s="23" t="s">
        <v>5635</v>
      </c>
      <c r="AQ75" s="23" t="s">
        <v>5635</v>
      </c>
      <c r="AR75" s="23" t="s">
        <v>5635</v>
      </c>
      <c r="AS75" s="23" t="s">
        <v>5635</v>
      </c>
      <c r="AT75" s="23" t="s">
        <v>5635</v>
      </c>
      <c r="AU75" s="23">
        <v>1.0383</v>
      </c>
      <c r="AV75" s="23" t="s">
        <v>5635</v>
      </c>
      <c r="AW75" s="23">
        <v>1.0279</v>
      </c>
      <c r="AX75" s="23" t="s">
        <v>5635</v>
      </c>
    </row>
    <row r="76" spans="1:50" x14ac:dyDescent="0.2">
      <c r="A76" t="s">
        <v>5574</v>
      </c>
      <c r="B76" s="17">
        <v>41275</v>
      </c>
      <c r="C76" s="17">
        <v>41275</v>
      </c>
      <c r="D76" s="7" t="s">
        <v>5585</v>
      </c>
      <c r="E76" s="21">
        <v>133.94</v>
      </c>
      <c r="F76" s="22" t="s">
        <v>5635</v>
      </c>
      <c r="G76" s="22" t="s">
        <v>5635</v>
      </c>
      <c r="H76" s="22" t="s">
        <v>5635</v>
      </c>
      <c r="I76" s="22" t="s">
        <v>5635</v>
      </c>
      <c r="J76" s="22" t="s">
        <v>5635</v>
      </c>
      <c r="K76" s="22" t="s">
        <v>5635</v>
      </c>
      <c r="L76" s="22" t="s">
        <v>5635</v>
      </c>
      <c r="M76" s="22" t="s">
        <v>5635</v>
      </c>
      <c r="N76" s="22" t="s">
        <v>5635</v>
      </c>
      <c r="O76" s="22" t="s">
        <v>5635</v>
      </c>
      <c r="P76" s="22" t="s">
        <v>5635</v>
      </c>
      <c r="Q76" s="22" t="s">
        <v>5635</v>
      </c>
      <c r="R76" s="23">
        <v>4.7495000000000003</v>
      </c>
      <c r="S76" s="23" t="s">
        <v>5635</v>
      </c>
      <c r="T76" s="23">
        <v>-3.1278999999999999</v>
      </c>
      <c r="U76" s="23" t="s">
        <v>5635</v>
      </c>
      <c r="V76" s="23" t="s">
        <v>5635</v>
      </c>
      <c r="W76" s="23" t="s">
        <v>5635</v>
      </c>
      <c r="X76" s="23">
        <v>-8.8499999999999995E-2</v>
      </c>
      <c r="Y76" s="23" t="s">
        <v>5635</v>
      </c>
      <c r="Z76" s="23">
        <v>-2.5000000000000001E-2</v>
      </c>
      <c r="AA76" s="23" t="s">
        <v>5635</v>
      </c>
      <c r="AB76" s="23" t="s">
        <v>5635</v>
      </c>
      <c r="AC76" s="23" t="s">
        <v>5635</v>
      </c>
      <c r="AD76" s="23">
        <v>1.6799999999999999E-2</v>
      </c>
      <c r="AE76" s="23" t="s">
        <v>5635</v>
      </c>
      <c r="AF76" s="23" t="s">
        <v>5635</v>
      </c>
      <c r="AG76" s="23" t="s">
        <v>5635</v>
      </c>
      <c r="AH76" s="23" t="s">
        <v>5635</v>
      </c>
      <c r="AI76" s="23" t="s">
        <v>5635</v>
      </c>
      <c r="AJ76" s="23" t="s">
        <v>5635</v>
      </c>
      <c r="AK76" s="23">
        <v>-4.4000000000000003E-3</v>
      </c>
      <c r="AL76" s="23" t="s">
        <v>5635</v>
      </c>
      <c r="AM76" s="23">
        <v>2.9138999999999999</v>
      </c>
      <c r="AN76" s="23">
        <v>2.0299999999999998</v>
      </c>
      <c r="AO76" s="23" t="s">
        <v>5635</v>
      </c>
      <c r="AP76" s="23" t="s">
        <v>5635</v>
      </c>
      <c r="AQ76" s="23" t="s">
        <v>5635</v>
      </c>
      <c r="AR76" s="23" t="s">
        <v>5635</v>
      </c>
      <c r="AS76" s="23" t="s">
        <v>5635</v>
      </c>
      <c r="AT76" s="23" t="s">
        <v>5635</v>
      </c>
      <c r="AU76" s="23">
        <v>1.0383</v>
      </c>
      <c r="AV76" s="23" t="s">
        <v>5635</v>
      </c>
      <c r="AW76" s="23">
        <v>1.0279</v>
      </c>
      <c r="AX76" s="23" t="s">
        <v>5635</v>
      </c>
    </row>
    <row r="77" spans="1:50" x14ac:dyDescent="0.2">
      <c r="A77" t="s">
        <v>796</v>
      </c>
      <c r="B77" s="18">
        <v>41395</v>
      </c>
      <c r="C77" s="18">
        <v>41395</v>
      </c>
      <c r="D77" s="7" t="s">
        <v>5278</v>
      </c>
      <c r="E77" s="21">
        <v>328.41</v>
      </c>
      <c r="F77" s="22" t="s">
        <v>5635</v>
      </c>
      <c r="G77" s="22" t="s">
        <v>5635</v>
      </c>
      <c r="H77" s="22" t="s">
        <v>5635</v>
      </c>
      <c r="I77" s="22" t="s">
        <v>5635</v>
      </c>
      <c r="J77" s="22" t="s">
        <v>5635</v>
      </c>
      <c r="K77" s="22" t="s">
        <v>5635</v>
      </c>
      <c r="L77" s="22" t="s">
        <v>5635</v>
      </c>
      <c r="M77" s="22" t="s">
        <v>5635</v>
      </c>
      <c r="N77" s="22" t="s">
        <v>5635</v>
      </c>
      <c r="O77" s="22" t="s">
        <v>5635</v>
      </c>
      <c r="P77" s="22" t="s">
        <v>5635</v>
      </c>
      <c r="Q77" s="22" t="s">
        <v>5635</v>
      </c>
      <c r="R77" s="23">
        <v>2.5663999999999998</v>
      </c>
      <c r="S77" s="23" t="s">
        <v>5635</v>
      </c>
      <c r="T77" s="23">
        <v>-0.18559999999999999</v>
      </c>
      <c r="U77" s="23" t="s">
        <v>5635</v>
      </c>
      <c r="V77" s="23" t="s">
        <v>5635</v>
      </c>
      <c r="W77" s="23" t="s">
        <v>5635</v>
      </c>
      <c r="X77" s="23">
        <v>-0.1744</v>
      </c>
      <c r="Y77" s="23" t="s">
        <v>5635</v>
      </c>
      <c r="Z77" s="23">
        <v>-8.0199999999999994E-2</v>
      </c>
      <c r="AA77" s="23" t="s">
        <v>5635</v>
      </c>
      <c r="AB77" s="23" t="s">
        <v>5635</v>
      </c>
      <c r="AC77" s="23" t="s">
        <v>5635</v>
      </c>
      <c r="AD77" s="23" t="s">
        <v>5635</v>
      </c>
      <c r="AE77" s="23" t="s">
        <v>5635</v>
      </c>
      <c r="AF77" s="23" t="s">
        <v>5635</v>
      </c>
      <c r="AG77" s="23">
        <v>2.1023999999999998</v>
      </c>
      <c r="AH77" s="23" t="s">
        <v>5635</v>
      </c>
      <c r="AI77" s="23" t="s">
        <v>5635</v>
      </c>
      <c r="AJ77" s="23" t="s">
        <v>5635</v>
      </c>
      <c r="AK77" s="23" t="s">
        <v>5635</v>
      </c>
      <c r="AL77" s="23" t="s">
        <v>5635</v>
      </c>
      <c r="AM77" s="23">
        <v>2.5928</v>
      </c>
      <c r="AN77" s="23">
        <v>0.43149999999999999</v>
      </c>
      <c r="AO77" s="23">
        <v>2.8024</v>
      </c>
      <c r="AP77" s="23">
        <v>1.0379</v>
      </c>
      <c r="AQ77" s="23" t="s">
        <v>5635</v>
      </c>
      <c r="AR77" s="23" t="s">
        <v>5635</v>
      </c>
      <c r="AS77" s="23" t="s">
        <v>5635</v>
      </c>
      <c r="AT77" s="23" t="s">
        <v>5635</v>
      </c>
      <c r="AU77" s="23">
        <v>1.0463</v>
      </c>
      <c r="AV77" s="23">
        <v>1.0156000000000001</v>
      </c>
      <c r="AW77" s="23">
        <v>1.0358000000000001</v>
      </c>
      <c r="AX77" s="23">
        <v>1.0055000000000001</v>
      </c>
    </row>
    <row r="78" spans="1:50" x14ac:dyDescent="0.2">
      <c r="A78" t="s">
        <v>5591</v>
      </c>
      <c r="B78" s="18">
        <v>41395</v>
      </c>
      <c r="C78" s="18">
        <v>41395</v>
      </c>
      <c r="D78" s="7" t="s">
        <v>5597</v>
      </c>
      <c r="E78" s="21">
        <v>177.1</v>
      </c>
      <c r="F78" s="22" t="s">
        <v>5635</v>
      </c>
      <c r="G78" s="22" t="s">
        <v>5635</v>
      </c>
      <c r="H78" s="22" t="s">
        <v>5635</v>
      </c>
      <c r="I78" s="22" t="s">
        <v>5635</v>
      </c>
      <c r="J78" s="22" t="s">
        <v>5635</v>
      </c>
      <c r="K78" s="22" t="s">
        <v>5635</v>
      </c>
      <c r="L78" s="22" t="s">
        <v>5635</v>
      </c>
      <c r="M78" s="22" t="s">
        <v>5635</v>
      </c>
      <c r="N78" s="22" t="s">
        <v>5635</v>
      </c>
      <c r="O78" s="22" t="s">
        <v>5635</v>
      </c>
      <c r="P78" s="22" t="s">
        <v>5635</v>
      </c>
      <c r="Q78" s="22" t="s">
        <v>5635</v>
      </c>
      <c r="R78" s="23">
        <v>4.1814999999999998</v>
      </c>
      <c r="S78" s="23">
        <v>0.15920000000000001</v>
      </c>
      <c r="T78" s="23">
        <v>-0.37340000000000001</v>
      </c>
      <c r="U78" s="23" t="s">
        <v>5635</v>
      </c>
      <c r="V78" s="23" t="s">
        <v>5635</v>
      </c>
      <c r="W78" s="23" t="s">
        <v>5635</v>
      </c>
      <c r="X78" s="23">
        <v>-0.44969999999999999</v>
      </c>
      <c r="Y78" s="23" t="s">
        <v>5635</v>
      </c>
      <c r="Z78" s="23">
        <v>-1.24E-2</v>
      </c>
      <c r="AA78" s="23" t="s">
        <v>5635</v>
      </c>
      <c r="AB78" s="23" t="s">
        <v>5635</v>
      </c>
      <c r="AC78" s="23" t="s">
        <v>5635</v>
      </c>
      <c r="AD78" s="23" t="s">
        <v>5635</v>
      </c>
      <c r="AE78" s="23" t="s">
        <v>5635</v>
      </c>
      <c r="AF78" s="23" t="s">
        <v>5635</v>
      </c>
      <c r="AG78" s="23">
        <v>-0.184</v>
      </c>
      <c r="AH78" s="23" t="s">
        <v>5635</v>
      </c>
      <c r="AI78" s="23" t="s">
        <v>5635</v>
      </c>
      <c r="AJ78" s="23" t="s">
        <v>5635</v>
      </c>
      <c r="AK78" s="23" t="s">
        <v>5635</v>
      </c>
      <c r="AL78" s="23" t="s">
        <v>5635</v>
      </c>
      <c r="AM78" s="23">
        <v>2.5508000000000002</v>
      </c>
      <c r="AN78" s="23">
        <v>1.5706</v>
      </c>
      <c r="AO78" s="23" t="s">
        <v>5635</v>
      </c>
      <c r="AP78" s="23" t="s">
        <v>5635</v>
      </c>
      <c r="AQ78" s="23" t="s">
        <v>5635</v>
      </c>
      <c r="AR78" s="23" t="s">
        <v>5635</v>
      </c>
      <c r="AS78" s="23" t="s">
        <v>5635</v>
      </c>
      <c r="AT78" s="23" t="s">
        <v>5635</v>
      </c>
      <c r="AU78" s="23">
        <v>1.056</v>
      </c>
      <c r="AV78" s="23" t="s">
        <v>5635</v>
      </c>
      <c r="AW78" s="23">
        <v>1.0454000000000001</v>
      </c>
      <c r="AX78" s="23" t="s">
        <v>5635</v>
      </c>
    </row>
    <row r="79" spans="1:50" x14ac:dyDescent="0.2">
      <c r="A79" s="7" t="s">
        <v>5591</v>
      </c>
      <c r="B79" s="18">
        <v>41395</v>
      </c>
      <c r="C79" s="18">
        <v>41395</v>
      </c>
      <c r="D79" s="7" t="s">
        <v>5598</v>
      </c>
      <c r="E79" s="21">
        <v>177.1</v>
      </c>
      <c r="F79" s="22" t="s">
        <v>5635</v>
      </c>
      <c r="G79" s="22" t="s">
        <v>5635</v>
      </c>
      <c r="H79" s="22" t="s">
        <v>5635</v>
      </c>
      <c r="I79" s="22" t="s">
        <v>5635</v>
      </c>
      <c r="J79" s="22" t="s">
        <v>5635</v>
      </c>
      <c r="K79" s="22" t="s">
        <v>5635</v>
      </c>
      <c r="L79" s="22" t="s">
        <v>5635</v>
      </c>
      <c r="M79" s="22" t="s">
        <v>5635</v>
      </c>
      <c r="N79" s="22" t="s">
        <v>5635</v>
      </c>
      <c r="O79" s="22" t="s">
        <v>5635</v>
      </c>
      <c r="P79" s="22" t="s">
        <v>5635</v>
      </c>
      <c r="Q79" s="22" t="s">
        <v>5635</v>
      </c>
      <c r="R79" s="23">
        <v>4.1814999999999998</v>
      </c>
      <c r="S79" s="23">
        <v>0.15920000000000001</v>
      </c>
      <c r="T79" s="23">
        <v>-0.37340000000000001</v>
      </c>
      <c r="U79" s="23" t="s">
        <v>5635</v>
      </c>
      <c r="V79" s="23" t="s">
        <v>5635</v>
      </c>
      <c r="W79" s="23" t="s">
        <v>5635</v>
      </c>
      <c r="X79" s="23">
        <v>0.13650000000000001</v>
      </c>
      <c r="Y79" s="23" t="s">
        <v>5635</v>
      </c>
      <c r="Z79" s="23">
        <v>-1.24E-2</v>
      </c>
      <c r="AA79" s="23" t="s">
        <v>5635</v>
      </c>
      <c r="AB79" s="23" t="s">
        <v>5635</v>
      </c>
      <c r="AC79" s="23" t="s">
        <v>5635</v>
      </c>
      <c r="AD79" s="23" t="s">
        <v>5635</v>
      </c>
      <c r="AE79" s="23" t="s">
        <v>5635</v>
      </c>
      <c r="AF79" s="23" t="s">
        <v>5635</v>
      </c>
      <c r="AG79" s="23">
        <v>-0.184</v>
      </c>
      <c r="AH79" s="23" t="s">
        <v>5635</v>
      </c>
      <c r="AI79" s="23" t="s">
        <v>5635</v>
      </c>
      <c r="AJ79" s="23" t="s">
        <v>5635</v>
      </c>
      <c r="AK79" s="23" t="s">
        <v>5635</v>
      </c>
      <c r="AL79" s="23" t="s">
        <v>5635</v>
      </c>
      <c r="AM79" s="23">
        <v>2.5508000000000002</v>
      </c>
      <c r="AN79" s="23">
        <v>1.5766</v>
      </c>
      <c r="AO79" s="23" t="s">
        <v>5635</v>
      </c>
      <c r="AP79" s="23" t="s">
        <v>5635</v>
      </c>
      <c r="AQ79" s="23" t="s">
        <v>5635</v>
      </c>
      <c r="AR79" s="23" t="s">
        <v>5635</v>
      </c>
      <c r="AS79" s="23" t="s">
        <v>5635</v>
      </c>
      <c r="AT79" s="23" t="s">
        <v>5635</v>
      </c>
      <c r="AU79" s="23">
        <v>1.056</v>
      </c>
      <c r="AV79" s="23" t="s">
        <v>5635</v>
      </c>
      <c r="AW79" s="23">
        <v>1.0454000000000001</v>
      </c>
      <c r="AX79" s="23" t="s">
        <v>5635</v>
      </c>
    </row>
    <row r="80" spans="1:50" x14ac:dyDescent="0.2">
      <c r="A80" t="s">
        <v>1014</v>
      </c>
      <c r="B80" s="18">
        <v>41395</v>
      </c>
      <c r="C80" s="18">
        <v>41395</v>
      </c>
      <c r="D80" s="7" t="s">
        <v>5278</v>
      </c>
      <c r="E80" s="21">
        <v>245.55</v>
      </c>
      <c r="F80" s="22" t="s">
        <v>5635</v>
      </c>
      <c r="G80" s="22">
        <v>-1.03</v>
      </c>
      <c r="H80" s="22">
        <v>0.93</v>
      </c>
      <c r="I80" s="22" t="s">
        <v>5635</v>
      </c>
      <c r="J80" s="22" t="s">
        <v>5635</v>
      </c>
      <c r="K80" s="22" t="s">
        <v>5635</v>
      </c>
      <c r="L80" s="22" t="s">
        <v>5635</v>
      </c>
      <c r="M80" s="22" t="s">
        <v>5635</v>
      </c>
      <c r="N80" s="22" t="s">
        <v>5635</v>
      </c>
      <c r="O80" s="22" t="s">
        <v>5635</v>
      </c>
      <c r="P80" s="22" t="s">
        <v>5635</v>
      </c>
      <c r="Q80" s="22" t="s">
        <v>5635</v>
      </c>
      <c r="R80" s="23">
        <v>3.9601999999999999</v>
      </c>
      <c r="S80" s="23">
        <v>0.30499999999999999</v>
      </c>
      <c r="T80" s="23">
        <v>-0.32369999999999999</v>
      </c>
      <c r="U80" s="23" t="s">
        <v>5635</v>
      </c>
      <c r="V80" s="23" t="s">
        <v>5635</v>
      </c>
      <c r="W80" s="23" t="s">
        <v>5635</v>
      </c>
      <c r="X80" s="23" t="s">
        <v>5635</v>
      </c>
      <c r="Y80" s="23" t="s">
        <v>5635</v>
      </c>
      <c r="Z80" s="23">
        <v>2.1100000000000001E-2</v>
      </c>
      <c r="AA80" s="23" t="s">
        <v>5635</v>
      </c>
      <c r="AB80" s="23" t="s">
        <v>5635</v>
      </c>
      <c r="AC80" s="23" t="s">
        <v>5635</v>
      </c>
      <c r="AD80" s="23">
        <v>2.6200000000000001E-2</v>
      </c>
      <c r="AE80" s="23" t="s">
        <v>5635</v>
      </c>
      <c r="AF80" s="23" t="s">
        <v>5635</v>
      </c>
      <c r="AG80" s="23">
        <v>-0.66149999999999998</v>
      </c>
      <c r="AH80" s="23" t="s">
        <v>5635</v>
      </c>
      <c r="AI80" s="23" t="s">
        <v>5635</v>
      </c>
      <c r="AJ80" s="23" t="s">
        <v>5635</v>
      </c>
      <c r="AK80" s="23" t="s">
        <v>5635</v>
      </c>
      <c r="AL80" s="23" t="s">
        <v>5635</v>
      </c>
      <c r="AM80" s="23">
        <v>2.4950999999999999</v>
      </c>
      <c r="AN80" s="23">
        <v>1.1102000000000001</v>
      </c>
      <c r="AO80" s="23" t="s">
        <v>5635</v>
      </c>
      <c r="AP80" s="23" t="s">
        <v>5635</v>
      </c>
      <c r="AQ80" s="23" t="s">
        <v>5635</v>
      </c>
      <c r="AR80" s="23" t="s">
        <v>5635</v>
      </c>
      <c r="AS80" s="23" t="s">
        <v>5635</v>
      </c>
      <c r="AT80" s="23" t="s">
        <v>5635</v>
      </c>
      <c r="AU80" s="23">
        <v>1.0564</v>
      </c>
      <c r="AV80" s="23" t="s">
        <v>5635</v>
      </c>
      <c r="AW80" s="23">
        <v>1.0464</v>
      </c>
      <c r="AX80" s="23" t="s">
        <v>5635</v>
      </c>
    </row>
    <row r="81" spans="1:50" x14ac:dyDescent="0.2">
      <c r="A81" t="s">
        <v>797</v>
      </c>
      <c r="B81" s="18">
        <v>41395</v>
      </c>
      <c r="C81" s="18">
        <v>41395</v>
      </c>
      <c r="D81" s="7" t="s">
        <v>2278</v>
      </c>
      <c r="E81" s="21">
        <v>289.91000000000003</v>
      </c>
      <c r="F81" s="22" t="s">
        <v>5635</v>
      </c>
      <c r="G81" s="22" t="s">
        <v>5635</v>
      </c>
      <c r="H81" s="22" t="s">
        <v>5635</v>
      </c>
      <c r="I81" s="22" t="s">
        <v>5635</v>
      </c>
      <c r="J81" s="22" t="s">
        <v>5635</v>
      </c>
      <c r="K81" s="22" t="s">
        <v>5635</v>
      </c>
      <c r="L81" s="22" t="s">
        <v>5635</v>
      </c>
      <c r="M81" s="22" t="s">
        <v>5635</v>
      </c>
      <c r="N81" s="22" t="s">
        <v>5635</v>
      </c>
      <c r="O81" s="22" t="s">
        <v>5635</v>
      </c>
      <c r="P81" s="22" t="s">
        <v>5635</v>
      </c>
      <c r="Q81" s="22" t="s">
        <v>5635</v>
      </c>
      <c r="R81" s="23">
        <v>2.0676999999999999</v>
      </c>
      <c r="S81" s="23">
        <v>1.3899999999999999E-2</v>
      </c>
      <c r="T81" s="23">
        <v>0.18990000000000001</v>
      </c>
      <c r="U81" s="23" t="s">
        <v>5635</v>
      </c>
      <c r="V81" s="23" t="s">
        <v>5635</v>
      </c>
      <c r="W81" s="23" t="s">
        <v>5635</v>
      </c>
      <c r="X81" s="23" t="s">
        <v>5635</v>
      </c>
      <c r="Y81" s="23" t="s">
        <v>5635</v>
      </c>
      <c r="Z81" s="23" t="s">
        <v>5635</v>
      </c>
      <c r="AA81" s="23" t="s">
        <v>5635</v>
      </c>
      <c r="AB81" s="23" t="s">
        <v>5635</v>
      </c>
      <c r="AC81" s="23" t="s">
        <v>5635</v>
      </c>
      <c r="AD81" s="23">
        <v>6.3E-3</v>
      </c>
      <c r="AE81" s="23" t="s">
        <v>5635</v>
      </c>
      <c r="AF81" s="23" t="s">
        <v>5635</v>
      </c>
      <c r="AG81" s="23">
        <v>0.31879999999999997</v>
      </c>
      <c r="AH81" s="23" t="s">
        <v>5635</v>
      </c>
      <c r="AI81" s="23" t="s">
        <v>5635</v>
      </c>
      <c r="AJ81" s="23" t="s">
        <v>5635</v>
      </c>
      <c r="AK81" s="23" t="s">
        <v>5635</v>
      </c>
      <c r="AL81" s="23" t="s">
        <v>5635</v>
      </c>
      <c r="AM81" s="23">
        <v>2.6208</v>
      </c>
      <c r="AN81" s="23">
        <v>1.8828</v>
      </c>
      <c r="AO81" s="23" t="s">
        <v>5635</v>
      </c>
      <c r="AP81" s="23" t="s">
        <v>5635</v>
      </c>
      <c r="AQ81" s="23" t="s">
        <v>5635</v>
      </c>
      <c r="AR81" s="23" t="s">
        <v>5635</v>
      </c>
      <c r="AS81" s="23" t="s">
        <v>5635</v>
      </c>
      <c r="AT81" s="23" t="s">
        <v>5635</v>
      </c>
      <c r="AU81" s="23">
        <v>1.048</v>
      </c>
      <c r="AV81" s="23" t="s">
        <v>5635</v>
      </c>
      <c r="AW81" s="23">
        <v>1.0375000000000001</v>
      </c>
      <c r="AX81" s="23" t="s">
        <v>5635</v>
      </c>
    </row>
    <row r="82" spans="1:50" x14ac:dyDescent="0.2">
      <c r="A82" t="s">
        <v>797</v>
      </c>
      <c r="B82" s="18">
        <v>41395</v>
      </c>
      <c r="C82" s="18">
        <v>41395</v>
      </c>
      <c r="D82" s="7" t="s">
        <v>2279</v>
      </c>
      <c r="E82" s="21">
        <v>5763.41</v>
      </c>
      <c r="F82" s="22" t="s">
        <v>5635</v>
      </c>
      <c r="G82" s="22" t="s">
        <v>5635</v>
      </c>
      <c r="H82" s="22" t="s">
        <v>5635</v>
      </c>
      <c r="I82" s="22" t="s">
        <v>5635</v>
      </c>
      <c r="J82" s="22" t="s">
        <v>5635</v>
      </c>
      <c r="K82" s="22" t="s">
        <v>5635</v>
      </c>
      <c r="L82" s="22" t="s">
        <v>5635</v>
      </c>
      <c r="M82" s="22" t="s">
        <v>5635</v>
      </c>
      <c r="N82" s="22" t="s">
        <v>5635</v>
      </c>
      <c r="O82" s="22" t="s">
        <v>5635</v>
      </c>
      <c r="P82" s="22" t="s">
        <v>5635</v>
      </c>
      <c r="Q82" s="22" t="s">
        <v>5635</v>
      </c>
      <c r="R82" s="23">
        <v>1.0995999999999999</v>
      </c>
      <c r="S82" s="23">
        <v>1.54E-2</v>
      </c>
      <c r="T82" s="23">
        <v>0.13880000000000001</v>
      </c>
      <c r="U82" s="23" t="s">
        <v>5635</v>
      </c>
      <c r="V82" s="23" t="s">
        <v>5635</v>
      </c>
      <c r="W82" s="23" t="s">
        <v>5635</v>
      </c>
      <c r="X82" s="23" t="s">
        <v>5635</v>
      </c>
      <c r="Y82" s="23" t="s">
        <v>5635</v>
      </c>
      <c r="Z82" s="23" t="s">
        <v>5635</v>
      </c>
      <c r="AA82" s="23" t="s">
        <v>5635</v>
      </c>
      <c r="AB82" s="23" t="s">
        <v>5635</v>
      </c>
      <c r="AC82" s="23" t="s">
        <v>5635</v>
      </c>
      <c r="AD82" s="23" t="s">
        <v>5635</v>
      </c>
      <c r="AE82" s="23" t="s">
        <v>5635</v>
      </c>
      <c r="AF82" s="23" t="s">
        <v>5635</v>
      </c>
      <c r="AG82" s="23">
        <v>0.48089999999999999</v>
      </c>
      <c r="AH82" s="23" t="s">
        <v>5635</v>
      </c>
      <c r="AI82" s="23" t="s">
        <v>5635</v>
      </c>
      <c r="AJ82" s="23" t="s">
        <v>5635</v>
      </c>
      <c r="AK82" s="23" t="s">
        <v>5635</v>
      </c>
      <c r="AL82" s="23" t="s">
        <v>5635</v>
      </c>
      <c r="AM82" s="23" t="s">
        <v>5635</v>
      </c>
      <c r="AN82" s="23" t="s">
        <v>5635</v>
      </c>
      <c r="AO82" s="23">
        <v>2.78</v>
      </c>
      <c r="AP82" s="23">
        <v>2.0808</v>
      </c>
      <c r="AQ82" s="23" t="s">
        <v>5635</v>
      </c>
      <c r="AR82" s="23" t="s">
        <v>5635</v>
      </c>
      <c r="AS82" s="23" t="s">
        <v>5635</v>
      </c>
      <c r="AT82" s="23" t="s">
        <v>5635</v>
      </c>
      <c r="AU82" s="23">
        <v>1.048</v>
      </c>
      <c r="AV82" s="23" t="s">
        <v>5635</v>
      </c>
      <c r="AW82" s="23">
        <v>1.0375000000000001</v>
      </c>
      <c r="AX82" s="23" t="s">
        <v>5635</v>
      </c>
    </row>
    <row r="83" spans="1:50" x14ac:dyDescent="0.2">
      <c r="A83" t="s">
        <v>798</v>
      </c>
      <c r="B83" s="18">
        <v>41426</v>
      </c>
      <c r="C83" s="18">
        <v>41426</v>
      </c>
      <c r="D83" s="7" t="s">
        <v>5278</v>
      </c>
      <c r="E83" s="21">
        <v>181.61</v>
      </c>
      <c r="F83" s="22" t="s">
        <v>5635</v>
      </c>
      <c r="G83" s="22" t="s">
        <v>5635</v>
      </c>
      <c r="H83" s="22" t="s">
        <v>5635</v>
      </c>
      <c r="I83" s="22" t="s">
        <v>5635</v>
      </c>
      <c r="J83" s="22" t="s">
        <v>5635</v>
      </c>
      <c r="K83" s="22" t="s">
        <v>5635</v>
      </c>
      <c r="L83" s="22" t="s">
        <v>5635</v>
      </c>
      <c r="M83" s="22" t="s">
        <v>5635</v>
      </c>
      <c r="N83" s="22" t="s">
        <v>5635</v>
      </c>
      <c r="O83" s="22" t="s">
        <v>5635</v>
      </c>
      <c r="P83" s="22" t="s">
        <v>5635</v>
      </c>
      <c r="Q83" s="22" t="s">
        <v>5635</v>
      </c>
      <c r="R83" s="23">
        <v>0.86980000000000002</v>
      </c>
      <c r="S83" s="23">
        <v>0.434</v>
      </c>
      <c r="T83" s="23">
        <v>-1.667</v>
      </c>
      <c r="U83" s="23" t="s">
        <v>5635</v>
      </c>
      <c r="V83" s="23" t="s">
        <v>5635</v>
      </c>
      <c r="W83" s="23" t="s">
        <v>5635</v>
      </c>
      <c r="X83" s="23" t="s">
        <v>5635</v>
      </c>
      <c r="Y83" s="23" t="s">
        <v>5635</v>
      </c>
      <c r="Z83" s="23" t="s">
        <v>5635</v>
      </c>
      <c r="AA83" s="23" t="s">
        <v>5635</v>
      </c>
      <c r="AB83" s="23" t="s">
        <v>5635</v>
      </c>
      <c r="AC83" s="23" t="s">
        <v>5635</v>
      </c>
      <c r="AD83" s="23" t="s">
        <v>5635</v>
      </c>
      <c r="AE83" s="23" t="s">
        <v>5635</v>
      </c>
      <c r="AF83" s="23" t="s">
        <v>5635</v>
      </c>
      <c r="AG83" s="23">
        <v>0.82589999999999997</v>
      </c>
      <c r="AH83" s="23" t="s">
        <v>5635</v>
      </c>
      <c r="AI83" s="23" t="s">
        <v>5635</v>
      </c>
      <c r="AJ83" s="23" t="s">
        <v>5635</v>
      </c>
      <c r="AK83" s="23" t="s">
        <v>5635</v>
      </c>
      <c r="AL83" s="23" t="s">
        <v>5635</v>
      </c>
      <c r="AM83" s="23">
        <v>2.2972999999999999</v>
      </c>
      <c r="AN83" s="23">
        <v>0.93559999999999999</v>
      </c>
      <c r="AO83" s="23" t="s">
        <v>5635</v>
      </c>
      <c r="AP83" s="23" t="s">
        <v>5635</v>
      </c>
      <c r="AQ83" s="23" t="s">
        <v>5635</v>
      </c>
      <c r="AR83" s="23" t="s">
        <v>5635</v>
      </c>
      <c r="AS83" s="23" t="s">
        <v>5635</v>
      </c>
      <c r="AT83" s="23" t="s">
        <v>5635</v>
      </c>
      <c r="AU83" s="23">
        <v>1.0712999999999999</v>
      </c>
      <c r="AV83" s="23" t="s">
        <v>5635</v>
      </c>
      <c r="AW83" s="23">
        <v>1.0605</v>
      </c>
      <c r="AX83" s="23" t="s">
        <v>5635</v>
      </c>
    </row>
    <row r="84" spans="1:50" x14ac:dyDescent="0.2">
      <c r="A84" t="s">
        <v>799</v>
      </c>
      <c r="B84" s="18">
        <v>41395</v>
      </c>
      <c r="C84" s="18">
        <v>41395</v>
      </c>
      <c r="D84" s="7" t="s">
        <v>2272</v>
      </c>
      <c r="E84" s="21">
        <v>118.45</v>
      </c>
      <c r="F84" s="22" t="s">
        <v>5635</v>
      </c>
      <c r="G84" s="22" t="s">
        <v>5635</v>
      </c>
      <c r="H84" s="22" t="s">
        <v>5635</v>
      </c>
      <c r="I84" s="22" t="s">
        <v>5635</v>
      </c>
      <c r="J84" s="22" t="s">
        <v>5635</v>
      </c>
      <c r="K84" s="22" t="s">
        <v>5635</v>
      </c>
      <c r="L84" s="22" t="s">
        <v>5635</v>
      </c>
      <c r="M84" s="22" t="s">
        <v>5635</v>
      </c>
      <c r="N84" s="22" t="s">
        <v>5635</v>
      </c>
      <c r="O84" s="22" t="s">
        <v>5635</v>
      </c>
      <c r="P84" s="22" t="s">
        <v>5635</v>
      </c>
      <c r="Q84" s="22" t="s">
        <v>5635</v>
      </c>
      <c r="R84" s="23">
        <v>3.6776</v>
      </c>
      <c r="S84" s="23">
        <v>6.3799999999999996E-2</v>
      </c>
      <c r="T84" s="23">
        <v>9.5299999999999996E-2</v>
      </c>
      <c r="U84" s="23" t="s">
        <v>5635</v>
      </c>
      <c r="V84" s="23" t="s">
        <v>5635</v>
      </c>
      <c r="W84" s="23" t="s">
        <v>5635</v>
      </c>
      <c r="X84" s="23" t="s">
        <v>5635</v>
      </c>
      <c r="Y84" s="23" t="s">
        <v>5635</v>
      </c>
      <c r="Z84" s="23">
        <v>-4.65E-2</v>
      </c>
      <c r="AA84" s="23">
        <v>0.25109999999999999</v>
      </c>
      <c r="AB84" s="23">
        <v>3.3E-3</v>
      </c>
      <c r="AC84" s="23" t="s">
        <v>5635</v>
      </c>
      <c r="AD84" s="23" t="s">
        <v>5635</v>
      </c>
      <c r="AE84" s="23" t="s">
        <v>5635</v>
      </c>
      <c r="AF84" s="23" t="s">
        <v>5635</v>
      </c>
      <c r="AG84" s="23">
        <v>1.1262000000000001</v>
      </c>
      <c r="AH84" s="23" t="s">
        <v>5635</v>
      </c>
      <c r="AI84" s="23" t="s">
        <v>5635</v>
      </c>
      <c r="AJ84" s="23" t="s">
        <v>5635</v>
      </c>
      <c r="AK84" s="23" t="s">
        <v>5635</v>
      </c>
      <c r="AL84" s="23" t="s">
        <v>5635</v>
      </c>
      <c r="AM84" s="23">
        <v>2.7667000000000002</v>
      </c>
      <c r="AN84" s="23">
        <v>1.8766</v>
      </c>
      <c r="AO84" s="23">
        <v>2.8561000000000001</v>
      </c>
      <c r="AP84" s="23">
        <v>1.9374</v>
      </c>
      <c r="AQ84" s="23" t="s">
        <v>5635</v>
      </c>
      <c r="AR84" s="23" t="s">
        <v>5635</v>
      </c>
      <c r="AS84" s="23" t="s">
        <v>5635</v>
      </c>
      <c r="AT84" s="23" t="s">
        <v>5635</v>
      </c>
      <c r="AU84" s="23">
        <v>1.0377000000000001</v>
      </c>
      <c r="AV84" s="23">
        <v>1.0146999999999999</v>
      </c>
      <c r="AW84" s="23">
        <v>1.0273000000000001</v>
      </c>
      <c r="AX84" s="23">
        <v>1.0046999999999999</v>
      </c>
    </row>
    <row r="85" spans="1:50" x14ac:dyDescent="0.2">
      <c r="A85" t="s">
        <v>799</v>
      </c>
      <c r="B85" s="18">
        <v>41395</v>
      </c>
      <c r="C85" s="18">
        <v>41395</v>
      </c>
      <c r="D85" s="7" t="s">
        <v>5606</v>
      </c>
      <c r="E85" s="21">
        <v>3399.83</v>
      </c>
      <c r="F85" s="22" t="s">
        <v>5635</v>
      </c>
      <c r="G85" s="22" t="s">
        <v>5635</v>
      </c>
      <c r="H85" s="22" t="s">
        <v>5635</v>
      </c>
      <c r="I85" s="22" t="s">
        <v>5635</v>
      </c>
      <c r="J85" s="22" t="s">
        <v>5635</v>
      </c>
      <c r="K85" s="22" t="s">
        <v>5635</v>
      </c>
      <c r="L85" s="22" t="s">
        <v>5635</v>
      </c>
      <c r="M85" s="22" t="s">
        <v>5635</v>
      </c>
      <c r="N85" s="22" t="s">
        <v>5635</v>
      </c>
      <c r="O85" s="22" t="s">
        <v>5635</v>
      </c>
      <c r="P85" s="22" t="s">
        <v>5635</v>
      </c>
      <c r="Q85" s="22" t="s">
        <v>5635</v>
      </c>
      <c r="R85" s="23">
        <v>1.8569</v>
      </c>
      <c r="S85" s="23">
        <v>6.3799999999999996E-2</v>
      </c>
      <c r="T85" s="23">
        <v>0.1113</v>
      </c>
      <c r="U85" s="23" t="s">
        <v>5635</v>
      </c>
      <c r="V85" s="23" t="s">
        <v>5635</v>
      </c>
      <c r="W85" s="23" t="s">
        <v>5635</v>
      </c>
      <c r="X85" s="23" t="s">
        <v>5635</v>
      </c>
      <c r="Y85" s="23" t="s">
        <v>5635</v>
      </c>
      <c r="Z85" s="23">
        <v>-4.0500000000000001E-2</v>
      </c>
      <c r="AA85" s="23">
        <v>0.22309999999999999</v>
      </c>
      <c r="AB85" s="23">
        <v>-1.4E-3</v>
      </c>
      <c r="AC85" s="27" t="s">
        <v>5635</v>
      </c>
      <c r="AD85" s="23" t="s">
        <v>5635</v>
      </c>
      <c r="AE85" s="23" t="s">
        <v>5635</v>
      </c>
      <c r="AF85" s="23" t="s">
        <v>5635</v>
      </c>
      <c r="AG85" s="23">
        <v>1.3157000000000001</v>
      </c>
      <c r="AH85" s="23" t="s">
        <v>5635</v>
      </c>
      <c r="AI85" s="23" t="s">
        <v>5635</v>
      </c>
      <c r="AJ85" s="23" t="s">
        <v>5635</v>
      </c>
      <c r="AK85" s="23" t="s">
        <v>5635</v>
      </c>
      <c r="AL85" s="23" t="s">
        <v>5635</v>
      </c>
      <c r="AM85" s="23" t="s">
        <v>5635</v>
      </c>
      <c r="AN85" s="23" t="s">
        <v>5635</v>
      </c>
      <c r="AO85" s="23">
        <v>2.8561000000000001</v>
      </c>
      <c r="AP85" s="23">
        <v>1.9374</v>
      </c>
      <c r="AQ85" s="23" t="s">
        <v>5635</v>
      </c>
      <c r="AR85" s="23" t="s">
        <v>5635</v>
      </c>
      <c r="AS85" s="23" t="s">
        <v>5635</v>
      </c>
      <c r="AT85" s="23" t="s">
        <v>5635</v>
      </c>
      <c r="AU85" s="23">
        <v>1.0377000000000001</v>
      </c>
      <c r="AV85" s="23">
        <v>1.0146999999999999</v>
      </c>
      <c r="AW85" s="23">
        <v>1.0273000000000001</v>
      </c>
      <c r="AX85" s="23">
        <v>1.0046999999999999</v>
      </c>
    </row>
    <row r="86" spans="1:50" x14ac:dyDescent="0.2">
      <c r="A86" t="s">
        <v>800</v>
      </c>
      <c r="B86" s="18">
        <v>41395</v>
      </c>
      <c r="C86" s="18">
        <v>41395</v>
      </c>
      <c r="D86" s="7" t="s">
        <v>5278</v>
      </c>
      <c r="E86" s="21">
        <v>186.23</v>
      </c>
      <c r="F86" s="22" t="s">
        <v>5635</v>
      </c>
      <c r="G86" s="22" t="s">
        <v>5635</v>
      </c>
      <c r="H86" s="22" t="s">
        <v>5635</v>
      </c>
      <c r="I86" s="22" t="s">
        <v>5635</v>
      </c>
      <c r="J86" s="22" t="s">
        <v>5635</v>
      </c>
      <c r="K86" s="22" t="s">
        <v>5635</v>
      </c>
      <c r="L86" s="22" t="s">
        <v>5635</v>
      </c>
      <c r="M86" s="22" t="s">
        <v>5635</v>
      </c>
      <c r="N86" s="22" t="s">
        <v>5635</v>
      </c>
      <c r="O86" s="22" t="s">
        <v>5635</v>
      </c>
      <c r="P86" s="22" t="s">
        <v>5635</v>
      </c>
      <c r="Q86" s="22" t="s">
        <v>5635</v>
      </c>
      <c r="R86" s="23">
        <v>2.1926999999999999</v>
      </c>
      <c r="S86" s="23">
        <v>0.39989999999999998</v>
      </c>
      <c r="T86" s="23">
        <v>-0.50539999999999996</v>
      </c>
      <c r="U86" s="23" t="s">
        <v>5635</v>
      </c>
      <c r="V86" s="23" t="s">
        <v>5635</v>
      </c>
      <c r="W86" s="23" t="s">
        <v>5635</v>
      </c>
      <c r="X86" s="23" t="s">
        <v>5635</v>
      </c>
      <c r="Y86" s="23" t="s">
        <v>5635</v>
      </c>
      <c r="Z86" s="23">
        <v>-2.8799999999999999E-2</v>
      </c>
      <c r="AA86" s="23" t="s">
        <v>5635</v>
      </c>
      <c r="AB86" s="23" t="s">
        <v>5635</v>
      </c>
      <c r="AC86" s="23" t="s">
        <v>5635</v>
      </c>
      <c r="AD86" s="23" t="s">
        <v>5635</v>
      </c>
      <c r="AE86" s="23" t="s">
        <v>5635</v>
      </c>
      <c r="AF86" s="23" t="s">
        <v>5635</v>
      </c>
      <c r="AG86" s="23" t="s">
        <v>5635</v>
      </c>
      <c r="AH86" s="23" t="s">
        <v>5635</v>
      </c>
      <c r="AI86" s="23" t="s">
        <v>5635</v>
      </c>
      <c r="AJ86" s="23" t="s">
        <v>5635</v>
      </c>
      <c r="AK86" s="23" t="s">
        <v>5635</v>
      </c>
      <c r="AL86" s="23" t="s">
        <v>5635</v>
      </c>
      <c r="AM86" s="23">
        <v>2.4552</v>
      </c>
      <c r="AN86" s="23">
        <v>1.2283999999999999</v>
      </c>
      <c r="AO86" s="23" t="s">
        <v>5635</v>
      </c>
      <c r="AP86" s="23" t="s">
        <v>5635</v>
      </c>
      <c r="AQ86" s="23" t="s">
        <v>5635</v>
      </c>
      <c r="AR86" s="23" t="s">
        <v>5635</v>
      </c>
      <c r="AS86" s="23" t="s">
        <v>5635</v>
      </c>
      <c r="AT86" s="23" t="s">
        <v>5635</v>
      </c>
      <c r="AU86" s="23">
        <v>1.0468</v>
      </c>
      <c r="AV86" s="23" t="s">
        <v>5635</v>
      </c>
      <c r="AW86" s="23">
        <v>1.0363</v>
      </c>
      <c r="AX86" s="23" t="s">
        <v>5635</v>
      </c>
    </row>
    <row r="87" spans="1:50" x14ac:dyDescent="0.2">
      <c r="A87" t="s">
        <v>801</v>
      </c>
      <c r="B87" s="18">
        <v>41395</v>
      </c>
      <c r="C87" s="18">
        <v>41395</v>
      </c>
      <c r="D87" s="7" t="s">
        <v>5278</v>
      </c>
      <c r="E87" s="21">
        <v>325.73</v>
      </c>
      <c r="F87" s="22" t="s">
        <v>5635</v>
      </c>
      <c r="G87" s="22" t="s">
        <v>5635</v>
      </c>
      <c r="H87" s="22" t="s">
        <v>5635</v>
      </c>
      <c r="I87" s="22" t="s">
        <v>5635</v>
      </c>
      <c r="J87" s="22" t="s">
        <v>5635</v>
      </c>
      <c r="K87" s="22" t="s">
        <v>5635</v>
      </c>
      <c r="L87" s="22" t="s">
        <v>5635</v>
      </c>
      <c r="M87" s="22" t="s">
        <v>5635</v>
      </c>
      <c r="N87" s="22" t="s">
        <v>5635</v>
      </c>
      <c r="O87" s="22" t="s">
        <v>5635</v>
      </c>
      <c r="P87" s="22" t="s">
        <v>5635</v>
      </c>
      <c r="Q87" s="22" t="s">
        <v>5635</v>
      </c>
      <c r="R87" s="23">
        <v>3.4260000000000002</v>
      </c>
      <c r="S87" s="23">
        <v>0.223</v>
      </c>
      <c r="T87" s="23">
        <v>-0.88919999999999999</v>
      </c>
      <c r="U87" s="23" t="s">
        <v>5635</v>
      </c>
      <c r="V87" s="23" t="s">
        <v>5635</v>
      </c>
      <c r="W87" s="23" t="s">
        <v>5635</v>
      </c>
      <c r="X87" s="23" t="s">
        <v>5635</v>
      </c>
      <c r="Y87" s="23" t="s">
        <v>5635</v>
      </c>
      <c r="Z87" s="23">
        <v>-3.5499999999999997E-2</v>
      </c>
      <c r="AA87" s="23" t="s">
        <v>5635</v>
      </c>
      <c r="AB87" s="23" t="s">
        <v>5635</v>
      </c>
      <c r="AC87" s="23" t="s">
        <v>5635</v>
      </c>
      <c r="AD87" s="23" t="s">
        <v>5635</v>
      </c>
      <c r="AE87" s="23" t="s">
        <v>5635</v>
      </c>
      <c r="AF87" s="23" t="s">
        <v>5635</v>
      </c>
      <c r="AG87" s="23">
        <v>0.68769999999999998</v>
      </c>
      <c r="AH87" s="23" t="s">
        <v>5635</v>
      </c>
      <c r="AI87" s="23" t="s">
        <v>5635</v>
      </c>
      <c r="AJ87" s="23" t="s">
        <v>5635</v>
      </c>
      <c r="AK87" s="23" t="s">
        <v>5635</v>
      </c>
      <c r="AL87" s="23" t="s">
        <v>5635</v>
      </c>
      <c r="AM87" s="23">
        <v>2.0032000000000001</v>
      </c>
      <c r="AN87" s="23">
        <v>1.4805999999999999</v>
      </c>
      <c r="AO87" s="23" t="s">
        <v>5635</v>
      </c>
      <c r="AP87" s="23" t="s">
        <v>5635</v>
      </c>
      <c r="AQ87" s="23" t="s">
        <v>5635</v>
      </c>
      <c r="AR87" s="23" t="s">
        <v>5635</v>
      </c>
      <c r="AS87" s="23" t="s">
        <v>5635</v>
      </c>
      <c r="AT87" s="23" t="s">
        <v>5635</v>
      </c>
      <c r="AU87" s="23">
        <v>1.0561</v>
      </c>
      <c r="AV87" s="23" t="s">
        <v>5635</v>
      </c>
      <c r="AW87" s="23">
        <v>1.0455000000000001</v>
      </c>
      <c r="AX87" s="23" t="s">
        <v>5635</v>
      </c>
    </row>
    <row r="88" spans="1:50" x14ac:dyDescent="0.2">
      <c r="A88" t="s">
        <v>802</v>
      </c>
      <c r="B88" s="18">
        <v>41275</v>
      </c>
      <c r="C88" s="18">
        <v>41275</v>
      </c>
      <c r="D88" s="7" t="s">
        <v>2272</v>
      </c>
      <c r="E88" s="21">
        <v>42.47</v>
      </c>
      <c r="F88" s="22" t="s">
        <v>5635</v>
      </c>
      <c r="G88" s="22" t="s">
        <v>5635</v>
      </c>
      <c r="H88" s="22" t="s">
        <v>5635</v>
      </c>
      <c r="I88" s="22" t="s">
        <v>5635</v>
      </c>
      <c r="J88" s="22" t="s">
        <v>5635</v>
      </c>
      <c r="K88" s="22" t="s">
        <v>5635</v>
      </c>
      <c r="L88" s="22" t="s">
        <v>5635</v>
      </c>
      <c r="M88" s="22" t="s">
        <v>5635</v>
      </c>
      <c r="N88" s="22" t="s">
        <v>5635</v>
      </c>
      <c r="O88" s="22" t="s">
        <v>5635</v>
      </c>
      <c r="P88" s="22" t="s">
        <v>5635</v>
      </c>
      <c r="Q88" s="22" t="s">
        <v>5635</v>
      </c>
      <c r="R88" s="23">
        <v>3.6530999999999998</v>
      </c>
      <c r="S88" s="23" t="s">
        <v>5635</v>
      </c>
      <c r="T88" s="23">
        <v>7.3000000000000001E-3</v>
      </c>
      <c r="U88" s="5" t="s">
        <v>5635</v>
      </c>
      <c r="V88" s="23" t="s">
        <v>5635</v>
      </c>
      <c r="W88" s="23" t="s">
        <v>5635</v>
      </c>
      <c r="X88" s="23" t="s">
        <v>5635</v>
      </c>
      <c r="Y88" s="23" t="s">
        <v>5635</v>
      </c>
      <c r="Z88" s="23" t="s">
        <v>5635</v>
      </c>
      <c r="AA88" s="23" t="s">
        <v>5635</v>
      </c>
      <c r="AB88" s="23" t="s">
        <v>5635</v>
      </c>
      <c r="AC88" s="23" t="s">
        <v>5635</v>
      </c>
      <c r="AD88" s="23">
        <v>1.61E-2</v>
      </c>
      <c r="AE88" s="23" t="s">
        <v>5635</v>
      </c>
      <c r="AF88" s="23" t="s">
        <v>5635</v>
      </c>
      <c r="AG88" s="23" t="s">
        <v>5635</v>
      </c>
      <c r="AH88" s="23" t="s">
        <v>5635</v>
      </c>
      <c r="AI88" s="23" t="s">
        <v>5635</v>
      </c>
      <c r="AJ88" s="23" t="s">
        <v>5635</v>
      </c>
      <c r="AK88" s="23" t="s">
        <v>5635</v>
      </c>
      <c r="AL88" s="23" t="s">
        <v>5635</v>
      </c>
      <c r="AM88" s="23">
        <v>2.3925000000000001</v>
      </c>
      <c r="AN88" s="23">
        <v>1.8654999999999999</v>
      </c>
      <c r="AO88" s="23">
        <v>3.0665</v>
      </c>
      <c r="AP88" s="23">
        <v>2.3698000000000001</v>
      </c>
      <c r="AQ88" s="23" t="s">
        <v>5635</v>
      </c>
      <c r="AR88" s="23" t="s">
        <v>5635</v>
      </c>
      <c r="AS88" s="23" t="s">
        <v>5635</v>
      </c>
      <c r="AT88" s="23" t="s">
        <v>5635</v>
      </c>
      <c r="AU88" s="23">
        <v>1.0429999999999999</v>
      </c>
      <c r="AV88" s="23">
        <v>1.0145</v>
      </c>
      <c r="AW88" s="23">
        <v>1.0384</v>
      </c>
      <c r="AX88" s="23">
        <v>1.0044999999999999</v>
      </c>
    </row>
    <row r="89" spans="1:50" x14ac:dyDescent="0.2">
      <c r="A89" t="s">
        <v>802</v>
      </c>
      <c r="B89" s="18">
        <v>41275</v>
      </c>
      <c r="C89" s="18">
        <v>41275</v>
      </c>
      <c r="D89" s="7" t="s">
        <v>2273</v>
      </c>
      <c r="E89" s="21">
        <v>1202.92</v>
      </c>
      <c r="F89" s="22" t="s">
        <v>5635</v>
      </c>
      <c r="G89" s="22" t="s">
        <v>5635</v>
      </c>
      <c r="H89" s="22" t="s">
        <v>5635</v>
      </c>
      <c r="I89" s="22" t="s">
        <v>5635</v>
      </c>
      <c r="J89" s="22" t="s">
        <v>5635</v>
      </c>
      <c r="K89" s="22" t="s">
        <v>5635</v>
      </c>
      <c r="L89" s="22" t="s">
        <v>5635</v>
      </c>
      <c r="M89" s="22" t="s">
        <v>5635</v>
      </c>
      <c r="N89" s="22" t="s">
        <v>5635</v>
      </c>
      <c r="O89" s="22" t="s">
        <v>5635</v>
      </c>
      <c r="P89" s="22" t="s">
        <v>5635</v>
      </c>
      <c r="Q89" s="22" t="s">
        <v>5635</v>
      </c>
      <c r="R89" s="23">
        <v>2.5527000000000002</v>
      </c>
      <c r="S89" s="23" t="s">
        <v>5635</v>
      </c>
      <c r="T89" s="23">
        <v>-2.4400000000000002E-2</v>
      </c>
      <c r="U89" s="5" t="s">
        <v>5635</v>
      </c>
      <c r="V89" s="23" t="s">
        <v>5635</v>
      </c>
      <c r="W89" s="23" t="s">
        <v>5635</v>
      </c>
      <c r="X89" s="23" t="s">
        <v>5635</v>
      </c>
      <c r="Y89" s="23" t="s">
        <v>5635</v>
      </c>
      <c r="Z89" s="23" t="s">
        <v>5635</v>
      </c>
      <c r="AA89" s="23" t="s">
        <v>5635</v>
      </c>
      <c r="AB89" s="23" t="s">
        <v>5635</v>
      </c>
      <c r="AC89" s="23" t="s">
        <v>5635</v>
      </c>
      <c r="AD89" s="23" t="s">
        <v>5635</v>
      </c>
      <c r="AE89" s="23" t="s">
        <v>5635</v>
      </c>
      <c r="AF89" s="23" t="s">
        <v>5635</v>
      </c>
      <c r="AG89" s="23" t="s">
        <v>5635</v>
      </c>
      <c r="AH89" s="23" t="s">
        <v>5635</v>
      </c>
      <c r="AI89" s="23" t="s">
        <v>5635</v>
      </c>
      <c r="AJ89" s="23" t="s">
        <v>5635</v>
      </c>
      <c r="AK89" s="23" t="s">
        <v>5635</v>
      </c>
      <c r="AL89" s="23" t="s">
        <v>5635</v>
      </c>
      <c r="AM89" s="23" t="s">
        <v>5635</v>
      </c>
      <c r="AN89" s="23" t="s">
        <v>5635</v>
      </c>
      <c r="AO89" s="23">
        <v>3.0665</v>
      </c>
      <c r="AP89" s="23">
        <v>2.3698000000000001</v>
      </c>
      <c r="AQ89" s="23" t="s">
        <v>5635</v>
      </c>
      <c r="AR89" s="23" t="s">
        <v>5635</v>
      </c>
      <c r="AS89" s="23" t="s">
        <v>5635</v>
      </c>
      <c r="AT89" s="23" t="s">
        <v>5635</v>
      </c>
      <c r="AU89" s="23">
        <v>1.0429999999999999</v>
      </c>
      <c r="AV89" s="23">
        <v>1.0145</v>
      </c>
      <c r="AW89" s="23">
        <v>1.0384</v>
      </c>
      <c r="AX89" s="23">
        <v>1.0044999999999999</v>
      </c>
    </row>
    <row r="90" spans="1:50" x14ac:dyDescent="0.2">
      <c r="A90" t="s">
        <v>459</v>
      </c>
      <c r="B90" s="18">
        <v>41395</v>
      </c>
      <c r="C90" s="18">
        <v>41395</v>
      </c>
      <c r="D90" s="7" t="s">
        <v>5278</v>
      </c>
      <c r="E90" s="21">
        <v>374.6</v>
      </c>
      <c r="F90" s="22" t="s">
        <v>5635</v>
      </c>
      <c r="G90" s="22" t="s">
        <v>5635</v>
      </c>
      <c r="H90" s="22" t="s">
        <v>5635</v>
      </c>
      <c r="I90" s="22" t="s">
        <v>5635</v>
      </c>
      <c r="J90" s="22" t="s">
        <v>5635</v>
      </c>
      <c r="K90" s="22" t="s">
        <v>5635</v>
      </c>
      <c r="L90" s="22" t="s">
        <v>5635</v>
      </c>
      <c r="M90" s="22" t="s">
        <v>5635</v>
      </c>
      <c r="N90" s="22" t="s">
        <v>5635</v>
      </c>
      <c r="O90" s="22" t="s">
        <v>5635</v>
      </c>
      <c r="P90" s="22" t="s">
        <v>5635</v>
      </c>
      <c r="Q90" s="22" t="s">
        <v>5635</v>
      </c>
      <c r="R90" s="23">
        <v>0.64180000000000004</v>
      </c>
      <c r="S90" s="23">
        <v>0.39539999999999997</v>
      </c>
      <c r="T90" s="23">
        <v>-1.1444000000000001</v>
      </c>
      <c r="U90" s="23">
        <v>0.61760000000000004</v>
      </c>
      <c r="V90" s="23" t="s">
        <v>5635</v>
      </c>
      <c r="W90" s="23" t="s">
        <v>5635</v>
      </c>
      <c r="X90" s="23" t="s">
        <v>5635</v>
      </c>
      <c r="Y90" s="23" t="s">
        <v>5635</v>
      </c>
      <c r="Z90" s="23" t="s">
        <v>5635</v>
      </c>
      <c r="AA90" s="23" t="s">
        <v>5635</v>
      </c>
      <c r="AB90" s="23" t="s">
        <v>5635</v>
      </c>
      <c r="AC90" s="23" t="s">
        <v>5635</v>
      </c>
      <c r="AD90" s="23" t="s">
        <v>5635</v>
      </c>
      <c r="AE90" s="23" t="s">
        <v>5635</v>
      </c>
      <c r="AF90" s="23" t="s">
        <v>5635</v>
      </c>
      <c r="AG90" s="23">
        <v>0.39610000000000001</v>
      </c>
      <c r="AH90" s="23">
        <v>-0.43909999999999999</v>
      </c>
      <c r="AI90" s="23" t="s">
        <v>5635</v>
      </c>
      <c r="AJ90" s="23" t="s">
        <v>5635</v>
      </c>
      <c r="AK90" s="23" t="s">
        <v>5635</v>
      </c>
      <c r="AL90" s="23" t="s">
        <v>5635</v>
      </c>
      <c r="AM90" s="23">
        <v>2.2465000000000002</v>
      </c>
      <c r="AN90" s="23">
        <v>1.4945999999999999</v>
      </c>
      <c r="AO90" s="23" t="s">
        <v>5635</v>
      </c>
      <c r="AP90" s="23" t="s">
        <v>5635</v>
      </c>
      <c r="AQ90" s="23" t="s">
        <v>5635</v>
      </c>
      <c r="AR90" s="23" t="s">
        <v>5635</v>
      </c>
      <c r="AS90" s="23" t="s">
        <v>5635</v>
      </c>
      <c r="AT90" s="23" t="s">
        <v>5635</v>
      </c>
      <c r="AU90" s="23">
        <v>1.0389999999999999</v>
      </c>
      <c r="AV90" s="23" t="s">
        <v>5635</v>
      </c>
      <c r="AW90" s="23">
        <v>1.0286</v>
      </c>
      <c r="AX90" s="23" t="s">
        <v>5635</v>
      </c>
    </row>
    <row r="91" spans="1:50" x14ac:dyDescent="0.2">
      <c r="A91" t="s">
        <v>827</v>
      </c>
      <c r="B91" s="18">
        <v>41275</v>
      </c>
      <c r="C91" s="18">
        <v>41275</v>
      </c>
      <c r="D91" s="7" t="s">
        <v>2273</v>
      </c>
      <c r="E91" s="21">
        <v>188.68</v>
      </c>
      <c r="F91" s="22" t="s">
        <v>5635</v>
      </c>
      <c r="G91" s="22" t="s">
        <v>5635</v>
      </c>
      <c r="H91" s="22" t="s">
        <v>5635</v>
      </c>
      <c r="I91" s="22" t="s">
        <v>5635</v>
      </c>
      <c r="J91" s="22" t="s">
        <v>5635</v>
      </c>
      <c r="K91" s="22" t="s">
        <v>5635</v>
      </c>
      <c r="L91" s="22" t="s">
        <v>5635</v>
      </c>
      <c r="M91" s="22" t="s">
        <v>5635</v>
      </c>
      <c r="N91" s="22" t="s">
        <v>5635</v>
      </c>
      <c r="O91" s="22" t="s">
        <v>5635</v>
      </c>
      <c r="P91" s="22" t="s">
        <v>5635</v>
      </c>
      <c r="Q91" s="22" t="s">
        <v>5635</v>
      </c>
      <c r="R91" s="23">
        <v>3.7885</v>
      </c>
      <c r="S91" s="23">
        <v>0.40710000000000002</v>
      </c>
      <c r="T91" s="23">
        <v>-1.4045000000000001</v>
      </c>
      <c r="U91" s="23">
        <v>-1.0530999999999999</v>
      </c>
      <c r="V91" s="23" t="s">
        <v>5635</v>
      </c>
      <c r="W91" s="23" t="s">
        <v>5635</v>
      </c>
      <c r="X91" s="23">
        <v>-0.37859999999999999</v>
      </c>
      <c r="Y91" s="23" t="s">
        <v>5635</v>
      </c>
      <c r="Z91" s="23" t="s">
        <v>5635</v>
      </c>
      <c r="AA91" s="23" t="s">
        <v>5635</v>
      </c>
      <c r="AB91" s="23" t="s">
        <v>5635</v>
      </c>
      <c r="AC91" s="23" t="s">
        <v>5635</v>
      </c>
      <c r="AD91" s="23">
        <v>2.7199999999999998E-2</v>
      </c>
      <c r="AE91" s="23" t="s">
        <v>5635</v>
      </c>
      <c r="AF91" s="23" t="s">
        <v>5635</v>
      </c>
      <c r="AG91" s="23">
        <v>4.2167000000000003</v>
      </c>
      <c r="AH91" s="23">
        <v>-2.5341999999999998</v>
      </c>
      <c r="AI91" s="23" t="s">
        <v>5635</v>
      </c>
      <c r="AJ91" s="23" t="s">
        <v>5635</v>
      </c>
      <c r="AK91" s="23" t="s">
        <v>5635</v>
      </c>
      <c r="AL91" s="23" t="s">
        <v>5635</v>
      </c>
      <c r="AM91" s="23">
        <v>1.8694</v>
      </c>
      <c r="AN91" s="23">
        <v>1.478</v>
      </c>
      <c r="AO91" s="23">
        <v>2.2244999999999999</v>
      </c>
      <c r="AP91" s="23">
        <v>1.7927</v>
      </c>
      <c r="AQ91" s="23" t="s">
        <v>5635</v>
      </c>
      <c r="AR91" s="23" t="s">
        <v>5635</v>
      </c>
      <c r="AS91" s="23" t="s">
        <v>5635</v>
      </c>
      <c r="AT91" s="23" t="s">
        <v>5635</v>
      </c>
      <c r="AU91" s="23">
        <v>1.0809</v>
      </c>
      <c r="AV91" s="23" t="s">
        <v>5635</v>
      </c>
      <c r="AW91" s="23">
        <v>1.07</v>
      </c>
      <c r="AX91" s="23" t="s">
        <v>5635</v>
      </c>
    </row>
    <row r="92" spans="1:50" x14ac:dyDescent="0.2">
      <c r="A92" t="s">
        <v>803</v>
      </c>
      <c r="B92" s="18">
        <v>41395</v>
      </c>
      <c r="C92" s="18">
        <v>41518</v>
      </c>
      <c r="D92" s="7" t="s">
        <v>5278</v>
      </c>
      <c r="E92" s="21">
        <v>152.85</v>
      </c>
      <c r="F92" s="22" t="s">
        <v>5635</v>
      </c>
      <c r="G92" s="22" t="s">
        <v>5635</v>
      </c>
      <c r="H92" s="22" t="s">
        <v>5635</v>
      </c>
      <c r="I92" s="22" t="s">
        <v>5635</v>
      </c>
      <c r="J92" s="22">
        <v>-47.32</v>
      </c>
      <c r="K92" s="22" t="s">
        <v>5635</v>
      </c>
      <c r="L92" s="22" t="s">
        <v>5635</v>
      </c>
      <c r="M92" s="22" t="s">
        <v>5635</v>
      </c>
      <c r="N92" s="22" t="s">
        <v>5635</v>
      </c>
      <c r="O92" s="22" t="s">
        <v>5635</v>
      </c>
      <c r="P92" s="22" t="s">
        <v>5635</v>
      </c>
      <c r="Q92" s="22" t="s">
        <v>5635</v>
      </c>
      <c r="R92" s="23">
        <v>2.6051000000000002</v>
      </c>
      <c r="S92" s="23">
        <v>0.32769999999999999</v>
      </c>
      <c r="T92" s="23">
        <v>-0.78510000000000002</v>
      </c>
      <c r="U92" s="23" t="s">
        <v>5635</v>
      </c>
      <c r="V92" s="23" t="s">
        <v>5635</v>
      </c>
      <c r="W92" s="23" t="s">
        <v>5635</v>
      </c>
      <c r="X92" s="23" t="s">
        <v>5635</v>
      </c>
      <c r="Y92" s="23">
        <v>8.0199999999999994E-2</v>
      </c>
      <c r="Z92" s="23" t="s">
        <v>5635</v>
      </c>
      <c r="AA92" s="23" t="s">
        <v>5635</v>
      </c>
      <c r="AB92" s="23" t="s">
        <v>5635</v>
      </c>
      <c r="AC92" s="23" t="s">
        <v>5635</v>
      </c>
      <c r="AD92" s="23">
        <v>8.3099999999999993E-2</v>
      </c>
      <c r="AE92" s="23">
        <v>8.9999999999999998E-4</v>
      </c>
      <c r="AF92" s="23">
        <v>-2.0199999999999999E-2</v>
      </c>
      <c r="AG92" s="23" t="s">
        <v>5635</v>
      </c>
      <c r="AH92" s="23" t="s">
        <v>5635</v>
      </c>
      <c r="AI92" s="23" t="s">
        <v>5635</v>
      </c>
      <c r="AJ92" s="23" t="s">
        <v>5635</v>
      </c>
      <c r="AK92" s="23" t="s">
        <v>5635</v>
      </c>
      <c r="AL92" s="23" t="s">
        <v>5635</v>
      </c>
      <c r="AM92" s="23">
        <v>2.5133999999999999</v>
      </c>
      <c r="AN92" s="23">
        <v>1.6362000000000001</v>
      </c>
      <c r="AO92" s="23" t="s">
        <v>5635</v>
      </c>
      <c r="AP92" s="23" t="s">
        <v>5635</v>
      </c>
      <c r="AQ92" s="23" t="s">
        <v>5635</v>
      </c>
      <c r="AR92" s="23" t="s">
        <v>5635</v>
      </c>
      <c r="AS92" s="23" t="s">
        <v>5635</v>
      </c>
      <c r="AT92" s="23" t="s">
        <v>5635</v>
      </c>
      <c r="AU92" s="23">
        <v>1.0548</v>
      </c>
      <c r="AV92" s="23">
        <v>1.0172000000000001</v>
      </c>
      <c r="AW92" s="23">
        <v>1.0443</v>
      </c>
      <c r="AX92" s="23">
        <v>1.0069999999999999</v>
      </c>
    </row>
    <row r="93" spans="1:50" x14ac:dyDescent="0.2">
      <c r="A93" t="s">
        <v>5607</v>
      </c>
      <c r="B93" s="18">
        <v>41275</v>
      </c>
      <c r="C93" s="18">
        <v>41306</v>
      </c>
      <c r="D93" s="7" t="s">
        <v>5278</v>
      </c>
      <c r="E93" s="21">
        <v>134.81</v>
      </c>
      <c r="F93" s="22" t="s">
        <v>5635</v>
      </c>
      <c r="G93" s="22" t="s">
        <v>5635</v>
      </c>
      <c r="H93" s="22" t="s">
        <v>5635</v>
      </c>
      <c r="I93" s="22" t="s">
        <v>5635</v>
      </c>
      <c r="J93" s="22">
        <v>0.72</v>
      </c>
      <c r="K93" s="22">
        <v>6.99</v>
      </c>
      <c r="L93" s="22" t="s">
        <v>5635</v>
      </c>
      <c r="M93" s="22" t="s">
        <v>5635</v>
      </c>
      <c r="N93" s="22" t="s">
        <v>5635</v>
      </c>
      <c r="O93" s="22" t="s">
        <v>5635</v>
      </c>
      <c r="P93" s="22" t="s">
        <v>5635</v>
      </c>
      <c r="Q93" s="22" t="s">
        <v>5635</v>
      </c>
      <c r="R93" s="23">
        <v>3.2397</v>
      </c>
      <c r="S93" s="23">
        <v>0.11890000000000001</v>
      </c>
      <c r="T93" s="23">
        <v>-0.57799999999999996</v>
      </c>
      <c r="U93" s="23" t="s">
        <v>5635</v>
      </c>
      <c r="V93" s="23" t="s">
        <v>5635</v>
      </c>
      <c r="W93" s="23" t="s">
        <v>5635</v>
      </c>
      <c r="X93" s="23" t="s">
        <v>5635</v>
      </c>
      <c r="Y93" s="23" t="s">
        <v>5635</v>
      </c>
      <c r="Z93" s="23" t="s">
        <v>5635</v>
      </c>
      <c r="AA93" s="23" t="s">
        <v>5635</v>
      </c>
      <c r="AB93" s="23" t="s">
        <v>5635</v>
      </c>
      <c r="AC93" s="23" t="s">
        <v>5635</v>
      </c>
      <c r="AD93" s="23" t="s">
        <v>5635</v>
      </c>
      <c r="AE93" s="23" t="s">
        <v>5635</v>
      </c>
      <c r="AF93" s="23" t="s">
        <v>5635</v>
      </c>
      <c r="AG93" s="23" t="s">
        <v>5635</v>
      </c>
      <c r="AH93" s="23" t="s">
        <v>5635</v>
      </c>
      <c r="AI93" s="23" t="s">
        <v>5635</v>
      </c>
      <c r="AJ93" s="23" t="s">
        <v>5635</v>
      </c>
      <c r="AK93" s="23">
        <v>1.8E-3</v>
      </c>
      <c r="AL93" s="23" t="s">
        <v>5635</v>
      </c>
      <c r="AM93" s="23">
        <v>2.7151000000000001</v>
      </c>
      <c r="AN93" s="23">
        <v>1.0903</v>
      </c>
      <c r="AO93" s="23">
        <v>2.8462000000000001</v>
      </c>
      <c r="AP93" s="23">
        <v>1.1797</v>
      </c>
      <c r="AQ93" s="23" t="s">
        <v>5635</v>
      </c>
      <c r="AR93" s="23" t="s">
        <v>5635</v>
      </c>
      <c r="AS93" s="23" t="s">
        <v>5635</v>
      </c>
      <c r="AT93" s="23" t="s">
        <v>5635</v>
      </c>
      <c r="AU93" s="23">
        <v>1.0345</v>
      </c>
      <c r="AV93" s="23">
        <v>1.0145</v>
      </c>
      <c r="AW93" s="23">
        <v>1.0243</v>
      </c>
      <c r="AX93" s="23">
        <v>1.0044999999999999</v>
      </c>
    </row>
    <row r="94" spans="1:50" x14ac:dyDescent="0.2">
      <c r="A94" t="s">
        <v>5608</v>
      </c>
      <c r="B94" s="18">
        <v>41275</v>
      </c>
      <c r="C94" s="18">
        <v>41306</v>
      </c>
      <c r="D94" s="7" t="s">
        <v>5278</v>
      </c>
      <c r="E94" s="21">
        <v>134.81</v>
      </c>
      <c r="F94" s="22" t="s">
        <v>5635</v>
      </c>
      <c r="G94" s="22" t="s">
        <v>5635</v>
      </c>
      <c r="H94" s="22" t="s">
        <v>5635</v>
      </c>
      <c r="I94" s="22" t="s">
        <v>5635</v>
      </c>
      <c r="J94" s="22">
        <v>0.72</v>
      </c>
      <c r="K94" s="22">
        <v>6.99</v>
      </c>
      <c r="L94" s="22" t="s">
        <v>5635</v>
      </c>
      <c r="M94" s="22" t="s">
        <v>5635</v>
      </c>
      <c r="N94" s="22" t="s">
        <v>5635</v>
      </c>
      <c r="O94" s="22" t="s">
        <v>5635</v>
      </c>
      <c r="P94" s="22" t="s">
        <v>5635</v>
      </c>
      <c r="Q94" s="22" t="s">
        <v>5635</v>
      </c>
      <c r="R94" s="23">
        <v>3.2397</v>
      </c>
      <c r="S94" s="23">
        <v>0.11890000000000001</v>
      </c>
      <c r="T94" s="23">
        <v>-7.0499999999999993E-2</v>
      </c>
      <c r="U94" s="23">
        <v>-0.59330000000000005</v>
      </c>
      <c r="V94" s="23" t="s">
        <v>5635</v>
      </c>
      <c r="W94" s="23" t="s">
        <v>5635</v>
      </c>
      <c r="X94" s="23" t="s">
        <v>5635</v>
      </c>
      <c r="Y94" s="23" t="s">
        <v>5635</v>
      </c>
      <c r="Z94" s="23" t="s">
        <v>5635</v>
      </c>
      <c r="AA94" s="23" t="s">
        <v>5635</v>
      </c>
      <c r="AB94" s="23" t="s">
        <v>5635</v>
      </c>
      <c r="AC94" s="23" t="s">
        <v>5635</v>
      </c>
      <c r="AD94" s="23">
        <v>1.1999999999999999E-3</v>
      </c>
      <c r="AE94" s="23" t="s">
        <v>5635</v>
      </c>
      <c r="AF94" s="23" t="s">
        <v>5635</v>
      </c>
      <c r="AG94" s="23" t="s">
        <v>5635</v>
      </c>
      <c r="AH94" s="23" t="s">
        <v>5635</v>
      </c>
      <c r="AI94" s="23" t="s">
        <v>5635</v>
      </c>
      <c r="AJ94" s="23" t="s">
        <v>5635</v>
      </c>
      <c r="AK94" s="23">
        <v>3.0999999999999999E-3</v>
      </c>
      <c r="AL94" s="23" t="s">
        <v>5635</v>
      </c>
      <c r="AM94" s="23">
        <v>2.7151000000000001</v>
      </c>
      <c r="AN94" s="23">
        <v>1.0903</v>
      </c>
      <c r="AO94" s="23">
        <v>2.8462000000000001</v>
      </c>
      <c r="AP94" s="23">
        <v>1.1797</v>
      </c>
      <c r="AQ94" s="23" t="s">
        <v>5635</v>
      </c>
      <c r="AR94" s="23" t="s">
        <v>5635</v>
      </c>
      <c r="AS94" s="23" t="s">
        <v>5635</v>
      </c>
      <c r="AT94" s="23" t="s">
        <v>5635</v>
      </c>
      <c r="AU94" s="23">
        <v>1.0345</v>
      </c>
      <c r="AV94" s="23">
        <v>1.0145</v>
      </c>
      <c r="AW94" s="23">
        <v>1.0243</v>
      </c>
      <c r="AX94" s="23">
        <v>1.0044999999999999</v>
      </c>
    </row>
    <row r="95" spans="1:50" x14ac:dyDescent="0.2">
      <c r="A95" t="s">
        <v>805</v>
      </c>
      <c r="B95" s="18">
        <v>41456</v>
      </c>
      <c r="C95" s="18">
        <v>41456</v>
      </c>
      <c r="D95" s="7" t="s">
        <v>5278</v>
      </c>
      <c r="E95" s="21">
        <v>110</v>
      </c>
      <c r="F95" s="22" t="s">
        <v>5635</v>
      </c>
      <c r="G95" s="22" t="s">
        <v>5635</v>
      </c>
      <c r="H95" s="22">
        <v>6.52</v>
      </c>
      <c r="I95" s="22" t="s">
        <v>5635</v>
      </c>
      <c r="J95" s="22" t="s">
        <v>5635</v>
      </c>
      <c r="K95" s="22" t="s">
        <v>5635</v>
      </c>
      <c r="L95" s="22" t="s">
        <v>5635</v>
      </c>
      <c r="M95" s="22" t="s">
        <v>5635</v>
      </c>
      <c r="N95" s="22" t="s">
        <v>5635</v>
      </c>
      <c r="O95" s="22" t="s">
        <v>5635</v>
      </c>
      <c r="P95" s="22" t="s">
        <v>5635</v>
      </c>
      <c r="Q95" s="22" t="s">
        <v>5635</v>
      </c>
      <c r="R95" s="23">
        <v>5.2253999999999996</v>
      </c>
      <c r="S95" s="23" t="s">
        <v>5635</v>
      </c>
      <c r="T95" s="23">
        <v>-1.8698999999999999</v>
      </c>
      <c r="U95" s="23" t="s">
        <v>5635</v>
      </c>
      <c r="V95" s="23" t="s">
        <v>5635</v>
      </c>
      <c r="W95" s="23" t="s">
        <v>5635</v>
      </c>
      <c r="X95" s="23" t="s">
        <v>5635</v>
      </c>
      <c r="Y95" s="23" t="s">
        <v>5635</v>
      </c>
      <c r="Z95" s="23" t="s">
        <v>5635</v>
      </c>
      <c r="AA95" s="23" t="s">
        <v>5635</v>
      </c>
      <c r="AB95" s="23" t="s">
        <v>5635</v>
      </c>
      <c r="AC95" s="23" t="s">
        <v>5635</v>
      </c>
      <c r="AD95" s="23">
        <v>1.5100000000000001E-2</v>
      </c>
      <c r="AE95" s="23">
        <v>2.2200000000000001E-2</v>
      </c>
      <c r="AF95" s="23" t="s">
        <v>5635</v>
      </c>
      <c r="AG95" s="23">
        <v>0.75109999999999999</v>
      </c>
      <c r="AH95" s="23" t="s">
        <v>5635</v>
      </c>
      <c r="AI95" s="23" t="s">
        <v>5635</v>
      </c>
      <c r="AJ95" s="23" t="s">
        <v>5635</v>
      </c>
      <c r="AK95" s="23" t="s">
        <v>5635</v>
      </c>
      <c r="AL95" s="23" t="s">
        <v>5635</v>
      </c>
      <c r="AM95" s="23">
        <v>2.2433999999999998</v>
      </c>
      <c r="AN95" s="23" t="s">
        <v>5635</v>
      </c>
      <c r="AO95" s="23">
        <v>2.8214000000000001</v>
      </c>
      <c r="AP95" s="23" t="s">
        <v>5635</v>
      </c>
      <c r="AQ95" s="23" t="s">
        <v>5635</v>
      </c>
      <c r="AR95" s="23" t="s">
        <v>5635</v>
      </c>
      <c r="AS95" s="23" t="s">
        <v>5635</v>
      </c>
      <c r="AT95" s="23" t="s">
        <v>5635</v>
      </c>
      <c r="AU95" s="23">
        <v>1.0488999999999999</v>
      </c>
      <c r="AV95" s="23" t="s">
        <v>5635</v>
      </c>
      <c r="AW95" s="23">
        <v>1.0385</v>
      </c>
      <c r="AX95" s="23" t="s">
        <v>5635</v>
      </c>
    </row>
    <row r="96" spans="1:50" x14ac:dyDescent="0.2">
      <c r="A96" t="s">
        <v>806</v>
      </c>
      <c r="B96" s="18">
        <v>41395</v>
      </c>
      <c r="C96" s="18">
        <v>41395</v>
      </c>
      <c r="D96" s="7" t="s">
        <v>5278</v>
      </c>
      <c r="E96" s="21">
        <v>185.36</v>
      </c>
      <c r="F96" s="22" t="s">
        <v>5635</v>
      </c>
      <c r="G96" s="22" t="s">
        <v>5635</v>
      </c>
      <c r="H96" s="22" t="s">
        <v>5635</v>
      </c>
      <c r="I96" s="22" t="s">
        <v>5635</v>
      </c>
      <c r="J96" s="22" t="s">
        <v>5635</v>
      </c>
      <c r="K96" s="22" t="s">
        <v>5635</v>
      </c>
      <c r="L96" s="22" t="s">
        <v>5635</v>
      </c>
      <c r="M96" s="22" t="s">
        <v>5635</v>
      </c>
      <c r="N96" s="22" t="s">
        <v>5635</v>
      </c>
      <c r="O96" s="22" t="s">
        <v>5635</v>
      </c>
      <c r="P96" s="22" t="s">
        <v>5635</v>
      </c>
      <c r="Q96" s="22" t="s">
        <v>5635</v>
      </c>
      <c r="R96" s="23">
        <v>2.4807000000000001</v>
      </c>
      <c r="S96" s="23">
        <v>0.35639999999999999</v>
      </c>
      <c r="T96" s="23">
        <v>-0.95409999999999995</v>
      </c>
      <c r="U96" s="5" t="s">
        <v>5635</v>
      </c>
      <c r="V96" s="23" t="s">
        <v>5635</v>
      </c>
      <c r="W96" s="23" t="s">
        <v>5635</v>
      </c>
      <c r="X96" s="23" t="s">
        <v>5635</v>
      </c>
      <c r="Y96" s="23" t="s">
        <v>5635</v>
      </c>
      <c r="Z96" s="23" t="s">
        <v>5635</v>
      </c>
      <c r="AA96" s="23" t="s">
        <v>5635</v>
      </c>
      <c r="AB96" s="23" t="s">
        <v>5635</v>
      </c>
      <c r="AC96" s="23" t="s">
        <v>5635</v>
      </c>
      <c r="AD96" s="23" t="s">
        <v>5635</v>
      </c>
      <c r="AE96" s="23" t="s">
        <v>5635</v>
      </c>
      <c r="AF96" s="23" t="s">
        <v>5635</v>
      </c>
      <c r="AG96" s="23">
        <v>0.22020000000000001</v>
      </c>
      <c r="AH96" s="23" t="s">
        <v>5635</v>
      </c>
      <c r="AI96" s="23" t="s">
        <v>5635</v>
      </c>
      <c r="AJ96" s="23" t="s">
        <v>5635</v>
      </c>
      <c r="AK96" s="23" t="s">
        <v>5635</v>
      </c>
      <c r="AL96" s="23" t="s">
        <v>5635</v>
      </c>
      <c r="AM96" s="23">
        <v>2.1917</v>
      </c>
      <c r="AN96" s="23">
        <v>1.0996999999999999</v>
      </c>
      <c r="AO96" s="23" t="s">
        <v>5635</v>
      </c>
      <c r="AP96" s="23" t="s">
        <v>5635</v>
      </c>
      <c r="AQ96" s="23" t="s">
        <v>5635</v>
      </c>
      <c r="AR96" s="23" t="s">
        <v>5635</v>
      </c>
      <c r="AS96" s="23" t="s">
        <v>5635</v>
      </c>
      <c r="AT96" s="23" t="s">
        <v>5635</v>
      </c>
      <c r="AU96" s="23">
        <v>1.081</v>
      </c>
      <c r="AV96" s="23" t="s">
        <v>5635</v>
      </c>
      <c r="AW96" s="23">
        <v>1.0802</v>
      </c>
      <c r="AX96" s="23" t="s">
        <v>5635</v>
      </c>
    </row>
    <row r="97" spans="1:50" x14ac:dyDescent="0.2">
      <c r="A97" t="s">
        <v>807</v>
      </c>
      <c r="B97" s="18">
        <v>41395</v>
      </c>
      <c r="C97" s="18">
        <v>41395</v>
      </c>
      <c r="D97" s="7" t="s">
        <v>5278</v>
      </c>
      <c r="E97" s="21">
        <v>282.74</v>
      </c>
      <c r="F97" s="22" t="s">
        <v>5635</v>
      </c>
      <c r="G97" s="22" t="s">
        <v>5635</v>
      </c>
      <c r="H97" s="22" t="s">
        <v>5635</v>
      </c>
      <c r="I97" s="22" t="s">
        <v>5635</v>
      </c>
      <c r="J97" s="22" t="s">
        <v>5635</v>
      </c>
      <c r="K97" s="22" t="s">
        <v>5635</v>
      </c>
      <c r="L97" s="22" t="s">
        <v>5635</v>
      </c>
      <c r="M97" s="22" t="s">
        <v>5635</v>
      </c>
      <c r="N97" s="22" t="s">
        <v>5635</v>
      </c>
      <c r="O97" s="22" t="s">
        <v>5635</v>
      </c>
      <c r="P97" s="22" t="s">
        <v>5635</v>
      </c>
      <c r="Q97" s="22" t="s">
        <v>5635</v>
      </c>
      <c r="R97" s="23">
        <v>1.8993</v>
      </c>
      <c r="S97" s="23">
        <v>0.8135</v>
      </c>
      <c r="T97" s="23">
        <v>-1.0146999999999999</v>
      </c>
      <c r="U97" s="23">
        <v>-0.57969999999999999</v>
      </c>
      <c r="V97" s="23" t="s">
        <v>5635</v>
      </c>
      <c r="W97" s="23" t="s">
        <v>5635</v>
      </c>
      <c r="X97" s="23" t="s">
        <v>5635</v>
      </c>
      <c r="Y97" s="23" t="s">
        <v>5635</v>
      </c>
      <c r="Z97" s="23" t="s">
        <v>5635</v>
      </c>
      <c r="AA97" s="23" t="s">
        <v>5635</v>
      </c>
      <c r="AB97" s="23" t="s">
        <v>5635</v>
      </c>
      <c r="AC97" s="23" t="s">
        <v>5635</v>
      </c>
      <c r="AD97" s="23">
        <v>9.7999999999999997E-3</v>
      </c>
      <c r="AE97" s="23">
        <v>6.6E-3</v>
      </c>
      <c r="AF97" s="27">
        <v>1.6000000000000001E-4</v>
      </c>
      <c r="AG97" s="23" t="s">
        <v>5635</v>
      </c>
      <c r="AH97" s="23" t="s">
        <v>5635</v>
      </c>
      <c r="AI97" s="23" t="s">
        <v>5635</v>
      </c>
      <c r="AJ97" s="23" t="s">
        <v>5635</v>
      </c>
      <c r="AK97" s="23" t="s">
        <v>5635</v>
      </c>
      <c r="AL97" s="23" t="s">
        <v>5635</v>
      </c>
      <c r="AM97" s="23">
        <v>2.5605000000000002</v>
      </c>
      <c r="AN97" s="23">
        <v>1.9205000000000001</v>
      </c>
      <c r="AO97" s="23">
        <v>2.8607999999999998</v>
      </c>
      <c r="AP97" s="23">
        <v>2.1406000000000001</v>
      </c>
      <c r="AQ97" s="23" t="s">
        <v>5635</v>
      </c>
      <c r="AR97" s="23" t="s">
        <v>5635</v>
      </c>
      <c r="AS97" s="23" t="s">
        <v>5635</v>
      </c>
      <c r="AT97" s="23" t="s">
        <v>5635</v>
      </c>
      <c r="AU97" s="23">
        <v>1.0797000000000001</v>
      </c>
      <c r="AV97" s="23" t="s">
        <v>5635</v>
      </c>
      <c r="AW97" s="23">
        <v>1.0689</v>
      </c>
      <c r="AX97" s="23" t="s">
        <v>5635</v>
      </c>
    </row>
    <row r="98" spans="1:50" x14ac:dyDescent="0.2">
      <c r="A98" t="s">
        <v>828</v>
      </c>
      <c r="B98" s="18">
        <v>41395</v>
      </c>
      <c r="C98" s="18">
        <v>41395</v>
      </c>
      <c r="D98" s="7" t="s">
        <v>2273</v>
      </c>
      <c r="E98" s="21">
        <v>71.31</v>
      </c>
      <c r="F98" s="22" t="s">
        <v>5635</v>
      </c>
      <c r="G98" s="22">
        <v>10.8</v>
      </c>
      <c r="H98" s="22" t="s">
        <v>5635</v>
      </c>
      <c r="I98" s="22">
        <v>9.1199999999999992</v>
      </c>
      <c r="J98" s="22" t="s">
        <v>5635</v>
      </c>
      <c r="K98" s="22" t="s">
        <v>5635</v>
      </c>
      <c r="L98" s="22" t="s">
        <v>5635</v>
      </c>
      <c r="M98" s="22" t="s">
        <v>5635</v>
      </c>
      <c r="N98" s="22" t="s">
        <v>5635</v>
      </c>
      <c r="O98" s="22" t="s">
        <v>5635</v>
      </c>
      <c r="P98" s="22" t="s">
        <v>5635</v>
      </c>
      <c r="Q98" s="22" t="s">
        <v>5635</v>
      </c>
      <c r="R98" s="23">
        <v>3.1919</v>
      </c>
      <c r="S98" s="23" t="s">
        <v>5635</v>
      </c>
      <c r="T98" s="23">
        <v>-0.31559999999999999</v>
      </c>
      <c r="U98" s="23" t="s">
        <v>5635</v>
      </c>
      <c r="V98" s="23" t="s">
        <v>5635</v>
      </c>
      <c r="W98" s="23" t="s">
        <v>5635</v>
      </c>
      <c r="X98" s="23" t="s">
        <v>5635</v>
      </c>
      <c r="Y98" s="23" t="s">
        <v>5635</v>
      </c>
      <c r="Z98" s="23">
        <v>-9.2999999999999992E-3</v>
      </c>
      <c r="AA98" s="23" t="s">
        <v>5635</v>
      </c>
      <c r="AB98" s="23">
        <v>0.1925</v>
      </c>
      <c r="AC98" s="23" t="s">
        <v>5635</v>
      </c>
      <c r="AD98" s="23" t="s">
        <v>5635</v>
      </c>
      <c r="AE98" s="23" t="s">
        <v>5635</v>
      </c>
      <c r="AF98" s="23" t="s">
        <v>5635</v>
      </c>
      <c r="AG98" s="23">
        <v>0.11020000000000001</v>
      </c>
      <c r="AH98" s="23" t="s">
        <v>5635</v>
      </c>
      <c r="AI98" s="23" t="s">
        <v>5635</v>
      </c>
      <c r="AJ98" s="23" t="s">
        <v>5635</v>
      </c>
      <c r="AK98" s="23" t="s">
        <v>5635</v>
      </c>
      <c r="AL98" s="23" t="s">
        <v>5635</v>
      </c>
      <c r="AM98" s="23">
        <v>2.8237000000000001</v>
      </c>
      <c r="AN98" s="23">
        <v>2.0377999999999998</v>
      </c>
      <c r="AO98" s="23" t="s">
        <v>5635</v>
      </c>
      <c r="AP98" s="23" t="s">
        <v>5635</v>
      </c>
      <c r="AQ98" s="23" t="s">
        <v>5635</v>
      </c>
      <c r="AR98" s="23" t="s">
        <v>5635</v>
      </c>
      <c r="AS98" s="23" t="s">
        <v>5635</v>
      </c>
      <c r="AT98" s="23" t="s">
        <v>5635</v>
      </c>
      <c r="AU98" s="23">
        <v>1.0349999999999999</v>
      </c>
      <c r="AV98" s="23" t="s">
        <v>5635</v>
      </c>
      <c r="AW98" s="23">
        <v>1.0246999999999999</v>
      </c>
      <c r="AX98" s="23" t="s">
        <v>5635</v>
      </c>
    </row>
    <row r="99" spans="1:50" x14ac:dyDescent="0.2">
      <c r="A99" t="s">
        <v>808</v>
      </c>
      <c r="B99" s="18">
        <v>41518</v>
      </c>
      <c r="C99" s="18">
        <v>41518</v>
      </c>
      <c r="D99" s="7" t="s">
        <v>5278</v>
      </c>
      <c r="E99" s="21">
        <v>375.4</v>
      </c>
      <c r="F99" s="22" t="s">
        <v>5635</v>
      </c>
      <c r="G99" s="22" t="s">
        <v>5635</v>
      </c>
      <c r="H99" s="22" t="s">
        <v>5635</v>
      </c>
      <c r="I99" s="22" t="s">
        <v>5635</v>
      </c>
      <c r="J99" s="22" t="s">
        <v>5635</v>
      </c>
      <c r="K99" s="22" t="s">
        <v>5635</v>
      </c>
      <c r="L99" s="22" t="s">
        <v>5635</v>
      </c>
      <c r="M99" s="22" t="s">
        <v>5635</v>
      </c>
      <c r="N99" s="22" t="s">
        <v>5635</v>
      </c>
      <c r="O99" s="22" t="s">
        <v>5635</v>
      </c>
      <c r="P99" s="22" t="s">
        <v>5635</v>
      </c>
      <c r="Q99" s="22" t="s">
        <v>5635</v>
      </c>
      <c r="R99" s="23">
        <v>1.3077000000000001</v>
      </c>
      <c r="S99" s="23">
        <v>1.3088</v>
      </c>
      <c r="T99" s="23">
        <v>-1.4209000000000001</v>
      </c>
      <c r="U99" s="23" t="s">
        <v>5635</v>
      </c>
      <c r="V99" s="23" t="s">
        <v>5635</v>
      </c>
      <c r="W99" s="23" t="s">
        <v>5635</v>
      </c>
      <c r="X99" s="23" t="s">
        <v>5635</v>
      </c>
      <c r="Y99" s="23" t="s">
        <v>5635</v>
      </c>
      <c r="Z99" s="23" t="s">
        <v>5635</v>
      </c>
      <c r="AA99" s="23" t="s">
        <v>5635</v>
      </c>
      <c r="AB99" s="23" t="s">
        <v>5635</v>
      </c>
      <c r="AC99" s="23" t="s">
        <v>5635</v>
      </c>
      <c r="AD99" s="23" t="s">
        <v>5635</v>
      </c>
      <c r="AE99" s="23" t="s">
        <v>5635</v>
      </c>
      <c r="AF99" s="23" t="s">
        <v>5635</v>
      </c>
      <c r="AG99" s="23">
        <v>-1.1747000000000001</v>
      </c>
      <c r="AH99" s="23" t="s">
        <v>5635</v>
      </c>
      <c r="AI99" s="23" t="s">
        <v>5635</v>
      </c>
      <c r="AJ99" s="23" t="s">
        <v>5635</v>
      </c>
      <c r="AK99" s="23" t="s">
        <v>5635</v>
      </c>
      <c r="AL99" s="23" t="s">
        <v>5635</v>
      </c>
      <c r="AM99" s="23">
        <v>2.3597999999999999</v>
      </c>
      <c r="AN99" s="23">
        <v>0.51280000000000003</v>
      </c>
      <c r="AO99" s="23" t="s">
        <v>5635</v>
      </c>
      <c r="AP99" s="23" t="s">
        <v>5635</v>
      </c>
      <c r="AQ99" s="23">
        <v>2.5034000000000001</v>
      </c>
      <c r="AR99" s="23">
        <v>0.56669999999999998</v>
      </c>
      <c r="AS99" s="23" t="s">
        <v>5635</v>
      </c>
      <c r="AT99" s="23" t="s">
        <v>5635</v>
      </c>
      <c r="AU99" s="23">
        <v>1.0896999999999999</v>
      </c>
      <c r="AV99" s="23" t="s">
        <v>5635</v>
      </c>
      <c r="AW99" s="23">
        <v>1.0788</v>
      </c>
      <c r="AX99" s="23" t="s">
        <v>5635</v>
      </c>
    </row>
    <row r="100" spans="1:50" x14ac:dyDescent="0.2">
      <c r="A100" t="s">
        <v>809</v>
      </c>
      <c r="B100" s="18">
        <v>41395</v>
      </c>
      <c r="C100" s="18">
        <v>41395</v>
      </c>
      <c r="D100" s="7" t="s">
        <v>2272</v>
      </c>
      <c r="E100" s="21">
        <v>195.33</v>
      </c>
      <c r="F100" s="22" t="s">
        <v>5635</v>
      </c>
      <c r="G100" s="22" t="s">
        <v>5635</v>
      </c>
      <c r="H100" s="22" t="s">
        <v>5635</v>
      </c>
      <c r="I100" s="22" t="s">
        <v>5635</v>
      </c>
      <c r="J100" s="22" t="s">
        <v>5635</v>
      </c>
      <c r="K100" s="22" t="s">
        <v>5635</v>
      </c>
      <c r="L100" s="22" t="s">
        <v>5635</v>
      </c>
      <c r="M100" s="22" t="s">
        <v>5635</v>
      </c>
      <c r="N100" s="22" t="s">
        <v>5635</v>
      </c>
      <c r="O100" s="22" t="s">
        <v>5635</v>
      </c>
      <c r="P100" s="22" t="s">
        <v>5635</v>
      </c>
      <c r="Q100" s="22" t="s">
        <v>5635</v>
      </c>
      <c r="R100" s="23">
        <v>2.4857</v>
      </c>
      <c r="S100" s="23" t="s">
        <v>5635</v>
      </c>
      <c r="T100" s="23">
        <v>-1.46</v>
      </c>
      <c r="U100" s="23" t="s">
        <v>5635</v>
      </c>
      <c r="V100" s="23" t="s">
        <v>5635</v>
      </c>
      <c r="W100" s="23" t="s">
        <v>5635</v>
      </c>
      <c r="X100" s="23" t="s">
        <v>5635</v>
      </c>
      <c r="Y100" s="23" t="s">
        <v>5635</v>
      </c>
      <c r="Z100" s="23" t="s">
        <v>5635</v>
      </c>
      <c r="AA100" s="23" t="s">
        <v>5635</v>
      </c>
      <c r="AB100" s="23" t="s">
        <v>5635</v>
      </c>
      <c r="AC100" s="23" t="s">
        <v>5635</v>
      </c>
      <c r="AD100" s="27" t="s">
        <v>5635</v>
      </c>
      <c r="AE100" s="23" t="s">
        <v>5635</v>
      </c>
      <c r="AF100" s="23" t="s">
        <v>5635</v>
      </c>
      <c r="AG100" s="23">
        <v>0.7802</v>
      </c>
      <c r="AH100" s="23" t="s">
        <v>5635</v>
      </c>
      <c r="AI100" s="23" t="s">
        <v>5635</v>
      </c>
      <c r="AJ100" s="23" t="s">
        <v>5635</v>
      </c>
      <c r="AK100" s="23" t="s">
        <v>5635</v>
      </c>
      <c r="AL100" s="23" t="s">
        <v>5635</v>
      </c>
      <c r="AM100" s="23">
        <v>2.4535999999999998</v>
      </c>
      <c r="AN100" s="23">
        <v>1.6884999999999999</v>
      </c>
      <c r="AO100" s="23">
        <v>2.6027</v>
      </c>
      <c r="AP100" s="23">
        <v>1.8662000000000001</v>
      </c>
      <c r="AQ100" s="23" t="s">
        <v>5635</v>
      </c>
      <c r="AR100" s="23" t="s">
        <v>5635</v>
      </c>
      <c r="AS100" s="23" t="s">
        <v>5635</v>
      </c>
      <c r="AT100" s="23" t="s">
        <v>5635</v>
      </c>
      <c r="AU100" s="23">
        <v>1.0342</v>
      </c>
      <c r="AV100" s="23" t="s">
        <v>5635</v>
      </c>
      <c r="AW100" s="23">
        <v>1.0239</v>
      </c>
      <c r="AX100" s="23" t="s">
        <v>5635</v>
      </c>
    </row>
    <row r="101" spans="1:50" x14ac:dyDescent="0.2">
      <c r="A101" t="s">
        <v>809</v>
      </c>
      <c r="B101" s="18">
        <v>41395</v>
      </c>
      <c r="C101" s="18">
        <v>41395</v>
      </c>
      <c r="D101" s="7" t="s">
        <v>2273</v>
      </c>
      <c r="E101" s="21">
        <v>2794.55</v>
      </c>
      <c r="F101" s="22" t="s">
        <v>5635</v>
      </c>
      <c r="G101" s="22" t="s">
        <v>5635</v>
      </c>
      <c r="H101" s="22" t="s">
        <v>5635</v>
      </c>
      <c r="I101" s="22" t="s">
        <v>5635</v>
      </c>
      <c r="J101" s="22" t="s">
        <v>5635</v>
      </c>
      <c r="K101" s="22" t="s">
        <v>5635</v>
      </c>
      <c r="L101" s="22" t="s">
        <v>5635</v>
      </c>
      <c r="M101" s="22" t="s">
        <v>5635</v>
      </c>
      <c r="N101" s="22" t="s">
        <v>5635</v>
      </c>
      <c r="O101" s="22" t="s">
        <v>5635</v>
      </c>
      <c r="P101" s="22" t="s">
        <v>5635</v>
      </c>
      <c r="Q101" s="22" t="s">
        <v>5635</v>
      </c>
      <c r="R101" s="23">
        <v>2.2079</v>
      </c>
      <c r="S101" s="23" t="s">
        <v>5635</v>
      </c>
      <c r="T101" s="23">
        <v>-1.3534999999999999</v>
      </c>
      <c r="U101" s="23" t="s">
        <v>5635</v>
      </c>
      <c r="V101" s="23" t="s">
        <v>5635</v>
      </c>
      <c r="W101" s="23" t="s">
        <v>5635</v>
      </c>
      <c r="X101" s="23" t="s">
        <v>5635</v>
      </c>
      <c r="Y101" s="23" t="s">
        <v>5635</v>
      </c>
      <c r="Z101" s="23" t="s">
        <v>5635</v>
      </c>
      <c r="AA101" s="23" t="s">
        <v>5635</v>
      </c>
      <c r="AB101" s="23" t="s">
        <v>5635</v>
      </c>
      <c r="AC101" s="23" t="s">
        <v>5635</v>
      </c>
      <c r="AD101" s="23" t="s">
        <v>5635</v>
      </c>
      <c r="AE101" s="23" t="s">
        <v>5635</v>
      </c>
      <c r="AF101" s="23" t="s">
        <v>5635</v>
      </c>
      <c r="AG101" s="23">
        <v>0.70569999999999999</v>
      </c>
      <c r="AH101" s="23" t="s">
        <v>5635</v>
      </c>
      <c r="AI101" s="23" t="s">
        <v>5635</v>
      </c>
      <c r="AJ101" s="23" t="s">
        <v>5635</v>
      </c>
      <c r="AK101" s="23" t="s">
        <v>5635</v>
      </c>
      <c r="AL101" s="23" t="s">
        <v>5635</v>
      </c>
      <c r="AM101" s="23">
        <v>2.6027</v>
      </c>
      <c r="AN101" s="23">
        <v>1.8662000000000001</v>
      </c>
      <c r="AO101" s="23" t="s">
        <v>5635</v>
      </c>
      <c r="AP101" s="23" t="s">
        <v>5635</v>
      </c>
      <c r="AQ101" s="23" t="s">
        <v>5635</v>
      </c>
      <c r="AR101" s="23" t="s">
        <v>5635</v>
      </c>
      <c r="AS101" s="23" t="s">
        <v>5635</v>
      </c>
      <c r="AT101" s="23" t="s">
        <v>5635</v>
      </c>
      <c r="AU101" s="23">
        <v>1.0342</v>
      </c>
      <c r="AV101" s="23" t="s">
        <v>5635</v>
      </c>
      <c r="AW101" s="23">
        <v>1.0239</v>
      </c>
      <c r="AX101" s="23" t="s">
        <v>5635</v>
      </c>
    </row>
    <row r="102" spans="1:50" x14ac:dyDescent="0.2">
      <c r="A102" t="s">
        <v>810</v>
      </c>
      <c r="B102" s="18">
        <v>41395</v>
      </c>
      <c r="C102" s="18">
        <v>41395</v>
      </c>
      <c r="D102" s="7" t="s">
        <v>2271</v>
      </c>
      <c r="E102" s="21">
        <v>130</v>
      </c>
      <c r="F102" s="22" t="s">
        <v>5635</v>
      </c>
      <c r="G102" s="22" t="s">
        <v>5635</v>
      </c>
      <c r="H102" s="22" t="s">
        <v>5635</v>
      </c>
      <c r="I102" s="22" t="s">
        <v>5635</v>
      </c>
      <c r="J102" s="22" t="s">
        <v>5635</v>
      </c>
      <c r="K102" s="22" t="s">
        <v>5635</v>
      </c>
      <c r="L102" s="22" t="s">
        <v>5635</v>
      </c>
      <c r="M102" s="22" t="s">
        <v>5635</v>
      </c>
      <c r="N102" s="22" t="s">
        <v>5635</v>
      </c>
      <c r="O102" s="22" t="s">
        <v>5635</v>
      </c>
      <c r="P102" s="22" t="s">
        <v>5635</v>
      </c>
      <c r="Q102" s="22" t="s">
        <v>5635</v>
      </c>
      <c r="R102" s="23">
        <v>1.966</v>
      </c>
      <c r="S102" s="23" t="s">
        <v>5635</v>
      </c>
      <c r="T102" s="23">
        <v>-1.3702000000000001</v>
      </c>
      <c r="U102" s="23" t="s">
        <v>5635</v>
      </c>
      <c r="V102" s="23" t="s">
        <v>5635</v>
      </c>
      <c r="W102" s="23" t="s">
        <v>5635</v>
      </c>
      <c r="X102" s="23" t="s">
        <v>5635</v>
      </c>
      <c r="Y102" s="23" t="s">
        <v>5635</v>
      </c>
      <c r="Z102" s="23" t="s">
        <v>5635</v>
      </c>
      <c r="AA102" s="23" t="s">
        <v>5635</v>
      </c>
      <c r="AB102" s="23">
        <v>1.8800000000000001E-2</v>
      </c>
      <c r="AC102" s="23" t="s">
        <v>5635</v>
      </c>
      <c r="AD102" s="23" t="s">
        <v>5635</v>
      </c>
      <c r="AE102" s="23">
        <v>0.10199999999999999</v>
      </c>
      <c r="AF102" s="23" t="s">
        <v>5635</v>
      </c>
      <c r="AG102" s="23">
        <v>1.4136</v>
      </c>
      <c r="AH102" s="23" t="s">
        <v>5635</v>
      </c>
      <c r="AI102" s="23" t="s">
        <v>5635</v>
      </c>
      <c r="AJ102" s="23" t="s">
        <v>5635</v>
      </c>
      <c r="AK102" s="23" t="s">
        <v>5635</v>
      </c>
      <c r="AL102" s="23" t="s">
        <v>5635</v>
      </c>
      <c r="AM102" s="23">
        <v>2.4123000000000001</v>
      </c>
      <c r="AN102" s="23">
        <v>1.7441</v>
      </c>
      <c r="AO102" s="23" t="s">
        <v>5635</v>
      </c>
      <c r="AP102" s="23" t="s">
        <v>5635</v>
      </c>
      <c r="AQ102" s="23" t="s">
        <v>5635</v>
      </c>
      <c r="AR102" s="23" t="s">
        <v>5635</v>
      </c>
      <c r="AS102" s="23" t="s">
        <v>5635</v>
      </c>
      <c r="AT102" s="23" t="s">
        <v>5635</v>
      </c>
      <c r="AU102" s="23">
        <v>1.0333000000000001</v>
      </c>
      <c r="AV102" s="23" t="s">
        <v>5635</v>
      </c>
      <c r="AW102" s="23">
        <v>1.0233000000000001</v>
      </c>
      <c r="AX102" s="23" t="s">
        <v>5635</v>
      </c>
    </row>
    <row r="103" spans="1:50" x14ac:dyDescent="0.2">
      <c r="A103" t="s">
        <v>810</v>
      </c>
      <c r="B103" s="18">
        <v>41395</v>
      </c>
      <c r="C103" s="18">
        <v>41395</v>
      </c>
      <c r="D103" s="7" t="s">
        <v>404</v>
      </c>
      <c r="E103" s="21">
        <v>1352</v>
      </c>
      <c r="F103" s="22" t="s">
        <v>5635</v>
      </c>
      <c r="G103" s="22" t="s">
        <v>5635</v>
      </c>
      <c r="H103" s="22" t="s">
        <v>5635</v>
      </c>
      <c r="I103" s="22" t="s">
        <v>5635</v>
      </c>
      <c r="J103" s="22" t="s">
        <v>5635</v>
      </c>
      <c r="K103" s="22" t="s">
        <v>5635</v>
      </c>
      <c r="L103" s="22" t="s">
        <v>5635</v>
      </c>
      <c r="M103" s="22" t="s">
        <v>5635</v>
      </c>
      <c r="N103" s="22" t="s">
        <v>5635</v>
      </c>
      <c r="O103" s="22" t="s">
        <v>5635</v>
      </c>
      <c r="P103" s="22" t="s">
        <v>5635</v>
      </c>
      <c r="Q103" s="22" t="s">
        <v>5635</v>
      </c>
      <c r="R103" s="23">
        <v>1.0192000000000001</v>
      </c>
      <c r="S103" s="23" t="s">
        <v>5635</v>
      </c>
      <c r="T103" s="23">
        <v>-1.6417999999999999</v>
      </c>
      <c r="U103" s="23" t="s">
        <v>5635</v>
      </c>
      <c r="V103" s="23" t="s">
        <v>5635</v>
      </c>
      <c r="W103" s="23" t="s">
        <v>5635</v>
      </c>
      <c r="X103" s="23" t="s">
        <v>5635</v>
      </c>
      <c r="Y103" s="23" t="s">
        <v>5635</v>
      </c>
      <c r="Z103" s="23" t="s">
        <v>5635</v>
      </c>
      <c r="AA103" s="23" t="s">
        <v>5635</v>
      </c>
      <c r="AB103" s="23" t="s">
        <v>5635</v>
      </c>
      <c r="AC103" s="23" t="s">
        <v>5635</v>
      </c>
      <c r="AD103" s="23" t="s">
        <v>5635</v>
      </c>
      <c r="AE103" s="23" t="s">
        <v>5635</v>
      </c>
      <c r="AF103" s="23" t="s">
        <v>5635</v>
      </c>
      <c r="AG103" s="23">
        <v>1.7099</v>
      </c>
      <c r="AH103" s="23" t="s">
        <v>5635</v>
      </c>
      <c r="AI103" s="23" t="s">
        <v>5635</v>
      </c>
      <c r="AJ103" s="23" t="s">
        <v>5635</v>
      </c>
      <c r="AK103" s="23" t="s">
        <v>5635</v>
      </c>
      <c r="AL103" s="23" t="s">
        <v>5635</v>
      </c>
      <c r="AM103" s="23" t="s">
        <v>5635</v>
      </c>
      <c r="AN103" s="23" t="s">
        <v>5635</v>
      </c>
      <c r="AO103" s="23">
        <v>3.1612</v>
      </c>
      <c r="AP103" s="23">
        <v>2.3767</v>
      </c>
      <c r="AQ103" s="23" t="s">
        <v>5635</v>
      </c>
      <c r="AR103" s="23" t="s">
        <v>5635</v>
      </c>
      <c r="AS103" s="23" t="s">
        <v>5635</v>
      </c>
      <c r="AT103" s="23" t="s">
        <v>5635</v>
      </c>
      <c r="AU103" s="23">
        <v>1.0333000000000001</v>
      </c>
      <c r="AV103" s="23" t="s">
        <v>5635</v>
      </c>
      <c r="AW103" s="23">
        <v>1.0233000000000001</v>
      </c>
      <c r="AX103" s="23" t="s">
        <v>5635</v>
      </c>
    </row>
    <row r="104" spans="1:50" x14ac:dyDescent="0.2">
      <c r="A104" t="s">
        <v>810</v>
      </c>
      <c r="B104" s="18">
        <v>41395</v>
      </c>
      <c r="C104" s="18">
        <v>41395</v>
      </c>
      <c r="D104" s="13" t="s">
        <v>5609</v>
      </c>
      <c r="E104" s="21">
        <v>1915</v>
      </c>
      <c r="F104" s="22" t="s">
        <v>5635</v>
      </c>
      <c r="G104" s="22" t="s">
        <v>5635</v>
      </c>
      <c r="H104" s="22" t="s">
        <v>5635</v>
      </c>
      <c r="I104" s="22" t="s">
        <v>5635</v>
      </c>
      <c r="J104" s="22" t="s">
        <v>5635</v>
      </c>
      <c r="K104" s="22" t="s">
        <v>5635</v>
      </c>
      <c r="L104" s="22" t="s">
        <v>5635</v>
      </c>
      <c r="M104" s="22" t="s">
        <v>5635</v>
      </c>
      <c r="N104" s="22" t="s">
        <v>5635</v>
      </c>
      <c r="O104" s="22" t="s">
        <v>5635</v>
      </c>
      <c r="P104" s="22" t="s">
        <v>5635</v>
      </c>
      <c r="Q104" s="22" t="s">
        <v>5635</v>
      </c>
      <c r="R104" s="23">
        <v>1.8093999999999999</v>
      </c>
      <c r="S104" s="23" t="s">
        <v>5635</v>
      </c>
      <c r="T104" s="23">
        <v>-2.0766</v>
      </c>
      <c r="U104" s="23" t="s">
        <v>5635</v>
      </c>
      <c r="V104" s="23" t="s">
        <v>5635</v>
      </c>
      <c r="W104" s="23" t="s">
        <v>5635</v>
      </c>
      <c r="X104" s="23" t="s">
        <v>5635</v>
      </c>
      <c r="Y104" s="23" t="s">
        <v>5635</v>
      </c>
      <c r="Z104" s="23" t="s">
        <v>5635</v>
      </c>
      <c r="AA104" s="23" t="s">
        <v>5635</v>
      </c>
      <c r="AB104" s="23" t="s">
        <v>5635</v>
      </c>
      <c r="AC104" s="23" t="s">
        <v>5635</v>
      </c>
      <c r="AD104" s="23" t="s">
        <v>5635</v>
      </c>
      <c r="AE104" s="23" t="s">
        <v>5635</v>
      </c>
      <c r="AF104" s="23" t="s">
        <v>5635</v>
      </c>
      <c r="AG104" s="23">
        <v>2.1646999999999998</v>
      </c>
      <c r="AH104" s="23" t="s">
        <v>5635</v>
      </c>
      <c r="AI104" s="23" t="s">
        <v>5635</v>
      </c>
      <c r="AJ104" s="23" t="s">
        <v>5635</v>
      </c>
      <c r="AK104" s="23" t="s">
        <v>5635</v>
      </c>
      <c r="AL104" s="23" t="s">
        <v>5635</v>
      </c>
      <c r="AM104" s="23" t="s">
        <v>5635</v>
      </c>
      <c r="AN104" s="23" t="s">
        <v>5635</v>
      </c>
      <c r="AO104" s="23">
        <v>3.1612</v>
      </c>
      <c r="AP104" s="23">
        <v>2.3767</v>
      </c>
      <c r="AQ104" s="23" t="s">
        <v>5635</v>
      </c>
      <c r="AR104" s="23" t="s">
        <v>5635</v>
      </c>
      <c r="AS104" s="23" t="s">
        <v>5635</v>
      </c>
      <c r="AT104" s="23" t="s">
        <v>5635</v>
      </c>
      <c r="AU104" s="23">
        <v>1.0333000000000001</v>
      </c>
      <c r="AV104" s="23" t="s">
        <v>5635</v>
      </c>
      <c r="AW104" s="23">
        <v>1.0233000000000001</v>
      </c>
      <c r="AX104" s="23" t="s">
        <v>5635</v>
      </c>
    </row>
    <row r="105" spans="1:50" x14ac:dyDescent="0.2">
      <c r="A105" t="s">
        <v>829</v>
      </c>
      <c r="B105" s="18">
        <v>41061</v>
      </c>
      <c r="C105" s="18">
        <v>41426</v>
      </c>
      <c r="D105" s="7" t="s">
        <v>2272</v>
      </c>
      <c r="E105" s="21">
        <v>35.9</v>
      </c>
      <c r="F105" s="22">
        <v>0.68</v>
      </c>
      <c r="G105" s="22" t="s">
        <v>5635</v>
      </c>
      <c r="H105" s="22" t="s">
        <v>5635</v>
      </c>
      <c r="I105" s="22" t="s">
        <v>5635</v>
      </c>
      <c r="J105" s="22">
        <v>0.13</v>
      </c>
      <c r="K105" s="22">
        <v>1.42</v>
      </c>
      <c r="L105" s="22" t="s">
        <v>5635</v>
      </c>
      <c r="M105" s="22" t="s">
        <v>5635</v>
      </c>
      <c r="N105" s="22" t="s">
        <v>5635</v>
      </c>
      <c r="O105" s="22" t="s">
        <v>5635</v>
      </c>
      <c r="P105" s="22" t="s">
        <v>5635</v>
      </c>
      <c r="Q105" s="22" t="s">
        <v>5635</v>
      </c>
      <c r="R105" s="23">
        <v>5.6494999999999997</v>
      </c>
      <c r="S105" s="23" t="s">
        <v>5635</v>
      </c>
      <c r="T105" s="23">
        <v>-7.3999999999999996E-2</v>
      </c>
      <c r="U105" s="23" t="s">
        <v>5635</v>
      </c>
      <c r="V105" s="23" t="s">
        <v>5635</v>
      </c>
      <c r="W105" s="23" t="s">
        <v>5635</v>
      </c>
      <c r="X105" s="23" t="s">
        <v>5635</v>
      </c>
      <c r="Y105" s="23">
        <v>2.0199999999999999E-2</v>
      </c>
      <c r="Z105" s="23">
        <v>-1.34E-2</v>
      </c>
      <c r="AA105" s="23">
        <v>0.2225</v>
      </c>
      <c r="AB105" s="23" t="s">
        <v>5635</v>
      </c>
      <c r="AC105" s="23" t="s">
        <v>5635</v>
      </c>
      <c r="AD105" s="23" t="s">
        <v>5635</v>
      </c>
      <c r="AE105" s="23" t="s">
        <v>5635</v>
      </c>
      <c r="AF105" s="23" t="s">
        <v>5635</v>
      </c>
      <c r="AG105" s="23" t="s">
        <v>5635</v>
      </c>
      <c r="AH105" s="23" t="s">
        <v>5635</v>
      </c>
      <c r="AI105" s="23" t="s">
        <v>5635</v>
      </c>
      <c r="AJ105" s="23" t="s">
        <v>5635</v>
      </c>
      <c r="AK105" s="23" t="s">
        <v>5635</v>
      </c>
      <c r="AL105" s="23" t="s">
        <v>5635</v>
      </c>
      <c r="AM105" s="23">
        <v>2.8416999999999999</v>
      </c>
      <c r="AN105" s="23">
        <v>1.8824000000000001</v>
      </c>
      <c r="AO105" s="23" t="s">
        <v>5635</v>
      </c>
      <c r="AP105" s="23" t="s">
        <v>5635</v>
      </c>
      <c r="AQ105" s="23" t="s">
        <v>5635</v>
      </c>
      <c r="AR105" s="23" t="s">
        <v>5635</v>
      </c>
      <c r="AS105" s="23" t="s">
        <v>5635</v>
      </c>
      <c r="AT105" s="23" t="s">
        <v>5635</v>
      </c>
      <c r="AU105" s="23">
        <v>1.0376000000000001</v>
      </c>
      <c r="AV105" s="23"/>
      <c r="AW105" s="23">
        <v>1.0271999999999999</v>
      </c>
      <c r="AX105" s="23"/>
    </row>
    <row r="106" spans="1:50" x14ac:dyDescent="0.2">
      <c r="A106" t="s">
        <v>829</v>
      </c>
      <c r="B106" s="18">
        <v>41061</v>
      </c>
      <c r="C106" s="18">
        <v>41426</v>
      </c>
      <c r="D106" s="7" t="s">
        <v>2273</v>
      </c>
      <c r="E106" s="21">
        <v>693.06</v>
      </c>
      <c r="F106" s="22">
        <v>0.68</v>
      </c>
      <c r="G106" s="22" t="s">
        <v>5635</v>
      </c>
      <c r="H106" s="22" t="s">
        <v>5635</v>
      </c>
      <c r="I106" s="22" t="s">
        <v>5635</v>
      </c>
      <c r="J106" s="22">
        <v>2.4900000000000002</v>
      </c>
      <c r="K106" s="22">
        <v>27.34</v>
      </c>
      <c r="L106" s="22" t="s">
        <v>5635</v>
      </c>
      <c r="M106" s="22" t="s">
        <v>5635</v>
      </c>
      <c r="N106" s="22" t="s">
        <v>5635</v>
      </c>
      <c r="O106" s="22" t="s">
        <v>5635</v>
      </c>
      <c r="P106" s="22" t="s">
        <v>5635</v>
      </c>
      <c r="Q106" s="22" t="s">
        <v>5635</v>
      </c>
      <c r="R106" s="23">
        <v>4.4924999999999997</v>
      </c>
      <c r="S106" s="23" t="s">
        <v>5635</v>
      </c>
      <c r="T106" s="23">
        <v>-5.8799999999999998E-2</v>
      </c>
      <c r="U106" s="23" t="s">
        <v>5635</v>
      </c>
      <c r="V106" s="23" t="s">
        <v>5635</v>
      </c>
      <c r="W106" s="23" t="s">
        <v>5635</v>
      </c>
      <c r="X106" s="23" t="s">
        <v>5635</v>
      </c>
      <c r="Y106" s="23">
        <v>1.61E-2</v>
      </c>
      <c r="Z106" s="23">
        <v>-1.1299999999999999E-2</v>
      </c>
      <c r="AA106" s="23">
        <v>0.17710000000000001</v>
      </c>
      <c r="AB106" s="23" t="s">
        <v>5635</v>
      </c>
      <c r="AC106" s="23" t="s">
        <v>5635</v>
      </c>
      <c r="AD106" s="23" t="s">
        <v>5635</v>
      </c>
      <c r="AE106" s="23" t="s">
        <v>5635</v>
      </c>
      <c r="AF106" s="23" t="s">
        <v>5635</v>
      </c>
      <c r="AG106" s="23" t="s">
        <v>5635</v>
      </c>
      <c r="AH106" s="23" t="s">
        <v>5635</v>
      </c>
      <c r="AI106" s="23" t="s">
        <v>5635</v>
      </c>
      <c r="AJ106" s="23" t="s">
        <v>5635</v>
      </c>
      <c r="AK106" s="23" t="s">
        <v>5635</v>
      </c>
      <c r="AL106" s="23" t="s">
        <v>5635</v>
      </c>
      <c r="AM106" s="23">
        <v>2.7454999999999998</v>
      </c>
      <c r="AN106" s="23">
        <v>1.8806</v>
      </c>
      <c r="AO106" s="23" t="s">
        <v>5635</v>
      </c>
      <c r="AP106" s="23" t="s">
        <v>5635</v>
      </c>
      <c r="AQ106" s="23" t="s">
        <v>5635</v>
      </c>
      <c r="AR106" s="23" t="s">
        <v>5635</v>
      </c>
      <c r="AS106" s="23" t="s">
        <v>5635</v>
      </c>
      <c r="AT106" s="23" t="s">
        <v>5635</v>
      </c>
      <c r="AU106" s="23">
        <v>1.0376000000000001</v>
      </c>
      <c r="AV106" s="23"/>
      <c r="AW106" s="23">
        <v>1.0271999999999999</v>
      </c>
      <c r="AX106" s="23"/>
    </row>
    <row r="107" spans="1:50" x14ac:dyDescent="0.2">
      <c r="A107" s="8" t="s">
        <v>5612</v>
      </c>
      <c r="B107" s="18">
        <v>41395</v>
      </c>
      <c r="C107" s="18">
        <v>41395</v>
      </c>
      <c r="D107" s="7" t="s">
        <v>2278</v>
      </c>
      <c r="E107" s="21">
        <v>136.80000000000001</v>
      </c>
      <c r="F107" s="22" t="s">
        <v>5635</v>
      </c>
      <c r="G107" s="22" t="s">
        <v>5635</v>
      </c>
      <c r="H107" s="22" t="s">
        <v>5635</v>
      </c>
      <c r="I107" s="22" t="s">
        <v>5635</v>
      </c>
      <c r="J107" s="22" t="s">
        <v>5635</v>
      </c>
      <c r="K107" s="22" t="s">
        <v>5635</v>
      </c>
      <c r="L107" s="22" t="s">
        <v>5635</v>
      </c>
      <c r="M107" s="22" t="s">
        <v>5635</v>
      </c>
      <c r="N107" s="22" t="s">
        <v>5635</v>
      </c>
      <c r="O107" s="22" t="s">
        <v>5635</v>
      </c>
      <c r="P107" s="22" t="s">
        <v>5635</v>
      </c>
      <c r="Q107" s="22" t="s">
        <v>5635</v>
      </c>
      <c r="R107" s="23">
        <v>3.0638000000000001</v>
      </c>
      <c r="S107" s="23">
        <v>0.2462</v>
      </c>
      <c r="T107" s="23">
        <v>-0.82920000000000005</v>
      </c>
      <c r="U107" s="23">
        <v>0.79820000000000002</v>
      </c>
      <c r="V107" s="23" t="s">
        <v>5635</v>
      </c>
      <c r="W107" s="23" t="s">
        <v>5635</v>
      </c>
      <c r="X107" s="23" t="s">
        <v>5635</v>
      </c>
      <c r="Y107" s="23" t="s">
        <v>5635</v>
      </c>
      <c r="Z107" s="23">
        <v>-3.6200000000000003E-2</v>
      </c>
      <c r="AA107" s="23" t="s">
        <v>5635</v>
      </c>
      <c r="AB107" s="23" t="s">
        <v>5635</v>
      </c>
      <c r="AC107" s="23" t="s">
        <v>5635</v>
      </c>
      <c r="AD107" s="23" t="s">
        <v>5635</v>
      </c>
      <c r="AE107" s="23" t="s">
        <v>5635</v>
      </c>
      <c r="AF107" s="23" t="s">
        <v>5635</v>
      </c>
      <c r="AG107" s="23" t="s">
        <v>5635</v>
      </c>
      <c r="AH107" s="23" t="s">
        <v>5635</v>
      </c>
      <c r="AI107" s="23" t="s">
        <v>5635</v>
      </c>
      <c r="AJ107" s="23" t="s">
        <v>5635</v>
      </c>
      <c r="AK107" s="23">
        <v>2E-3</v>
      </c>
      <c r="AL107" s="23">
        <v>-5.0000000000000001E-4</v>
      </c>
      <c r="AM107" s="23">
        <v>2.9620000000000002</v>
      </c>
      <c r="AN107" s="23">
        <v>1.7747999999999999</v>
      </c>
      <c r="AO107" s="23" t="s">
        <v>5635</v>
      </c>
      <c r="AP107" s="23" t="s">
        <v>5635</v>
      </c>
      <c r="AQ107" s="23" t="s">
        <v>5635</v>
      </c>
      <c r="AR107" s="23" t="s">
        <v>5635</v>
      </c>
      <c r="AS107" s="23" t="s">
        <v>5635</v>
      </c>
      <c r="AT107" s="23" t="s">
        <v>5635</v>
      </c>
      <c r="AU107" s="23">
        <v>1.0442</v>
      </c>
      <c r="AV107" s="23">
        <v>1.0145999999999999</v>
      </c>
      <c r="AW107" s="23">
        <v>1.0338000000000001</v>
      </c>
      <c r="AX107" s="23">
        <v>1.0044999999999999</v>
      </c>
    </row>
    <row r="108" spans="1:50" x14ac:dyDescent="0.2">
      <c r="A108" s="8" t="s">
        <v>5612</v>
      </c>
      <c r="B108" s="18">
        <v>41395</v>
      </c>
      <c r="C108" s="18">
        <v>41395</v>
      </c>
      <c r="D108" s="7" t="s">
        <v>2279</v>
      </c>
      <c r="E108" s="21">
        <v>5415.56</v>
      </c>
      <c r="F108" s="22" t="s">
        <v>5635</v>
      </c>
      <c r="G108" s="22" t="s">
        <v>5635</v>
      </c>
      <c r="H108" s="22" t="s">
        <v>5635</v>
      </c>
      <c r="I108" s="22" t="s">
        <v>5635</v>
      </c>
      <c r="J108" s="22" t="s">
        <v>5635</v>
      </c>
      <c r="K108" s="22" t="s">
        <v>5635</v>
      </c>
      <c r="L108" s="22" t="s">
        <v>5635</v>
      </c>
      <c r="M108" s="22" t="s">
        <v>5635</v>
      </c>
      <c r="N108" s="22" t="s">
        <v>5635</v>
      </c>
      <c r="O108" s="22" t="s">
        <v>5635</v>
      </c>
      <c r="P108" s="22" t="s">
        <v>5635</v>
      </c>
      <c r="Q108" s="22" t="s">
        <v>5635</v>
      </c>
      <c r="R108" s="23">
        <v>1.4328000000000001</v>
      </c>
      <c r="S108" s="23">
        <v>0.27100000000000002</v>
      </c>
      <c r="T108" s="23">
        <v>-0.80449999999999999</v>
      </c>
      <c r="U108" s="23">
        <v>0.77439999999999998</v>
      </c>
      <c r="V108" s="23" t="s">
        <v>5635</v>
      </c>
      <c r="W108" s="23" t="s">
        <v>5635</v>
      </c>
      <c r="X108" s="23" t="s">
        <v>5635</v>
      </c>
      <c r="Y108" s="23" t="s">
        <v>5635</v>
      </c>
      <c r="Z108" s="23">
        <v>-2.8299999999999999E-2</v>
      </c>
      <c r="AA108" s="23" t="s">
        <v>5635</v>
      </c>
      <c r="AB108" s="23" t="s">
        <v>5635</v>
      </c>
      <c r="AC108" s="23" t="s">
        <v>5635</v>
      </c>
      <c r="AD108" s="23" t="s">
        <v>5635</v>
      </c>
      <c r="AE108" s="23" t="s">
        <v>5635</v>
      </c>
      <c r="AF108" s="23" t="s">
        <v>5635</v>
      </c>
      <c r="AG108" s="23" t="s">
        <v>5635</v>
      </c>
      <c r="AH108" s="23" t="s">
        <v>5635</v>
      </c>
      <c r="AI108" s="23" t="s">
        <v>5635</v>
      </c>
      <c r="AJ108" s="23" t="s">
        <v>5635</v>
      </c>
      <c r="AK108" s="23">
        <v>2E-3</v>
      </c>
      <c r="AL108" s="23">
        <v>-5.0000000000000001E-4</v>
      </c>
      <c r="AM108" s="23" t="s">
        <v>5635</v>
      </c>
      <c r="AN108" s="23" t="s">
        <v>5635</v>
      </c>
      <c r="AO108" s="23">
        <v>3.2503000000000002</v>
      </c>
      <c r="AP108" s="23">
        <v>1.9533</v>
      </c>
      <c r="AQ108" s="23" t="s">
        <v>5635</v>
      </c>
      <c r="AR108" s="23" t="s">
        <v>5635</v>
      </c>
      <c r="AS108" s="23" t="s">
        <v>5635</v>
      </c>
      <c r="AT108" s="23" t="s">
        <v>5635</v>
      </c>
      <c r="AU108" s="23">
        <v>1.0442</v>
      </c>
      <c r="AV108" s="23">
        <v>1.0145999999999999</v>
      </c>
      <c r="AW108" s="23">
        <v>1.0338000000000001</v>
      </c>
      <c r="AX108" s="23">
        <v>1.0044999999999999</v>
      </c>
    </row>
    <row r="109" spans="1:50" x14ac:dyDescent="0.2">
      <c r="A109" t="s">
        <v>812</v>
      </c>
      <c r="B109" s="18">
        <v>41395</v>
      </c>
      <c r="C109" s="18">
        <v>41395</v>
      </c>
      <c r="D109" s="7" t="s">
        <v>5278</v>
      </c>
      <c r="E109" s="21">
        <v>104.05</v>
      </c>
      <c r="F109" s="22" t="s">
        <v>5635</v>
      </c>
      <c r="G109" s="22" t="s">
        <v>5635</v>
      </c>
      <c r="H109" s="22" t="s">
        <v>5635</v>
      </c>
      <c r="I109" s="22" t="s">
        <v>5635</v>
      </c>
      <c r="J109" s="22" t="s">
        <v>5635</v>
      </c>
      <c r="K109" s="22" t="s">
        <v>5635</v>
      </c>
      <c r="L109" s="22" t="s">
        <v>5635</v>
      </c>
      <c r="M109" s="22" t="s">
        <v>5635</v>
      </c>
      <c r="N109" s="22" t="s">
        <v>5635</v>
      </c>
      <c r="O109" s="22" t="s">
        <v>5635</v>
      </c>
      <c r="P109" s="22" t="s">
        <v>5635</v>
      </c>
      <c r="Q109" s="22" t="s">
        <v>5635</v>
      </c>
      <c r="R109" s="23">
        <v>3.8357000000000001</v>
      </c>
      <c r="S109" s="23">
        <v>0.9486</v>
      </c>
      <c r="T109" s="23">
        <v>1.2281</v>
      </c>
      <c r="U109" s="23">
        <v>-1.1651</v>
      </c>
      <c r="V109" s="23">
        <v>2.1244000000000001</v>
      </c>
      <c r="W109" s="23" t="s">
        <v>5635</v>
      </c>
      <c r="X109" s="23" t="s">
        <v>5635</v>
      </c>
      <c r="Y109" s="23" t="s">
        <v>5635</v>
      </c>
      <c r="Z109" s="23">
        <v>-1.55E-2</v>
      </c>
      <c r="AA109" s="23" t="s">
        <v>5635</v>
      </c>
      <c r="AB109" s="23" t="s">
        <v>5635</v>
      </c>
      <c r="AC109" s="23" t="s">
        <v>5635</v>
      </c>
      <c r="AD109" s="23" t="s">
        <v>5635</v>
      </c>
      <c r="AE109" s="23" t="s">
        <v>5635</v>
      </c>
      <c r="AF109" s="23" t="s">
        <v>5635</v>
      </c>
      <c r="AG109" s="23" t="s">
        <v>5635</v>
      </c>
      <c r="AH109" s="23" t="s">
        <v>5635</v>
      </c>
      <c r="AI109" s="23" t="s">
        <v>5635</v>
      </c>
      <c r="AJ109" s="23" t="s">
        <v>5635</v>
      </c>
      <c r="AK109" s="23">
        <v>8.9999999999999998E-4</v>
      </c>
      <c r="AL109" s="23">
        <v>-1.7100000000000001E-2</v>
      </c>
      <c r="AM109" s="23">
        <v>2.581</v>
      </c>
      <c r="AN109" s="23">
        <v>1.8917999999999999</v>
      </c>
      <c r="AO109" s="23" t="s">
        <v>5635</v>
      </c>
      <c r="AP109" s="23" t="s">
        <v>5635</v>
      </c>
      <c r="AQ109" s="23" t="s">
        <v>5635</v>
      </c>
      <c r="AR109" s="23" t="s">
        <v>5635</v>
      </c>
      <c r="AS109" s="23" t="s">
        <v>5635</v>
      </c>
      <c r="AT109" s="23" t="s">
        <v>5635</v>
      </c>
      <c r="AU109" s="23">
        <v>1.1012999999999999</v>
      </c>
      <c r="AV109" s="23" t="s">
        <v>5635</v>
      </c>
      <c r="AW109" s="23">
        <v>1.0903</v>
      </c>
      <c r="AX109" s="23" t="s">
        <v>5635</v>
      </c>
    </row>
    <row r="110" spans="1:50" x14ac:dyDescent="0.2">
      <c r="A110" t="s">
        <v>830</v>
      </c>
      <c r="B110" s="18">
        <v>41395</v>
      </c>
      <c r="C110" s="18">
        <v>41395</v>
      </c>
      <c r="D110" s="7" t="s">
        <v>5278</v>
      </c>
      <c r="E110" s="21">
        <v>30.05</v>
      </c>
      <c r="F110" s="22" t="s">
        <v>5635</v>
      </c>
      <c r="G110" s="22" t="s">
        <v>5635</v>
      </c>
      <c r="H110" s="22" t="s">
        <v>5635</v>
      </c>
      <c r="I110" s="22" t="s">
        <v>5635</v>
      </c>
      <c r="J110" s="22" t="s">
        <v>5635</v>
      </c>
      <c r="K110" s="22" t="s">
        <v>5635</v>
      </c>
      <c r="L110" s="22" t="s">
        <v>5635</v>
      </c>
      <c r="M110" s="22" t="s">
        <v>5635</v>
      </c>
      <c r="N110" s="22" t="s">
        <v>5635</v>
      </c>
      <c r="O110" s="22" t="s">
        <v>5635</v>
      </c>
      <c r="P110" s="22" t="s">
        <v>5635</v>
      </c>
      <c r="Q110" s="22" t="s">
        <v>5635</v>
      </c>
      <c r="R110" s="23">
        <v>4.5601000000000003</v>
      </c>
      <c r="S110" s="23">
        <v>0.59440000000000004</v>
      </c>
      <c r="T110" s="23">
        <v>-5.9139999999999997</v>
      </c>
      <c r="U110" s="23">
        <v>-1.2126999999999999</v>
      </c>
      <c r="V110" s="23" t="s">
        <v>5635</v>
      </c>
      <c r="W110" s="23" t="s">
        <v>5635</v>
      </c>
      <c r="X110" s="23">
        <v>-0.54490000000000005</v>
      </c>
      <c r="Y110" s="23" t="s">
        <v>5635</v>
      </c>
      <c r="Z110" s="23" t="s">
        <v>5635</v>
      </c>
      <c r="AA110" s="23" t="s">
        <v>5635</v>
      </c>
      <c r="AB110" s="23" t="s">
        <v>5635</v>
      </c>
      <c r="AC110" s="23" t="s">
        <v>5635</v>
      </c>
      <c r="AD110" s="23" t="s">
        <v>5635</v>
      </c>
      <c r="AE110" s="23">
        <v>-3.2601</v>
      </c>
      <c r="AF110" s="23" t="s">
        <v>5635</v>
      </c>
      <c r="AG110" s="23">
        <v>10.348699999999999</v>
      </c>
      <c r="AH110" s="23">
        <v>8.5730000000000004</v>
      </c>
      <c r="AI110" s="23" t="s">
        <v>5635</v>
      </c>
      <c r="AJ110" s="23" t="s">
        <v>5635</v>
      </c>
      <c r="AK110" s="23" t="s">
        <v>5635</v>
      </c>
      <c r="AL110" s="23" t="s">
        <v>5635</v>
      </c>
      <c r="AM110" s="23">
        <v>2.5165000000000002</v>
      </c>
      <c r="AN110" s="23">
        <v>1.6975</v>
      </c>
      <c r="AO110" s="23" t="s">
        <v>5635</v>
      </c>
      <c r="AP110" s="23" t="s">
        <v>5635</v>
      </c>
      <c r="AQ110" s="23" t="s">
        <v>5635</v>
      </c>
      <c r="AR110" s="23" t="s">
        <v>5635</v>
      </c>
      <c r="AS110" s="23" t="s">
        <v>5635</v>
      </c>
      <c r="AT110" s="23" t="s">
        <v>5635</v>
      </c>
      <c r="AU110" s="23">
        <v>1.081</v>
      </c>
      <c r="AV110" s="23" t="s">
        <v>5635</v>
      </c>
      <c r="AW110" s="23">
        <v>1.0702</v>
      </c>
      <c r="AX110" s="23" t="s">
        <v>5635</v>
      </c>
    </row>
    <row r="111" spans="1:50" x14ac:dyDescent="0.2">
      <c r="A111" t="s">
        <v>831</v>
      </c>
      <c r="B111" s="18">
        <v>41395</v>
      </c>
      <c r="C111" s="18">
        <v>41395</v>
      </c>
      <c r="D111" s="7" t="s">
        <v>5278</v>
      </c>
      <c r="E111" s="21">
        <v>116.22</v>
      </c>
      <c r="F111" s="22" t="s">
        <v>5635</v>
      </c>
      <c r="G111" s="22" t="s">
        <v>5635</v>
      </c>
      <c r="H111" s="22" t="s">
        <v>5635</v>
      </c>
      <c r="I111" s="22" t="s">
        <v>5635</v>
      </c>
      <c r="J111" s="22" t="s">
        <v>5635</v>
      </c>
      <c r="K111" s="22" t="s">
        <v>5635</v>
      </c>
      <c r="L111" s="22" t="s">
        <v>5635</v>
      </c>
      <c r="M111" s="22" t="s">
        <v>5635</v>
      </c>
      <c r="N111" s="22" t="s">
        <v>5635</v>
      </c>
      <c r="O111" s="22" t="s">
        <v>5635</v>
      </c>
      <c r="P111" s="22" t="s">
        <v>5635</v>
      </c>
      <c r="Q111" s="22" t="s">
        <v>5635</v>
      </c>
      <c r="R111" s="23">
        <v>4.6140999999999996</v>
      </c>
      <c r="S111" s="23">
        <v>5.5100000000000003E-2</v>
      </c>
      <c r="T111" s="23">
        <v>-1.1063000000000001</v>
      </c>
      <c r="U111" s="27">
        <v>-6.4740000000000006E-2</v>
      </c>
      <c r="V111" s="23">
        <v>-0.5917</v>
      </c>
      <c r="W111" s="23">
        <v>-0.71279999999999999</v>
      </c>
      <c r="X111" s="5" t="s">
        <v>5635</v>
      </c>
      <c r="Y111" s="23" t="s">
        <v>5635</v>
      </c>
      <c r="Z111" s="23">
        <v>-4.4999999999999997E-3</v>
      </c>
      <c r="AA111" s="23" t="s">
        <v>5635</v>
      </c>
      <c r="AB111" s="23">
        <v>0.14949999999999999</v>
      </c>
      <c r="AC111" s="23">
        <v>1.0500000000000001E-2</v>
      </c>
      <c r="AD111" s="23" t="s">
        <v>5635</v>
      </c>
      <c r="AE111" s="23">
        <v>-8.6599999999999996E-2</v>
      </c>
      <c r="AF111" s="23" t="s">
        <v>5635</v>
      </c>
      <c r="AG111" s="23">
        <v>0.12970000000000001</v>
      </c>
      <c r="AH111" s="27">
        <v>0.27955999999999998</v>
      </c>
      <c r="AI111" s="23">
        <v>-6.3E-2</v>
      </c>
      <c r="AJ111" s="23">
        <v>0.20349999999999999</v>
      </c>
      <c r="AK111" s="23" t="s">
        <v>5635</v>
      </c>
      <c r="AL111" s="23" t="s">
        <v>5635</v>
      </c>
      <c r="AM111" s="23">
        <v>2.8584999999999998</v>
      </c>
      <c r="AN111" s="23">
        <v>0.78839999999999999</v>
      </c>
      <c r="AO111" s="23">
        <v>3.0360999999999998</v>
      </c>
      <c r="AP111" s="23">
        <v>0.98480000000000001</v>
      </c>
      <c r="AQ111" s="23">
        <v>3.0322</v>
      </c>
      <c r="AR111" s="23">
        <v>0.98360000000000003</v>
      </c>
      <c r="AS111" s="23" t="s">
        <v>5635</v>
      </c>
      <c r="AT111" s="23" t="s">
        <v>5635</v>
      </c>
      <c r="AU111" s="23">
        <v>1.0404</v>
      </c>
      <c r="AV111" s="23">
        <v>1.0149999999999999</v>
      </c>
      <c r="AW111" s="23">
        <v>1.03</v>
      </c>
      <c r="AX111" s="23">
        <v>1.0049999999999999</v>
      </c>
    </row>
    <row r="112" spans="1:50" x14ac:dyDescent="0.2">
      <c r="A112" t="s">
        <v>813</v>
      </c>
      <c r="B112" s="18">
        <v>41395</v>
      </c>
      <c r="C112" s="18">
        <v>41395</v>
      </c>
      <c r="D112" s="7" t="s">
        <v>5278</v>
      </c>
      <c r="E112" s="21">
        <v>267.94</v>
      </c>
      <c r="F112" s="22" t="s">
        <v>5635</v>
      </c>
      <c r="G112" s="22" t="s">
        <v>5635</v>
      </c>
      <c r="H112" s="22" t="s">
        <v>5635</v>
      </c>
      <c r="I112" s="22" t="s">
        <v>5635</v>
      </c>
      <c r="J112" s="22" t="s">
        <v>5635</v>
      </c>
      <c r="K112" s="22" t="s">
        <v>5635</v>
      </c>
      <c r="L112" s="22" t="s">
        <v>5635</v>
      </c>
      <c r="M112" s="22" t="s">
        <v>5635</v>
      </c>
      <c r="N112" s="22" t="s">
        <v>5635</v>
      </c>
      <c r="O112" s="22" t="s">
        <v>5635</v>
      </c>
      <c r="P112" s="22" t="s">
        <v>5635</v>
      </c>
      <c r="Q112" s="22" t="s">
        <v>5635</v>
      </c>
      <c r="R112" s="23">
        <v>2.3435000000000001</v>
      </c>
      <c r="S112" s="23" t="s">
        <v>5635</v>
      </c>
      <c r="T112" s="23">
        <v>-0.52259999999999995</v>
      </c>
      <c r="U112" s="23">
        <v>9.9500000000000005E-2</v>
      </c>
      <c r="V112" s="23" t="s">
        <v>5635</v>
      </c>
      <c r="W112" s="23" t="s">
        <v>5635</v>
      </c>
      <c r="X112" s="23" t="s">
        <v>5635</v>
      </c>
      <c r="Y112" s="23" t="s">
        <v>5635</v>
      </c>
      <c r="Z112" s="23" t="s">
        <v>5635</v>
      </c>
      <c r="AA112" s="23" t="s">
        <v>5635</v>
      </c>
      <c r="AB112" s="23" t="s">
        <v>5635</v>
      </c>
      <c r="AC112" s="23" t="s">
        <v>5635</v>
      </c>
      <c r="AD112" s="23" t="s">
        <v>5635</v>
      </c>
      <c r="AE112" s="23" t="s">
        <v>5635</v>
      </c>
      <c r="AF112" s="23" t="s">
        <v>5635</v>
      </c>
      <c r="AG112" s="23">
        <v>-9.9500000000000005E-2</v>
      </c>
      <c r="AH112" s="23">
        <v>9.9199999999999997E-2</v>
      </c>
      <c r="AI112" s="23" t="s">
        <v>5635</v>
      </c>
      <c r="AJ112" s="23" t="s">
        <v>5635</v>
      </c>
      <c r="AK112" s="23" t="s">
        <v>5635</v>
      </c>
      <c r="AL112" s="23" t="s">
        <v>5635</v>
      </c>
      <c r="AM112" s="23">
        <v>2.5129000000000001</v>
      </c>
      <c r="AN112" s="23">
        <v>1.6428</v>
      </c>
      <c r="AO112" s="23">
        <v>2.4925999999999999</v>
      </c>
      <c r="AP112" s="23">
        <v>1.9679</v>
      </c>
      <c r="AQ112" s="23" t="s">
        <v>5635</v>
      </c>
      <c r="AR112" s="23" t="s">
        <v>5635</v>
      </c>
      <c r="AS112" s="23" t="s">
        <v>5635</v>
      </c>
      <c r="AT112" s="23" t="s">
        <v>5635</v>
      </c>
      <c r="AU112" s="23">
        <v>1.0531999999999999</v>
      </c>
      <c r="AV112" s="23">
        <v>1.0145</v>
      </c>
      <c r="AW112" s="23">
        <v>1.0427</v>
      </c>
      <c r="AX112" s="23">
        <v>1.0044999999999999</v>
      </c>
    </row>
    <row r="113" spans="1:50" x14ac:dyDescent="0.2">
      <c r="A113" t="s">
        <v>814</v>
      </c>
      <c r="B113" s="18">
        <v>41395</v>
      </c>
      <c r="C113" s="18">
        <v>41395</v>
      </c>
      <c r="D113" s="7" t="s">
        <v>2272</v>
      </c>
      <c r="E113" s="21">
        <v>269.39</v>
      </c>
      <c r="F113" s="22" t="s">
        <v>5635</v>
      </c>
      <c r="G113" s="22" t="s">
        <v>5635</v>
      </c>
      <c r="H113" s="22" t="s">
        <v>5635</v>
      </c>
      <c r="I113" s="22" t="s">
        <v>5635</v>
      </c>
      <c r="J113" s="22" t="s">
        <v>5635</v>
      </c>
      <c r="K113" s="22" t="s">
        <v>5635</v>
      </c>
      <c r="L113" s="22" t="s">
        <v>5635</v>
      </c>
      <c r="M113" s="22" t="s">
        <v>5635</v>
      </c>
      <c r="N113" s="22" t="s">
        <v>5635</v>
      </c>
      <c r="O113" s="22" t="s">
        <v>5635</v>
      </c>
      <c r="P113" s="22" t="s">
        <v>5635</v>
      </c>
      <c r="Q113" s="22" t="s">
        <v>5635</v>
      </c>
      <c r="R113" s="23">
        <v>3.5779000000000001</v>
      </c>
      <c r="S113" s="23">
        <v>0.60499999999999998</v>
      </c>
      <c r="T113" s="23">
        <v>-9.9500000000000005E-2</v>
      </c>
      <c r="U113" s="23">
        <v>-2.5257999999999998</v>
      </c>
      <c r="V113" s="23" t="s">
        <v>5635</v>
      </c>
      <c r="W113" s="23" t="s">
        <v>5635</v>
      </c>
      <c r="X113" s="23" t="s">
        <v>5635</v>
      </c>
      <c r="Y113" s="23" t="s">
        <v>5635</v>
      </c>
      <c r="Z113" s="23" t="s">
        <v>5635</v>
      </c>
      <c r="AA113" s="23" t="s">
        <v>5635</v>
      </c>
      <c r="AB113" s="23">
        <v>0.28970000000000001</v>
      </c>
      <c r="AC113" s="23" t="s">
        <v>5635</v>
      </c>
      <c r="AD113" s="23" t="s">
        <v>5635</v>
      </c>
      <c r="AE113" s="23" t="s">
        <v>5635</v>
      </c>
      <c r="AF113" s="23" t="s">
        <v>5635</v>
      </c>
      <c r="AG113" s="23">
        <v>1.7789999999999999</v>
      </c>
      <c r="AH113" s="23" t="s">
        <v>5635</v>
      </c>
      <c r="AI113" s="23" t="s">
        <v>5635</v>
      </c>
      <c r="AJ113" s="23" t="s">
        <v>5635</v>
      </c>
      <c r="AK113" s="23" t="s">
        <v>5635</v>
      </c>
      <c r="AL113" s="23" t="s">
        <v>5635</v>
      </c>
      <c r="AM113" s="23">
        <v>2.6259999999999999</v>
      </c>
      <c r="AN113" s="23">
        <v>1.5142</v>
      </c>
      <c r="AO113" s="23" t="s">
        <v>5635</v>
      </c>
      <c r="AP113" s="23" t="s">
        <v>5635</v>
      </c>
      <c r="AQ113" s="23" t="s">
        <v>5635</v>
      </c>
      <c r="AR113" s="23" t="s">
        <v>5635</v>
      </c>
      <c r="AS113" s="23" t="s">
        <v>5635</v>
      </c>
      <c r="AT113" s="23" t="s">
        <v>5635</v>
      </c>
      <c r="AU113" s="23">
        <v>1.0716000000000001</v>
      </c>
      <c r="AV113" s="23" t="s">
        <v>5635</v>
      </c>
      <c r="AW113" s="23">
        <v>1.0609</v>
      </c>
      <c r="AX113" s="23" t="s">
        <v>5635</v>
      </c>
    </row>
    <row r="114" spans="1:50" x14ac:dyDescent="0.2">
      <c r="A114" t="s">
        <v>814</v>
      </c>
      <c r="B114" s="18">
        <v>41395</v>
      </c>
      <c r="C114" s="18">
        <v>41395</v>
      </c>
      <c r="D114" s="7" t="s">
        <v>2273</v>
      </c>
      <c r="E114" s="21">
        <v>2201.7800000000002</v>
      </c>
      <c r="F114" s="22" t="s">
        <v>5635</v>
      </c>
      <c r="G114" s="22" t="s">
        <v>5635</v>
      </c>
      <c r="H114" s="22" t="s">
        <v>5635</v>
      </c>
      <c r="I114" s="22" t="s">
        <v>5635</v>
      </c>
      <c r="J114" s="22" t="s">
        <v>5635</v>
      </c>
      <c r="K114" s="22" t="s">
        <v>5635</v>
      </c>
      <c r="L114" s="22" t="s">
        <v>5635</v>
      </c>
      <c r="M114" s="22" t="s">
        <v>5635</v>
      </c>
      <c r="N114" s="22" t="s">
        <v>5635</v>
      </c>
      <c r="O114" s="22" t="s">
        <v>5635</v>
      </c>
      <c r="P114" s="22" t="s">
        <v>5635</v>
      </c>
      <c r="Q114" s="22" t="s">
        <v>5635</v>
      </c>
      <c r="R114" s="23">
        <v>1.8474999999999999</v>
      </c>
      <c r="S114" s="23">
        <v>0.66320000000000001</v>
      </c>
      <c r="T114" s="23">
        <v>0.28710000000000002</v>
      </c>
      <c r="U114" s="23">
        <v>-2.8854000000000002</v>
      </c>
      <c r="V114" s="23" t="s">
        <v>5635</v>
      </c>
      <c r="W114" s="23" t="s">
        <v>5635</v>
      </c>
      <c r="X114" s="23" t="s">
        <v>5635</v>
      </c>
      <c r="Y114" s="23" t="s">
        <v>5635</v>
      </c>
      <c r="Z114" s="23" t="s">
        <v>5635</v>
      </c>
      <c r="AA114" s="23" t="s">
        <v>5635</v>
      </c>
      <c r="AB114" s="23" t="s">
        <v>5635</v>
      </c>
      <c r="AC114" s="23" t="s">
        <v>5635</v>
      </c>
      <c r="AD114" s="23" t="s">
        <v>5635</v>
      </c>
      <c r="AE114" s="23" t="s">
        <v>5635</v>
      </c>
      <c r="AF114" s="23" t="s">
        <v>5635</v>
      </c>
      <c r="AG114" s="23">
        <v>2.0017999999999998</v>
      </c>
      <c r="AH114" s="23" t="s">
        <v>5635</v>
      </c>
      <c r="AI114" s="23" t="s">
        <v>5635</v>
      </c>
      <c r="AJ114" s="23" t="s">
        <v>5635</v>
      </c>
      <c r="AK114" s="23" t="s">
        <v>5635</v>
      </c>
      <c r="AL114" s="23" t="s">
        <v>5635</v>
      </c>
      <c r="AM114" s="23">
        <v>2.7892000000000001</v>
      </c>
      <c r="AN114" s="23">
        <v>1.66</v>
      </c>
      <c r="AO114" s="23" t="s">
        <v>5635</v>
      </c>
      <c r="AP114" s="23" t="s">
        <v>5635</v>
      </c>
      <c r="AQ114" s="23" t="s">
        <v>5635</v>
      </c>
      <c r="AR114" s="23" t="s">
        <v>5635</v>
      </c>
      <c r="AS114" s="23" t="s">
        <v>5635</v>
      </c>
      <c r="AT114" s="23" t="s">
        <v>5635</v>
      </c>
      <c r="AU114" s="23">
        <v>1.0716000000000001</v>
      </c>
      <c r="AV114" s="23" t="s">
        <v>5635</v>
      </c>
      <c r="AW114" s="23">
        <v>1.0609</v>
      </c>
      <c r="AX114" s="23" t="s">
        <v>5635</v>
      </c>
    </row>
    <row r="115" spans="1:50" x14ac:dyDescent="0.2">
      <c r="A115" t="s">
        <v>815</v>
      </c>
      <c r="B115" s="18">
        <v>41518</v>
      </c>
      <c r="C115" s="18">
        <v>41518</v>
      </c>
      <c r="D115" s="7" t="s">
        <v>2271</v>
      </c>
      <c r="E115" s="21">
        <v>149.05000000000001</v>
      </c>
      <c r="F115" s="22" t="s">
        <v>5635</v>
      </c>
      <c r="G115" s="22" t="s">
        <v>5635</v>
      </c>
      <c r="H115" s="22" t="s">
        <v>5635</v>
      </c>
      <c r="I115" s="22" t="s">
        <v>5635</v>
      </c>
      <c r="J115" s="22" t="s">
        <v>5635</v>
      </c>
      <c r="K115" s="22">
        <v>28.87</v>
      </c>
      <c r="L115" s="22" t="s">
        <v>5635</v>
      </c>
      <c r="M115" s="22" t="s">
        <v>5635</v>
      </c>
      <c r="N115" s="22" t="s">
        <v>5635</v>
      </c>
      <c r="O115" s="22" t="s">
        <v>5635</v>
      </c>
      <c r="P115" s="22" t="s">
        <v>5635</v>
      </c>
      <c r="Q115" s="22" t="s">
        <v>5635</v>
      </c>
      <c r="R115" s="23">
        <v>2.33</v>
      </c>
      <c r="S115" s="23" t="s">
        <v>5635</v>
      </c>
      <c r="T115" s="23">
        <v>0.97050000000000003</v>
      </c>
      <c r="U115" s="23" t="s">
        <v>5635</v>
      </c>
      <c r="V115" s="23" t="s">
        <v>5635</v>
      </c>
      <c r="W115" s="23" t="s">
        <v>5635</v>
      </c>
      <c r="X115" s="23" t="s">
        <v>5635</v>
      </c>
      <c r="Y115" s="23" t="s">
        <v>5635</v>
      </c>
      <c r="Z115" s="23" t="s">
        <v>5635</v>
      </c>
      <c r="AA115" s="23" t="s">
        <v>5635</v>
      </c>
      <c r="AB115" s="23">
        <v>6.3399999999999998E-2</v>
      </c>
      <c r="AC115" s="23" t="s">
        <v>5635</v>
      </c>
      <c r="AD115" s="23" t="s">
        <v>5635</v>
      </c>
      <c r="AE115" s="23" t="s">
        <v>5635</v>
      </c>
      <c r="AF115" s="23" t="s">
        <v>5635</v>
      </c>
      <c r="AG115" s="23">
        <v>-0.62339999999999995</v>
      </c>
      <c r="AH115" s="23" t="s">
        <v>5635</v>
      </c>
      <c r="AI115" s="23" t="s">
        <v>5635</v>
      </c>
      <c r="AJ115" s="23" t="s">
        <v>5635</v>
      </c>
      <c r="AK115" s="23" t="s">
        <v>5635</v>
      </c>
      <c r="AL115" s="23" t="s">
        <v>5635</v>
      </c>
      <c r="AM115" s="23">
        <v>2.6758999999999999</v>
      </c>
      <c r="AN115" s="23">
        <v>2.0078</v>
      </c>
      <c r="AO115" s="23" t="s">
        <v>5635</v>
      </c>
      <c r="AP115" s="23" t="s">
        <v>5635</v>
      </c>
      <c r="AQ115" s="23" t="s">
        <v>5635</v>
      </c>
      <c r="AR115" s="23" t="s">
        <v>5635</v>
      </c>
      <c r="AS115" s="23" t="s">
        <v>5635</v>
      </c>
      <c r="AT115" s="23" t="s">
        <v>5635</v>
      </c>
      <c r="AU115" s="23">
        <v>1.0467</v>
      </c>
      <c r="AV115" s="23">
        <v>1.0145</v>
      </c>
      <c r="AW115" s="23">
        <v>1.0362</v>
      </c>
      <c r="AX115" s="23">
        <v>1.0044999999999999</v>
      </c>
    </row>
    <row r="116" spans="1:50" x14ac:dyDescent="0.2">
      <c r="A116" t="s">
        <v>815</v>
      </c>
      <c r="B116" s="18">
        <v>41518</v>
      </c>
      <c r="C116" s="18">
        <v>41518</v>
      </c>
      <c r="D116" s="7" t="s">
        <v>1331</v>
      </c>
      <c r="E116" s="21">
        <v>1580.87</v>
      </c>
      <c r="F116" s="22" t="s">
        <v>5635</v>
      </c>
      <c r="G116" s="22" t="s">
        <v>5635</v>
      </c>
      <c r="H116" s="22" t="s">
        <v>5635</v>
      </c>
      <c r="I116" s="22" t="s">
        <v>5635</v>
      </c>
      <c r="J116" s="22" t="s">
        <v>5635</v>
      </c>
      <c r="K116" s="22">
        <v>188.72</v>
      </c>
      <c r="L116" s="22" t="s">
        <v>5635</v>
      </c>
      <c r="M116" s="22" t="s">
        <v>5635</v>
      </c>
      <c r="N116" s="22" t="s">
        <v>5635</v>
      </c>
      <c r="O116" s="22" t="s">
        <v>5635</v>
      </c>
      <c r="P116" s="22" t="s">
        <v>5635</v>
      </c>
      <c r="Q116" s="22" t="s">
        <v>5635</v>
      </c>
      <c r="R116" s="23">
        <v>1.0849</v>
      </c>
      <c r="S116" s="23" t="s">
        <v>5635</v>
      </c>
      <c r="T116" s="23">
        <v>1.3827</v>
      </c>
      <c r="U116" s="23" t="s">
        <v>5635</v>
      </c>
      <c r="V116" s="23" t="s">
        <v>5635</v>
      </c>
      <c r="W116" s="23" t="s">
        <v>5635</v>
      </c>
      <c r="X116" s="23" t="s">
        <v>5635</v>
      </c>
      <c r="Y116" s="23" t="s">
        <v>5635</v>
      </c>
      <c r="Z116" s="23" t="s">
        <v>5635</v>
      </c>
      <c r="AA116" s="23" t="s">
        <v>5635</v>
      </c>
      <c r="AB116" s="23" t="s">
        <v>5635</v>
      </c>
      <c r="AC116" s="23" t="s">
        <v>5635</v>
      </c>
      <c r="AD116" s="23" t="s">
        <v>5635</v>
      </c>
      <c r="AE116" s="23" t="s">
        <v>5635</v>
      </c>
      <c r="AF116" s="23" t="s">
        <v>5635</v>
      </c>
      <c r="AG116" s="23">
        <v>-0.84509999999999996</v>
      </c>
      <c r="AH116" s="23" t="s">
        <v>5635</v>
      </c>
      <c r="AI116" s="23" t="s">
        <v>5635</v>
      </c>
      <c r="AJ116" s="23" t="s">
        <v>5635</v>
      </c>
      <c r="AK116" s="23" t="s">
        <v>5635</v>
      </c>
      <c r="AL116" s="23" t="s">
        <v>5635</v>
      </c>
      <c r="AM116" s="23">
        <v>2.8420999999999998</v>
      </c>
      <c r="AN116" s="23">
        <v>2.2012</v>
      </c>
      <c r="AO116" s="23" t="s">
        <v>5635</v>
      </c>
      <c r="AP116" s="23" t="s">
        <v>5635</v>
      </c>
      <c r="AQ116" s="23" t="s">
        <v>5635</v>
      </c>
      <c r="AR116" s="23" t="s">
        <v>5635</v>
      </c>
      <c r="AS116" s="23" t="s">
        <v>5635</v>
      </c>
      <c r="AT116" s="23" t="s">
        <v>5635</v>
      </c>
      <c r="AU116" s="23">
        <v>1.0467</v>
      </c>
      <c r="AV116" s="23">
        <v>1.0145</v>
      </c>
      <c r="AW116" s="23">
        <v>1.0362</v>
      </c>
      <c r="AX116" s="23">
        <v>1.0044999999999999</v>
      </c>
    </row>
    <row r="117" spans="1:50" x14ac:dyDescent="0.2">
      <c r="A117" t="s">
        <v>816</v>
      </c>
      <c r="B117" s="18">
        <v>41395</v>
      </c>
      <c r="C117" s="18">
        <v>41395</v>
      </c>
      <c r="D117" s="7" t="s">
        <v>5278</v>
      </c>
      <c r="E117" s="21">
        <v>218.39</v>
      </c>
      <c r="F117" s="22" t="s">
        <v>5635</v>
      </c>
      <c r="G117" s="22">
        <v>1.53</v>
      </c>
      <c r="H117" s="22" t="s">
        <v>5635</v>
      </c>
      <c r="I117" s="22" t="s">
        <v>5635</v>
      </c>
      <c r="J117" s="22" t="s">
        <v>5635</v>
      </c>
      <c r="K117" s="22" t="s">
        <v>5635</v>
      </c>
      <c r="L117" s="22" t="s">
        <v>5635</v>
      </c>
      <c r="M117" s="22" t="s">
        <v>5635</v>
      </c>
      <c r="N117" s="22" t="s">
        <v>5635</v>
      </c>
      <c r="O117" s="22" t="s">
        <v>5635</v>
      </c>
      <c r="P117" s="22" t="s">
        <v>5635</v>
      </c>
      <c r="Q117" s="22" t="s">
        <v>5635</v>
      </c>
      <c r="R117" s="23">
        <v>2.0520999999999998</v>
      </c>
      <c r="S117" s="23">
        <v>0.61839999999999995</v>
      </c>
      <c r="T117" s="23">
        <v>0.88959999999999995</v>
      </c>
      <c r="U117" s="23" t="s">
        <v>5635</v>
      </c>
      <c r="V117" s="23" t="s">
        <v>5635</v>
      </c>
      <c r="W117" s="23" t="s">
        <v>5635</v>
      </c>
      <c r="X117" s="23" t="s">
        <v>5635</v>
      </c>
      <c r="Y117" s="23" t="s">
        <v>5635</v>
      </c>
      <c r="Z117" s="23" t="s">
        <v>5635</v>
      </c>
      <c r="AA117" s="23" t="s">
        <v>5635</v>
      </c>
      <c r="AB117" s="23" t="s">
        <v>5635</v>
      </c>
      <c r="AC117" s="23" t="s">
        <v>5635</v>
      </c>
      <c r="AD117" s="23" t="s">
        <v>5635</v>
      </c>
      <c r="AE117" s="23" t="s">
        <v>5635</v>
      </c>
      <c r="AF117" s="23" t="s">
        <v>5635</v>
      </c>
      <c r="AG117" s="23">
        <v>0.59840000000000004</v>
      </c>
      <c r="AH117" s="23" t="s">
        <v>5635</v>
      </c>
      <c r="AI117" s="23" t="s">
        <v>5635</v>
      </c>
      <c r="AJ117" s="23" t="s">
        <v>5635</v>
      </c>
      <c r="AK117" s="23" t="s">
        <v>5635</v>
      </c>
      <c r="AL117" s="23" t="s">
        <v>5635</v>
      </c>
      <c r="AM117" s="23">
        <v>2.6983999999999999</v>
      </c>
      <c r="AN117" s="23">
        <v>0.84630000000000005</v>
      </c>
      <c r="AO117" s="23" t="s">
        <v>5635</v>
      </c>
      <c r="AP117" s="23" t="s">
        <v>5635</v>
      </c>
      <c r="AQ117" s="23" t="s">
        <v>5635</v>
      </c>
      <c r="AR117" s="23" t="s">
        <v>5635</v>
      </c>
      <c r="AS117" s="23" t="s">
        <v>5635</v>
      </c>
      <c r="AT117" s="23" t="s">
        <v>5635</v>
      </c>
      <c r="AU117" s="23">
        <v>1.07</v>
      </c>
      <c r="AV117" s="23" t="s">
        <v>5635</v>
      </c>
      <c r="AW117" s="23">
        <v>1.0592999999999999</v>
      </c>
      <c r="AX117" s="23" t="s">
        <v>5635</v>
      </c>
    </row>
    <row r="118" spans="1:50" x14ac:dyDescent="0.2">
      <c r="A118" s="7" t="s">
        <v>334</v>
      </c>
      <c r="B118" s="18">
        <v>41395</v>
      </c>
      <c r="C118" s="18">
        <v>41395</v>
      </c>
      <c r="D118" s="7" t="s">
        <v>5278</v>
      </c>
      <c r="E118" s="21">
        <v>194.53</v>
      </c>
      <c r="F118" s="22" t="s">
        <v>5635</v>
      </c>
      <c r="G118" s="22" t="s">
        <v>5635</v>
      </c>
      <c r="H118" s="22" t="s">
        <v>5635</v>
      </c>
      <c r="I118" s="22" t="s">
        <v>5635</v>
      </c>
      <c r="J118" s="22" t="s">
        <v>5635</v>
      </c>
      <c r="K118" s="22" t="s">
        <v>5635</v>
      </c>
      <c r="L118" s="22" t="s">
        <v>5635</v>
      </c>
      <c r="M118" s="22" t="s">
        <v>5635</v>
      </c>
      <c r="N118" s="22" t="s">
        <v>5635</v>
      </c>
      <c r="O118" s="22" t="s">
        <v>5635</v>
      </c>
      <c r="P118" s="22" t="s">
        <v>5635</v>
      </c>
      <c r="Q118" s="22" t="s">
        <v>5635</v>
      </c>
      <c r="R118" s="23">
        <v>3.9830999999999999</v>
      </c>
      <c r="S118" s="23" t="s">
        <v>5635</v>
      </c>
      <c r="T118" s="23">
        <v>-0.6875</v>
      </c>
      <c r="U118" s="23">
        <v>-0.86670000000000003</v>
      </c>
      <c r="V118" s="23" t="s">
        <v>5635</v>
      </c>
      <c r="W118" s="23" t="s">
        <v>5635</v>
      </c>
      <c r="X118" s="23" t="s">
        <v>5635</v>
      </c>
      <c r="Y118" s="23" t="s">
        <v>5635</v>
      </c>
      <c r="Z118" s="23" t="s">
        <v>5635</v>
      </c>
      <c r="AA118" s="23" t="s">
        <v>5635</v>
      </c>
      <c r="AB118" s="23" t="s">
        <v>5635</v>
      </c>
      <c r="AC118" s="23" t="s">
        <v>5635</v>
      </c>
      <c r="AD118" s="23" t="s">
        <v>5635</v>
      </c>
      <c r="AE118" s="23" t="s">
        <v>5635</v>
      </c>
      <c r="AF118" s="23" t="s">
        <v>5635</v>
      </c>
      <c r="AG118" s="23">
        <v>0.54259999999999997</v>
      </c>
      <c r="AH118" s="23" t="s">
        <v>5635</v>
      </c>
      <c r="AI118" s="23" t="s">
        <v>5635</v>
      </c>
      <c r="AJ118" s="23" t="s">
        <v>5635</v>
      </c>
      <c r="AK118" s="23" t="s">
        <v>5635</v>
      </c>
      <c r="AL118" s="23" t="s">
        <v>5635</v>
      </c>
      <c r="AM118" s="23">
        <v>2.7595000000000001</v>
      </c>
      <c r="AN118" s="23">
        <v>2.0707</v>
      </c>
      <c r="AO118" s="23" t="s">
        <v>5635</v>
      </c>
      <c r="AP118" s="23" t="s">
        <v>5635</v>
      </c>
      <c r="AQ118" s="23" t="s">
        <v>5635</v>
      </c>
      <c r="AR118" s="23" t="s">
        <v>5635</v>
      </c>
      <c r="AS118" s="23" t="s">
        <v>5635</v>
      </c>
      <c r="AT118" s="23" t="s">
        <v>5635</v>
      </c>
      <c r="AU118" s="23">
        <v>1.0454000000000001</v>
      </c>
      <c r="AV118" s="23" t="s">
        <v>5635</v>
      </c>
      <c r="AW118" s="23">
        <v>1.0348999999999999</v>
      </c>
      <c r="AX118" s="23" t="s">
        <v>5635</v>
      </c>
    </row>
    <row r="119" spans="1:50" x14ac:dyDescent="0.2">
      <c r="A119" t="s">
        <v>832</v>
      </c>
      <c r="B119" s="18">
        <v>41395</v>
      </c>
      <c r="C119" s="18">
        <v>41395</v>
      </c>
      <c r="D119" s="7" t="s">
        <v>2272</v>
      </c>
      <c r="E119" s="21">
        <v>138.44</v>
      </c>
      <c r="F119" s="22" t="s">
        <v>5635</v>
      </c>
      <c r="G119" s="22" t="s">
        <v>5635</v>
      </c>
      <c r="H119" s="22" t="s">
        <v>5635</v>
      </c>
      <c r="I119" s="22" t="s">
        <v>5635</v>
      </c>
      <c r="J119" s="22" t="s">
        <v>5635</v>
      </c>
      <c r="K119" s="22" t="s">
        <v>5635</v>
      </c>
      <c r="L119" s="22" t="s">
        <v>5635</v>
      </c>
      <c r="M119" s="22" t="s">
        <v>5635</v>
      </c>
      <c r="N119" s="22" t="s">
        <v>5635</v>
      </c>
      <c r="O119" s="22" t="s">
        <v>5635</v>
      </c>
      <c r="P119" s="22" t="s">
        <v>5635</v>
      </c>
      <c r="Q119" s="22" t="s">
        <v>5635</v>
      </c>
      <c r="R119" s="23">
        <v>2.5497000000000001</v>
      </c>
      <c r="S119" s="23" t="s">
        <v>5635</v>
      </c>
      <c r="T119" s="23">
        <v>-0.54220000000000002</v>
      </c>
      <c r="U119" s="23" t="s">
        <v>5635</v>
      </c>
      <c r="V119" s="23" t="s">
        <v>5635</v>
      </c>
      <c r="W119" s="23" t="s">
        <v>5635</v>
      </c>
      <c r="X119" s="23" t="s">
        <v>5635</v>
      </c>
      <c r="Y119" s="23" t="s">
        <v>5635</v>
      </c>
      <c r="Z119" s="23" t="s">
        <v>5635</v>
      </c>
      <c r="AA119" s="23">
        <v>0.3251</v>
      </c>
      <c r="AB119" s="23">
        <v>8.0500000000000002E-2</v>
      </c>
      <c r="AC119" s="23" t="s">
        <v>5635</v>
      </c>
      <c r="AD119" s="23" t="s">
        <v>5635</v>
      </c>
      <c r="AE119" s="23" t="s">
        <v>5635</v>
      </c>
      <c r="AF119" s="23" t="s">
        <v>5635</v>
      </c>
      <c r="AG119" s="23">
        <v>0.14710000000000001</v>
      </c>
      <c r="AH119" s="23" t="s">
        <v>5635</v>
      </c>
      <c r="AI119" s="23" t="s">
        <v>5635</v>
      </c>
      <c r="AJ119" s="23" t="s">
        <v>5635</v>
      </c>
      <c r="AK119" s="23" t="s">
        <v>5635</v>
      </c>
      <c r="AL119" s="23" t="s">
        <v>5635</v>
      </c>
      <c r="AM119" s="23">
        <v>2.6981999999999999</v>
      </c>
      <c r="AN119" s="23">
        <v>1.9775</v>
      </c>
      <c r="AO119" s="23" t="s">
        <v>5635</v>
      </c>
      <c r="AP119" s="23" t="s">
        <v>5635</v>
      </c>
      <c r="AQ119" s="23" t="s">
        <v>5635</v>
      </c>
      <c r="AR119" s="23" t="s">
        <v>5635</v>
      </c>
      <c r="AS119" s="23" t="s">
        <v>5635</v>
      </c>
      <c r="AT119" s="23" t="s">
        <v>5635</v>
      </c>
      <c r="AU119" s="23">
        <v>1.0430999999999999</v>
      </c>
      <c r="AV119" s="23">
        <v>1.0145</v>
      </c>
      <c r="AW119" s="23">
        <v>1.0326</v>
      </c>
      <c r="AX119" s="23">
        <v>1.0044</v>
      </c>
    </row>
    <row r="120" spans="1:50" x14ac:dyDescent="0.2">
      <c r="A120" t="s">
        <v>832</v>
      </c>
      <c r="B120" s="18">
        <v>41395</v>
      </c>
      <c r="C120" s="18">
        <v>41395</v>
      </c>
      <c r="D120" s="13" t="s">
        <v>5613</v>
      </c>
      <c r="E120" s="21">
        <v>513.20000000000005</v>
      </c>
      <c r="F120" s="22" t="s">
        <v>5635</v>
      </c>
      <c r="G120" s="22" t="s">
        <v>5635</v>
      </c>
      <c r="H120" s="22" t="s">
        <v>5635</v>
      </c>
      <c r="I120" s="22" t="s">
        <v>5635</v>
      </c>
      <c r="J120" s="22" t="s">
        <v>5635</v>
      </c>
      <c r="K120" s="22" t="s">
        <v>5635</v>
      </c>
      <c r="L120" s="22" t="s">
        <v>5635</v>
      </c>
      <c r="M120" s="22" t="s">
        <v>5635</v>
      </c>
      <c r="N120" s="22" t="s">
        <v>5635</v>
      </c>
      <c r="O120" s="22" t="s">
        <v>5635</v>
      </c>
      <c r="P120" s="22" t="s">
        <v>5635</v>
      </c>
      <c r="Q120" s="22" t="s">
        <v>5635</v>
      </c>
      <c r="R120" s="23">
        <v>2.71</v>
      </c>
      <c r="S120" s="23" t="s">
        <v>5635</v>
      </c>
      <c r="T120" s="23">
        <v>-0.6522</v>
      </c>
      <c r="U120" s="23" t="s">
        <v>5635</v>
      </c>
      <c r="V120" s="23" t="s">
        <v>5635</v>
      </c>
      <c r="W120" s="23" t="s">
        <v>5635</v>
      </c>
      <c r="X120" s="23" t="s">
        <v>5635</v>
      </c>
      <c r="Y120" s="23" t="s">
        <v>5635</v>
      </c>
      <c r="Z120" s="23" t="s">
        <v>5635</v>
      </c>
      <c r="AA120" s="23">
        <v>0.47949999999999998</v>
      </c>
      <c r="AB120" s="23">
        <v>8.0500000000000002E-2</v>
      </c>
      <c r="AC120" s="23" t="s">
        <v>5635</v>
      </c>
      <c r="AD120" s="23" t="s">
        <v>5635</v>
      </c>
      <c r="AE120" s="23" t="s">
        <v>5635</v>
      </c>
      <c r="AF120" s="23" t="s">
        <v>5635</v>
      </c>
      <c r="AG120" s="23">
        <v>0.17710000000000001</v>
      </c>
      <c r="AH120" s="23" t="s">
        <v>5635</v>
      </c>
      <c r="AI120" s="23" t="s">
        <v>5635</v>
      </c>
      <c r="AJ120" s="23" t="s">
        <v>5635</v>
      </c>
      <c r="AK120" s="23" t="s">
        <v>5635</v>
      </c>
      <c r="AL120" s="23" t="s">
        <v>5635</v>
      </c>
      <c r="AM120" s="23">
        <v>2.6981999999999999</v>
      </c>
      <c r="AN120" s="23">
        <v>1.9775</v>
      </c>
      <c r="AO120" s="23" t="s">
        <v>5635</v>
      </c>
      <c r="AP120" s="23" t="s">
        <v>5635</v>
      </c>
      <c r="AQ120" s="23" t="s">
        <v>5635</v>
      </c>
      <c r="AR120" s="23" t="s">
        <v>5635</v>
      </c>
      <c r="AS120" s="23" t="s">
        <v>5635</v>
      </c>
      <c r="AT120" s="23" t="s">
        <v>5635</v>
      </c>
      <c r="AU120" s="23">
        <v>1.0430999999999999</v>
      </c>
      <c r="AV120" s="23">
        <v>1.0145</v>
      </c>
      <c r="AW120" s="23">
        <v>1.0326</v>
      </c>
      <c r="AX120" s="23">
        <v>1.0044</v>
      </c>
    </row>
    <row r="121" spans="1:50" x14ac:dyDescent="0.2">
      <c r="B121" s="19"/>
      <c r="C121" s="19"/>
      <c r="E121" s="21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50" x14ac:dyDescent="0.2">
      <c r="B122" s="19"/>
      <c r="C122" s="19"/>
      <c r="E122" s="21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50" x14ac:dyDescent="0.2">
      <c r="B123" s="19"/>
      <c r="C123" s="19"/>
      <c r="E123" s="21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50" x14ac:dyDescent="0.2">
      <c r="B124" s="19"/>
      <c r="C124" s="19"/>
      <c r="E124" s="21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50" x14ac:dyDescent="0.2">
      <c r="B125" s="19"/>
      <c r="C125" s="19"/>
      <c r="E125" s="21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50" x14ac:dyDescent="0.2">
      <c r="B126" s="19"/>
      <c r="C126" s="19"/>
      <c r="E126" s="21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50" x14ac:dyDescent="0.2">
      <c r="B127" s="19"/>
      <c r="C127" s="19"/>
      <c r="E127" s="21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50" x14ac:dyDescent="0.2">
      <c r="B128" s="19"/>
      <c r="C128" s="19"/>
      <c r="E128" s="21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x14ac:dyDescent="0.2">
      <c r="B129" s="19"/>
      <c r="C129" s="19"/>
      <c r="E129" s="21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x14ac:dyDescent="0.2"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x14ac:dyDescent="0.2"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x14ac:dyDescent="0.2"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x14ac:dyDescent="0.2"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x14ac:dyDescent="0.2"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2:38" x14ac:dyDescent="0.2"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2:38" x14ac:dyDescent="0.2">
      <c r="B136" s="19"/>
      <c r="C136" s="19"/>
      <c r="D136"/>
      <c r="E136"/>
    </row>
    <row r="137" spans="2:38" x14ac:dyDescent="0.2">
      <c r="B137" s="19"/>
      <c r="C137" s="19"/>
      <c r="D137"/>
      <c r="E137"/>
    </row>
    <row r="138" spans="2:38" x14ac:dyDescent="0.2">
      <c r="B138" s="19"/>
      <c r="C138" s="19"/>
      <c r="D138"/>
      <c r="E138"/>
    </row>
    <row r="139" spans="2:38" x14ac:dyDescent="0.2">
      <c r="B139" s="19"/>
      <c r="C139" s="19"/>
      <c r="D139"/>
      <c r="E139"/>
    </row>
    <row r="140" spans="2:38" x14ac:dyDescent="0.2">
      <c r="B140" s="19"/>
      <c r="C140" s="19"/>
      <c r="D140"/>
      <c r="E140"/>
    </row>
    <row r="141" spans="2:38" x14ac:dyDescent="0.2">
      <c r="B141" s="19"/>
      <c r="C141" s="19"/>
      <c r="D141"/>
      <c r="E141"/>
    </row>
    <row r="142" spans="2:38" x14ac:dyDescent="0.2">
      <c r="B142" s="19"/>
      <c r="C142" s="19"/>
      <c r="D142"/>
      <c r="E142"/>
    </row>
    <row r="143" spans="2:38" x14ac:dyDescent="0.2">
      <c r="B143" s="19"/>
      <c r="C143" s="19"/>
      <c r="D143"/>
      <c r="E143"/>
    </row>
    <row r="144" spans="2:38" x14ac:dyDescent="0.2">
      <c r="B144" s="19"/>
      <c r="C144" s="19"/>
      <c r="D144"/>
      <c r="E144"/>
    </row>
    <row r="145" spans="2:5" x14ac:dyDescent="0.2">
      <c r="B145" s="19"/>
      <c r="C145" s="19"/>
      <c r="D145"/>
      <c r="E145"/>
    </row>
    <row r="146" spans="2:5" x14ac:dyDescent="0.2">
      <c r="B146" s="19"/>
      <c r="C146" s="19"/>
      <c r="D146"/>
      <c r="E146"/>
    </row>
    <row r="147" spans="2:5" x14ac:dyDescent="0.2">
      <c r="B147" s="19"/>
      <c r="C147" s="19"/>
      <c r="D147"/>
      <c r="E147"/>
    </row>
    <row r="148" spans="2:5" x14ac:dyDescent="0.2">
      <c r="B148" s="19"/>
      <c r="C148" s="19"/>
      <c r="D148"/>
      <c r="E148"/>
    </row>
    <row r="149" spans="2:5" x14ac:dyDescent="0.2">
      <c r="B149" s="19"/>
      <c r="C149" s="19"/>
      <c r="D149"/>
      <c r="E149"/>
    </row>
    <row r="150" spans="2:5" x14ac:dyDescent="0.2">
      <c r="B150" s="19"/>
      <c r="C150" s="19"/>
      <c r="D150"/>
      <c r="E150"/>
    </row>
    <row r="151" spans="2:5" x14ac:dyDescent="0.2">
      <c r="B151" s="19"/>
      <c r="C151" s="19"/>
      <c r="D151"/>
      <c r="E151"/>
    </row>
    <row r="152" spans="2:5" x14ac:dyDescent="0.2">
      <c r="B152" s="19"/>
      <c r="C152" s="19"/>
      <c r="D152"/>
      <c r="E152"/>
    </row>
    <row r="153" spans="2:5" x14ac:dyDescent="0.2">
      <c r="B153" s="19"/>
      <c r="C153" s="19"/>
      <c r="D153"/>
      <c r="E153"/>
    </row>
    <row r="154" spans="2:5" x14ac:dyDescent="0.2">
      <c r="B154" s="19"/>
      <c r="C154" s="19"/>
      <c r="D154"/>
      <c r="E154"/>
    </row>
    <row r="155" spans="2:5" x14ac:dyDescent="0.2">
      <c r="B155" s="19"/>
      <c r="C155" s="19"/>
      <c r="D155"/>
      <c r="E155"/>
    </row>
    <row r="156" spans="2:5" x14ac:dyDescent="0.2">
      <c r="B156" s="19"/>
      <c r="C156" s="19"/>
      <c r="D156"/>
      <c r="E156"/>
    </row>
    <row r="157" spans="2:5" x14ac:dyDescent="0.2">
      <c r="B157" s="19"/>
      <c r="C157" s="19"/>
      <c r="D157"/>
      <c r="E157"/>
    </row>
    <row r="158" spans="2:5" x14ac:dyDescent="0.2">
      <c r="B158" s="19"/>
      <c r="C158" s="19"/>
      <c r="D158"/>
      <c r="E158"/>
    </row>
    <row r="159" spans="2:5" x14ac:dyDescent="0.2">
      <c r="B159" s="19"/>
      <c r="C159" s="19"/>
      <c r="D159"/>
      <c r="E159"/>
    </row>
    <row r="160" spans="2:5" x14ac:dyDescent="0.2">
      <c r="B160" s="19"/>
      <c r="C160" s="19"/>
      <c r="D160"/>
      <c r="E160"/>
    </row>
    <row r="161" spans="2:5" x14ac:dyDescent="0.2">
      <c r="B161" s="19"/>
      <c r="C161" s="19"/>
      <c r="D161"/>
      <c r="E161"/>
    </row>
    <row r="162" spans="2:5" x14ac:dyDescent="0.2">
      <c r="B162" s="19"/>
      <c r="C162" s="19"/>
      <c r="D162"/>
      <c r="E162"/>
    </row>
    <row r="163" spans="2:5" x14ac:dyDescent="0.2">
      <c r="B163" s="19"/>
      <c r="C163" s="19"/>
      <c r="D163"/>
      <c r="E163"/>
    </row>
    <row r="164" spans="2:5" x14ac:dyDescent="0.2">
      <c r="B164" s="19"/>
      <c r="C164" s="19"/>
      <c r="D164"/>
      <c r="E164"/>
    </row>
    <row r="165" spans="2:5" x14ac:dyDescent="0.2">
      <c r="B165" s="19"/>
      <c r="C165" s="19"/>
      <c r="D165"/>
      <c r="E165"/>
    </row>
    <row r="166" spans="2:5" x14ac:dyDescent="0.2">
      <c r="B166" s="19"/>
      <c r="C166" s="19"/>
      <c r="D166"/>
      <c r="E166"/>
    </row>
    <row r="167" spans="2:5" x14ac:dyDescent="0.2">
      <c r="B167" s="19"/>
      <c r="C167" s="19"/>
      <c r="D167"/>
      <c r="E167"/>
    </row>
    <row r="168" spans="2:5" x14ac:dyDescent="0.2">
      <c r="B168" s="19"/>
      <c r="C168" s="19"/>
      <c r="D168"/>
      <c r="E168"/>
    </row>
    <row r="169" spans="2:5" x14ac:dyDescent="0.2">
      <c r="B169" s="19"/>
      <c r="C169" s="19"/>
      <c r="D169"/>
      <c r="E169"/>
    </row>
    <row r="170" spans="2:5" x14ac:dyDescent="0.2">
      <c r="B170" s="19"/>
      <c r="C170" s="19"/>
      <c r="D170"/>
      <c r="E170"/>
    </row>
    <row r="171" spans="2:5" x14ac:dyDescent="0.2">
      <c r="B171" s="19"/>
      <c r="C171" s="19"/>
      <c r="D171"/>
      <c r="E171"/>
    </row>
    <row r="172" spans="2:5" x14ac:dyDescent="0.2">
      <c r="B172" s="19"/>
      <c r="C172" s="19"/>
      <c r="D172"/>
      <c r="E172"/>
    </row>
    <row r="173" spans="2:5" x14ac:dyDescent="0.2">
      <c r="B173" s="19"/>
      <c r="C173" s="19"/>
      <c r="D173"/>
      <c r="E173"/>
    </row>
    <row r="174" spans="2:5" x14ac:dyDescent="0.2">
      <c r="B174" s="19"/>
      <c r="C174" s="19"/>
      <c r="D174"/>
      <c r="E174"/>
    </row>
    <row r="175" spans="2:5" x14ac:dyDescent="0.2">
      <c r="B175" s="19"/>
      <c r="C175" s="19"/>
      <c r="D175"/>
      <c r="E175"/>
    </row>
    <row r="176" spans="2:5" x14ac:dyDescent="0.2">
      <c r="B176" s="19"/>
      <c r="C176" s="19"/>
      <c r="D176"/>
      <c r="E176"/>
    </row>
    <row r="177" spans="2:5" x14ac:dyDescent="0.2">
      <c r="B177" s="19"/>
      <c r="C177" s="19"/>
      <c r="D177"/>
      <c r="E177"/>
    </row>
    <row r="178" spans="2:5" x14ac:dyDescent="0.2">
      <c r="B178" s="19"/>
      <c r="C178" s="19"/>
      <c r="D178"/>
      <c r="E178"/>
    </row>
    <row r="179" spans="2:5" x14ac:dyDescent="0.2">
      <c r="B179" s="19"/>
      <c r="C179" s="19"/>
      <c r="D179"/>
      <c r="E179"/>
    </row>
    <row r="180" spans="2:5" x14ac:dyDescent="0.2">
      <c r="B180" s="19"/>
      <c r="C180" s="19"/>
      <c r="D180"/>
      <c r="E180"/>
    </row>
    <row r="181" spans="2:5" x14ac:dyDescent="0.2">
      <c r="B181" s="19"/>
      <c r="C181" s="19"/>
      <c r="D181"/>
      <c r="E181"/>
    </row>
    <row r="182" spans="2:5" x14ac:dyDescent="0.2">
      <c r="B182" s="19"/>
      <c r="C182" s="19"/>
      <c r="D182"/>
      <c r="E182"/>
    </row>
    <row r="183" spans="2:5" x14ac:dyDescent="0.2">
      <c r="B183" s="19"/>
      <c r="C183" s="19"/>
      <c r="D183"/>
      <c r="E183"/>
    </row>
    <row r="184" spans="2:5" x14ac:dyDescent="0.2">
      <c r="B184" s="19"/>
      <c r="C184" s="19"/>
      <c r="D184"/>
      <c r="E184"/>
    </row>
    <row r="185" spans="2:5" x14ac:dyDescent="0.2">
      <c r="B185" s="19"/>
      <c r="C185" s="19"/>
      <c r="D185"/>
      <c r="E185"/>
    </row>
    <row r="186" spans="2:5" x14ac:dyDescent="0.2">
      <c r="D186"/>
      <c r="E186"/>
    </row>
    <row r="187" spans="2:5" x14ac:dyDescent="0.2">
      <c r="D187"/>
      <c r="E187"/>
    </row>
    <row r="188" spans="2:5" x14ac:dyDescent="0.2">
      <c r="D188"/>
      <c r="E188"/>
    </row>
    <row r="189" spans="2:5" x14ac:dyDescent="0.2">
      <c r="D189"/>
      <c r="E189"/>
    </row>
    <row r="190" spans="2:5" x14ac:dyDescent="0.2">
      <c r="D190"/>
      <c r="E190"/>
    </row>
    <row r="191" spans="2:5" x14ac:dyDescent="0.2">
      <c r="D191"/>
      <c r="E191"/>
    </row>
    <row r="192" spans="2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</sheetData>
  <mergeCells count="2">
    <mergeCell ref="R1:AT1"/>
    <mergeCell ref="E1:Q1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O573"/>
  <sheetViews>
    <sheetView topLeftCell="AD1"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83.7109375" bestFit="1" customWidth="1"/>
    <col min="2" max="3" width="16.85546875" style="5" bestFit="1" customWidth="1"/>
    <col min="4" max="4" width="42.140625" style="7" customWidth="1"/>
    <col min="5" max="5" width="16.28515625" style="10" bestFit="1" customWidth="1"/>
    <col min="6" max="6" width="17" bestFit="1" customWidth="1"/>
    <col min="7" max="7" width="18.5703125" bestFit="1" customWidth="1"/>
    <col min="8" max="10" width="18.42578125" bestFit="1" customWidth="1"/>
    <col min="11" max="13" width="18.42578125" customWidth="1"/>
    <col min="14" max="14" width="15.7109375" bestFit="1" customWidth="1"/>
    <col min="15" max="15" width="12.5703125" bestFit="1" customWidth="1"/>
    <col min="16" max="20" width="17.28515625" bestFit="1" customWidth="1"/>
    <col min="21" max="21" width="18.5703125" bestFit="1" customWidth="1"/>
    <col min="22" max="22" width="16.42578125" bestFit="1" customWidth="1"/>
    <col min="23" max="23" width="13.5703125" bestFit="1" customWidth="1"/>
    <col min="24" max="24" width="16.42578125" bestFit="1" customWidth="1"/>
    <col min="25" max="25" width="13.5703125" bestFit="1" customWidth="1"/>
    <col min="26" max="26" width="18.42578125" bestFit="1" customWidth="1"/>
    <col min="27" max="31" width="18.28515625" bestFit="1" customWidth="1"/>
    <col min="32" max="32" width="14" bestFit="1" customWidth="1"/>
    <col min="34" max="34" width="16" bestFit="1" customWidth="1"/>
    <col min="35" max="35" width="18.7109375" bestFit="1" customWidth="1"/>
    <col min="38" max="41" width="17.85546875" bestFit="1" customWidth="1"/>
  </cols>
  <sheetData>
    <row r="1" spans="1:41" ht="18" customHeight="1" x14ac:dyDescent="0.2">
      <c r="A1" s="44"/>
      <c r="E1" s="40" t="s">
        <v>5644</v>
      </c>
      <c r="F1" s="40"/>
      <c r="G1" s="40"/>
      <c r="H1" s="40"/>
      <c r="I1" s="40"/>
      <c r="J1" s="40"/>
      <c r="K1" s="40"/>
      <c r="L1" s="40"/>
      <c r="M1" s="40"/>
      <c r="N1" s="41" t="s">
        <v>5645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41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4790</v>
      </c>
      <c r="G2" s="14" t="s">
        <v>5545</v>
      </c>
      <c r="H2" s="14" t="s">
        <v>5546</v>
      </c>
      <c r="I2" s="14" t="s">
        <v>5546</v>
      </c>
      <c r="J2" s="14" t="s">
        <v>5546</v>
      </c>
      <c r="K2" s="14" t="s">
        <v>5546</v>
      </c>
      <c r="L2" s="14" t="s">
        <v>5546</v>
      </c>
      <c r="M2" s="14" t="s">
        <v>5546</v>
      </c>
      <c r="N2" s="14" t="s">
        <v>2462</v>
      </c>
      <c r="O2" s="14" t="s">
        <v>2463</v>
      </c>
      <c r="P2" s="14" t="s">
        <v>5547</v>
      </c>
      <c r="Q2" s="14" t="s">
        <v>5547</v>
      </c>
      <c r="R2" s="14" t="s">
        <v>5547</v>
      </c>
      <c r="S2" s="14" t="s">
        <v>5547</v>
      </c>
      <c r="T2" s="14" t="s">
        <v>5548</v>
      </c>
      <c r="U2" s="14" t="s">
        <v>5545</v>
      </c>
      <c r="V2" s="14" t="s">
        <v>5549</v>
      </c>
      <c r="W2" s="14" t="s">
        <v>5550</v>
      </c>
      <c r="X2" s="14" t="s">
        <v>5551</v>
      </c>
      <c r="Y2" s="14" t="s">
        <v>5552</v>
      </c>
      <c r="Z2" s="14" t="s">
        <v>5546</v>
      </c>
      <c r="AA2" s="14" t="s">
        <v>5553</v>
      </c>
      <c r="AB2" s="14" t="s">
        <v>5553</v>
      </c>
      <c r="AC2" s="14" t="s">
        <v>5553</v>
      </c>
      <c r="AD2" s="14" t="s">
        <v>5554</v>
      </c>
      <c r="AE2" s="14" t="s">
        <v>5554</v>
      </c>
      <c r="AF2" s="14" t="s">
        <v>5555</v>
      </c>
      <c r="AG2" s="14" t="s">
        <v>5556</v>
      </c>
      <c r="AH2" s="14" t="s">
        <v>5557</v>
      </c>
      <c r="AI2" s="14" t="s">
        <v>5558</v>
      </c>
      <c r="AJ2" s="14" t="s">
        <v>5561</v>
      </c>
      <c r="AK2" s="14" t="s">
        <v>5562</v>
      </c>
      <c r="AL2" s="14" t="s">
        <v>5563</v>
      </c>
      <c r="AM2" s="14" t="s">
        <v>5564</v>
      </c>
      <c r="AN2" s="14" t="s">
        <v>5565</v>
      </c>
      <c r="AO2" s="14" t="s">
        <v>5566</v>
      </c>
    </row>
    <row r="3" spans="1:41" x14ac:dyDescent="0.2">
      <c r="A3" t="s">
        <v>1016</v>
      </c>
      <c r="B3" s="18">
        <v>41395</v>
      </c>
      <c r="C3" s="18">
        <v>41395</v>
      </c>
      <c r="D3" s="13" t="s">
        <v>5530</v>
      </c>
      <c r="E3" s="21">
        <v>24427.599999999999</v>
      </c>
      <c r="F3" s="22" t="s">
        <v>5635</v>
      </c>
      <c r="G3" s="22" t="s">
        <v>5635</v>
      </c>
      <c r="H3" s="22" t="s">
        <v>5635</v>
      </c>
      <c r="I3" s="22" t="s">
        <v>5635</v>
      </c>
      <c r="J3" s="22" t="s">
        <v>5635</v>
      </c>
      <c r="K3" s="22"/>
      <c r="L3" s="22"/>
      <c r="M3" s="22"/>
      <c r="N3" s="23">
        <v>1.8345</v>
      </c>
      <c r="O3" s="23">
        <v>9.3799999999999994E-2</v>
      </c>
      <c r="P3" s="23">
        <v>-0.7177</v>
      </c>
      <c r="Q3" s="23">
        <v>-0.84330000000000005</v>
      </c>
      <c r="R3" s="23" t="s">
        <v>5635</v>
      </c>
      <c r="S3" s="23" t="s">
        <v>5635</v>
      </c>
      <c r="T3" s="23" t="s">
        <v>5635</v>
      </c>
      <c r="U3" s="23" t="s">
        <v>5635</v>
      </c>
      <c r="V3" s="23" t="s">
        <v>5635</v>
      </c>
      <c r="W3" s="23" t="s">
        <v>5635</v>
      </c>
      <c r="X3" s="23" t="s">
        <v>5635</v>
      </c>
      <c r="Y3" s="23" t="s">
        <v>5635</v>
      </c>
      <c r="Z3" s="23" t="s">
        <v>5635</v>
      </c>
      <c r="AA3" s="23" t="s">
        <v>5635</v>
      </c>
      <c r="AB3" s="23" t="s">
        <v>5635</v>
      </c>
      <c r="AC3" s="23" t="s">
        <v>5635</v>
      </c>
      <c r="AD3" s="23">
        <v>-2.0000000000000001E-4</v>
      </c>
      <c r="AE3" s="23">
        <v>4.0000000000000002E-4</v>
      </c>
      <c r="AF3" s="23" t="s">
        <v>5635</v>
      </c>
      <c r="AG3" s="23" t="s">
        <v>5635</v>
      </c>
      <c r="AH3" s="23">
        <v>2.8542999999999998</v>
      </c>
      <c r="AI3" s="23">
        <v>2.3772000000000002</v>
      </c>
      <c r="AJ3" s="23" t="s">
        <v>5635</v>
      </c>
      <c r="AK3" s="23" t="s">
        <v>5635</v>
      </c>
      <c r="AL3" s="23">
        <v>1.0421</v>
      </c>
      <c r="AM3" s="23">
        <v>1.0169999999999999</v>
      </c>
      <c r="AN3" s="23">
        <v>1.0316000000000001</v>
      </c>
      <c r="AO3" s="23">
        <v>1.0068999999999999</v>
      </c>
    </row>
    <row r="4" spans="1:41" x14ac:dyDescent="0.2">
      <c r="A4" t="s">
        <v>1016</v>
      </c>
      <c r="B4" s="18">
        <v>41395</v>
      </c>
      <c r="C4" s="18">
        <v>41395</v>
      </c>
      <c r="D4" s="13" t="s">
        <v>487</v>
      </c>
      <c r="E4" s="21">
        <v>24427.599999999999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2" t="s">
        <v>5635</v>
      </c>
      <c r="K4" s="22"/>
      <c r="L4" s="22"/>
      <c r="M4" s="22"/>
      <c r="N4" s="23">
        <v>1.8345</v>
      </c>
      <c r="O4" s="23">
        <v>9.3799999999999994E-2</v>
      </c>
      <c r="P4" s="23">
        <v>-0.13769999999999999</v>
      </c>
      <c r="Q4" s="23">
        <v>-0.32690000000000002</v>
      </c>
      <c r="R4" s="23" t="s">
        <v>5635</v>
      </c>
      <c r="S4" s="23" t="s">
        <v>5635</v>
      </c>
      <c r="T4" s="23" t="s">
        <v>5635</v>
      </c>
      <c r="U4" s="23" t="s">
        <v>5635</v>
      </c>
      <c r="V4" s="23" t="s">
        <v>5635</v>
      </c>
      <c r="W4" s="23" t="s">
        <v>5635</v>
      </c>
      <c r="X4" s="23" t="s">
        <v>5635</v>
      </c>
      <c r="Y4" s="23" t="s">
        <v>5635</v>
      </c>
      <c r="Z4" s="23" t="s">
        <v>5635</v>
      </c>
      <c r="AA4" s="23" t="s">
        <v>5635</v>
      </c>
      <c r="AB4" s="23" t="s">
        <v>5635</v>
      </c>
      <c r="AC4" s="23" t="s">
        <v>5635</v>
      </c>
      <c r="AD4" s="23" t="s">
        <v>5635</v>
      </c>
      <c r="AE4" s="23" t="s">
        <v>5635</v>
      </c>
      <c r="AF4" s="23" t="s">
        <v>5635</v>
      </c>
      <c r="AG4" s="23" t="s">
        <v>5635</v>
      </c>
      <c r="AH4" s="23">
        <v>2.8542999999999998</v>
      </c>
      <c r="AI4" s="23">
        <v>2.3772000000000002</v>
      </c>
      <c r="AJ4" s="23" t="s">
        <v>5635</v>
      </c>
      <c r="AK4" s="23" t="s">
        <v>5635</v>
      </c>
      <c r="AL4" s="23">
        <v>1.0421</v>
      </c>
      <c r="AM4" s="23">
        <v>1.0169999999999999</v>
      </c>
      <c r="AN4" s="23">
        <v>1.0316000000000001</v>
      </c>
      <c r="AO4" s="23">
        <v>1.0068999999999999</v>
      </c>
    </row>
    <row r="5" spans="1:41" x14ac:dyDescent="0.2">
      <c r="A5" t="s">
        <v>1019</v>
      </c>
      <c r="B5" s="18">
        <v>41395</v>
      </c>
      <c r="C5" s="18">
        <v>41395</v>
      </c>
      <c r="D5" s="7" t="s">
        <v>2274</v>
      </c>
      <c r="E5" s="21">
        <v>7785.09</v>
      </c>
      <c r="F5" s="22" t="s">
        <v>5635</v>
      </c>
      <c r="G5" s="22" t="s">
        <v>5635</v>
      </c>
      <c r="H5" s="22" t="s">
        <v>5635</v>
      </c>
      <c r="I5" s="22" t="s">
        <v>5635</v>
      </c>
      <c r="J5" s="22" t="s">
        <v>5635</v>
      </c>
      <c r="K5" s="22"/>
      <c r="L5" s="22"/>
      <c r="M5" s="22"/>
      <c r="N5" s="23">
        <v>2.1619000000000002</v>
      </c>
      <c r="O5" s="23">
        <v>2.3199999999999998E-2</v>
      </c>
      <c r="P5" s="23">
        <v>0.16159999999999999</v>
      </c>
      <c r="Q5" s="23" t="s">
        <v>5635</v>
      </c>
      <c r="R5" s="23" t="s">
        <v>5635</v>
      </c>
      <c r="S5" s="23" t="s">
        <v>5635</v>
      </c>
      <c r="T5" s="23" t="s">
        <v>5635</v>
      </c>
      <c r="U5" s="23" t="s">
        <v>5635</v>
      </c>
      <c r="V5" s="23">
        <v>-1.18E-2</v>
      </c>
      <c r="W5" s="23" t="s">
        <v>5635</v>
      </c>
      <c r="X5" s="23" t="s">
        <v>5635</v>
      </c>
      <c r="Y5" s="23" t="s">
        <v>5635</v>
      </c>
      <c r="Z5" s="23" t="s">
        <v>5635</v>
      </c>
      <c r="AA5" s="23">
        <v>1.706</v>
      </c>
      <c r="AB5" s="23" t="s">
        <v>5635</v>
      </c>
      <c r="AC5" s="23" t="s">
        <v>5635</v>
      </c>
      <c r="AD5" s="23" t="s">
        <v>5635</v>
      </c>
      <c r="AE5" s="23" t="s">
        <v>5635</v>
      </c>
      <c r="AF5" s="23">
        <v>2.5278999999999998</v>
      </c>
      <c r="AG5" s="23">
        <v>1.6586000000000001</v>
      </c>
      <c r="AH5" s="23" t="s">
        <v>5635</v>
      </c>
      <c r="AI5" s="23" t="s">
        <v>5635</v>
      </c>
      <c r="AJ5" s="23" t="s">
        <v>5635</v>
      </c>
      <c r="AK5" s="23" t="s">
        <v>5635</v>
      </c>
      <c r="AL5" s="23">
        <v>1.0286</v>
      </c>
      <c r="AM5" s="23">
        <v>1.0103</v>
      </c>
      <c r="AN5" s="23">
        <v>1.0183</v>
      </c>
      <c r="AO5" s="23">
        <v>1.0003</v>
      </c>
    </row>
    <row r="6" spans="1:41" x14ac:dyDescent="0.2">
      <c r="A6" t="s">
        <v>1028</v>
      </c>
      <c r="B6" s="18">
        <v>41456</v>
      </c>
      <c r="C6" s="18">
        <v>41456</v>
      </c>
      <c r="D6" s="7" t="s">
        <v>2274</v>
      </c>
      <c r="E6" s="21">
        <v>12486.8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2" t="s">
        <v>5635</v>
      </c>
      <c r="K6" s="22"/>
      <c r="L6" s="22"/>
      <c r="M6" s="22"/>
      <c r="N6" s="23">
        <v>2.6730999999999998</v>
      </c>
      <c r="O6" s="23">
        <v>8.3799999999999999E-2</v>
      </c>
      <c r="P6" s="23">
        <v>-0.63239999999999996</v>
      </c>
      <c r="Q6" s="23">
        <v>-0.38159999999999999</v>
      </c>
      <c r="R6" s="23" t="s">
        <v>5635</v>
      </c>
      <c r="S6" s="23" t="s">
        <v>5635</v>
      </c>
      <c r="T6" s="23" t="s">
        <v>5635</v>
      </c>
      <c r="U6" s="23">
        <v>-2.63E-2</v>
      </c>
      <c r="V6" s="23" t="s">
        <v>5635</v>
      </c>
      <c r="W6" s="23" t="s">
        <v>5635</v>
      </c>
      <c r="X6" s="23" t="s">
        <v>5635</v>
      </c>
      <c r="Y6" s="23">
        <v>5.0000000000000001E-3</v>
      </c>
      <c r="Z6" s="23" t="s">
        <v>5635</v>
      </c>
      <c r="AA6" s="23">
        <v>-1.2714000000000001</v>
      </c>
      <c r="AB6" s="23">
        <v>0.25159999999999999</v>
      </c>
      <c r="AC6" s="23" t="s">
        <v>5635</v>
      </c>
      <c r="AD6" s="23" t="s">
        <v>5635</v>
      </c>
      <c r="AE6" s="23" t="s">
        <v>5635</v>
      </c>
      <c r="AF6" s="23" t="s">
        <v>5635</v>
      </c>
      <c r="AG6" s="23" t="s">
        <v>5635</v>
      </c>
      <c r="AH6" s="23">
        <v>2.7006999999999999</v>
      </c>
      <c r="AI6" s="23">
        <v>2.1196999999999999</v>
      </c>
      <c r="AJ6" s="23" t="s">
        <v>5635</v>
      </c>
      <c r="AK6" s="23" t="s">
        <v>5635</v>
      </c>
      <c r="AL6" s="23">
        <v>1.036</v>
      </c>
      <c r="AM6" s="23">
        <v>1.0145</v>
      </c>
      <c r="AN6" s="23">
        <v>1.0256000000000001</v>
      </c>
      <c r="AO6" s="23">
        <v>1.0044999999999999</v>
      </c>
    </row>
    <row r="7" spans="1:41" x14ac:dyDescent="0.2">
      <c r="A7" s="13" t="s">
        <v>5536</v>
      </c>
      <c r="B7" s="18">
        <v>41395</v>
      </c>
      <c r="C7" s="18">
        <v>41395</v>
      </c>
      <c r="D7" s="7" t="s">
        <v>2274</v>
      </c>
      <c r="E7" s="21">
        <v>3732.61</v>
      </c>
      <c r="F7" s="22" t="s">
        <v>5635</v>
      </c>
      <c r="G7" s="22" t="s">
        <v>5635</v>
      </c>
      <c r="H7" s="22">
        <v>1.23</v>
      </c>
      <c r="I7" s="22">
        <v>0.77</v>
      </c>
      <c r="J7" s="5" t="s">
        <v>5635</v>
      </c>
      <c r="K7" s="5"/>
      <c r="L7" s="5"/>
      <c r="M7" s="5"/>
      <c r="N7" s="23">
        <v>5.5E-2</v>
      </c>
      <c r="O7" s="23">
        <v>0.12970000000000001</v>
      </c>
      <c r="P7" s="23">
        <v>-4.7999999999999996E-3</v>
      </c>
      <c r="Q7" s="23" t="s">
        <v>5635</v>
      </c>
      <c r="R7" s="23" t="s">
        <v>5635</v>
      </c>
      <c r="S7" s="23" t="s">
        <v>5635</v>
      </c>
      <c r="T7" s="23">
        <v>-4.8300000000000003E-2</v>
      </c>
      <c r="U7" s="23" t="s">
        <v>5635</v>
      </c>
      <c r="V7" s="23">
        <v>-4.8999999999999998E-3</v>
      </c>
      <c r="W7" s="23" t="s">
        <v>5635</v>
      </c>
      <c r="X7" s="23" t="s">
        <v>5635</v>
      </c>
      <c r="Y7" s="23" t="s">
        <v>5635</v>
      </c>
      <c r="Z7" s="23" t="s">
        <v>5635</v>
      </c>
      <c r="AA7" s="23">
        <v>0.82469999999999999</v>
      </c>
      <c r="AB7" s="23" t="s">
        <v>5635</v>
      </c>
      <c r="AC7" s="23" t="s">
        <v>5635</v>
      </c>
      <c r="AD7" s="23" t="s">
        <v>5635</v>
      </c>
      <c r="AE7" s="23" t="s">
        <v>5635</v>
      </c>
      <c r="AF7" s="23" t="s">
        <v>5635</v>
      </c>
      <c r="AG7" s="23" t="s">
        <v>5635</v>
      </c>
      <c r="AH7" s="23">
        <v>2.9773000000000001</v>
      </c>
      <c r="AI7" s="23">
        <v>2.2027999999999999</v>
      </c>
      <c r="AJ7" s="23" t="s">
        <v>5635</v>
      </c>
      <c r="AK7" s="23" t="s">
        <v>5635</v>
      </c>
      <c r="AL7" s="23">
        <v>1.0608</v>
      </c>
      <c r="AM7" s="23">
        <v>1.0145</v>
      </c>
      <c r="AN7" s="23">
        <v>1.0501</v>
      </c>
      <c r="AO7" s="23">
        <v>1.0044999999999999</v>
      </c>
    </row>
    <row r="8" spans="1:41" x14ac:dyDescent="0.2">
      <c r="A8" t="s">
        <v>1029</v>
      </c>
      <c r="B8" s="18">
        <v>41395</v>
      </c>
      <c r="C8" s="18">
        <v>41395</v>
      </c>
      <c r="D8" s="16" t="s">
        <v>1333</v>
      </c>
      <c r="E8" s="21">
        <v>7672.11</v>
      </c>
      <c r="F8" s="22" t="s">
        <v>5635</v>
      </c>
      <c r="G8" s="22" t="s">
        <v>5635</v>
      </c>
      <c r="H8" s="22" t="s">
        <v>5635</v>
      </c>
      <c r="I8" s="22" t="s">
        <v>5635</v>
      </c>
      <c r="J8" s="22" t="s">
        <v>5635</v>
      </c>
      <c r="K8" s="22"/>
      <c r="L8" s="22"/>
      <c r="M8" s="22"/>
      <c r="N8" s="23">
        <v>2.2118000000000002</v>
      </c>
      <c r="O8" s="23" t="s">
        <v>5635</v>
      </c>
      <c r="P8" s="23" t="s">
        <v>5635</v>
      </c>
      <c r="Q8" s="23" t="s">
        <v>5635</v>
      </c>
      <c r="R8" s="23" t="s">
        <v>5635</v>
      </c>
      <c r="S8" s="23" t="s">
        <v>5635</v>
      </c>
      <c r="T8" s="23">
        <v>8.7300000000000003E-2</v>
      </c>
      <c r="U8" s="23" t="s">
        <v>5635</v>
      </c>
      <c r="V8" s="23">
        <v>-2.7799999999999998E-2</v>
      </c>
      <c r="W8" s="23" t="s">
        <v>5635</v>
      </c>
      <c r="X8" s="23" t="s">
        <v>5635</v>
      </c>
      <c r="Y8" s="23" t="s">
        <v>5635</v>
      </c>
      <c r="Z8" s="23" t="s">
        <v>5635</v>
      </c>
      <c r="AA8" s="23" t="s">
        <v>5635</v>
      </c>
      <c r="AB8" s="23" t="s">
        <v>5635</v>
      </c>
      <c r="AC8" s="23" t="s">
        <v>5635</v>
      </c>
      <c r="AD8" s="23" t="s">
        <v>5635</v>
      </c>
      <c r="AE8" s="23" t="s">
        <v>5635</v>
      </c>
      <c r="AF8" s="23">
        <v>3.4489000000000001</v>
      </c>
      <c r="AG8" s="23" t="s">
        <v>5635</v>
      </c>
      <c r="AH8" s="23" t="s">
        <v>5635</v>
      </c>
      <c r="AI8" s="23" t="s">
        <v>5635</v>
      </c>
      <c r="AJ8" s="23">
        <v>0.58169999999999999</v>
      </c>
      <c r="AK8" s="23">
        <v>1.4486000000000001</v>
      </c>
      <c r="AL8" s="23">
        <v>1.0377000000000001</v>
      </c>
      <c r="AM8" s="23">
        <v>1.0145</v>
      </c>
      <c r="AN8" s="23">
        <v>1.0273000000000001</v>
      </c>
      <c r="AO8" s="23">
        <v>1.0044999999999999</v>
      </c>
    </row>
    <row r="9" spans="1:41" x14ac:dyDescent="0.2">
      <c r="A9" t="s">
        <v>1029</v>
      </c>
      <c r="B9" s="18">
        <v>41395</v>
      </c>
      <c r="C9" s="18">
        <v>41395</v>
      </c>
      <c r="D9" s="16" t="s">
        <v>5625</v>
      </c>
      <c r="E9" s="21">
        <v>27168.66</v>
      </c>
      <c r="F9" s="22" t="s">
        <v>5635</v>
      </c>
      <c r="G9" s="22" t="s">
        <v>5635</v>
      </c>
      <c r="H9" s="22" t="s">
        <v>5635</v>
      </c>
      <c r="I9" s="22" t="s">
        <v>5635</v>
      </c>
      <c r="J9" s="22" t="s">
        <v>5635</v>
      </c>
      <c r="K9" s="22"/>
      <c r="L9" s="22"/>
      <c r="M9" s="22"/>
      <c r="N9" s="23">
        <v>2.7602000000000002</v>
      </c>
      <c r="O9" s="23" t="s">
        <v>5635</v>
      </c>
      <c r="P9" s="23" t="s">
        <v>5635</v>
      </c>
      <c r="Q9" s="23" t="s">
        <v>5635</v>
      </c>
      <c r="R9" s="23" t="s">
        <v>5635</v>
      </c>
      <c r="S9" s="23" t="s">
        <v>5635</v>
      </c>
      <c r="T9" s="23">
        <v>0.1207</v>
      </c>
      <c r="U9" s="23" t="s">
        <v>5635</v>
      </c>
      <c r="V9" s="23">
        <v>-3.6900000000000002E-2</v>
      </c>
      <c r="W9" s="23" t="s">
        <v>5635</v>
      </c>
      <c r="X9" s="23" t="s">
        <v>5635</v>
      </c>
      <c r="Y9" s="23" t="s">
        <v>5635</v>
      </c>
      <c r="Z9" s="23" t="s">
        <v>5635</v>
      </c>
      <c r="AA9" s="23" t="s">
        <v>5635</v>
      </c>
      <c r="AB9" s="23" t="s">
        <v>5635</v>
      </c>
      <c r="AC9" s="23" t="s">
        <v>5635</v>
      </c>
      <c r="AD9" s="23" t="s">
        <v>5635</v>
      </c>
      <c r="AE9" s="23" t="s">
        <v>5635</v>
      </c>
      <c r="AF9" s="23">
        <v>3.4489000000000001</v>
      </c>
      <c r="AG9" s="23" t="s">
        <v>5635</v>
      </c>
      <c r="AH9" s="23" t="s">
        <v>5635</v>
      </c>
      <c r="AI9" s="23" t="s">
        <v>5635</v>
      </c>
      <c r="AJ9" s="23">
        <v>0.58169999999999999</v>
      </c>
      <c r="AK9" s="23" t="s">
        <v>5635</v>
      </c>
      <c r="AL9" s="23">
        <v>1.0377000000000001</v>
      </c>
      <c r="AM9" s="23">
        <v>1.0145</v>
      </c>
      <c r="AN9" s="23">
        <v>1.0273000000000001</v>
      </c>
      <c r="AO9" s="23">
        <v>1.0044999999999999</v>
      </c>
    </row>
    <row r="10" spans="1:41" x14ac:dyDescent="0.2">
      <c r="A10" t="s">
        <v>1029</v>
      </c>
      <c r="B10" s="18">
        <v>41395</v>
      </c>
      <c r="C10" s="18">
        <v>41395</v>
      </c>
      <c r="D10" s="7" t="s">
        <v>1335</v>
      </c>
      <c r="E10" s="21">
        <v>102894.04</v>
      </c>
      <c r="F10" s="22" t="s">
        <v>5635</v>
      </c>
      <c r="G10" s="22" t="s">
        <v>5635</v>
      </c>
      <c r="H10" s="22" t="s">
        <v>5635</v>
      </c>
      <c r="I10" s="22" t="s">
        <v>5635</v>
      </c>
      <c r="J10" s="22" t="s">
        <v>5635</v>
      </c>
      <c r="K10" s="22"/>
      <c r="L10" s="22"/>
      <c r="M10" s="22"/>
      <c r="N10" s="23" t="s">
        <v>5635</v>
      </c>
      <c r="O10" s="23" t="s">
        <v>5635</v>
      </c>
      <c r="P10" s="23" t="s">
        <v>5635</v>
      </c>
      <c r="Q10" s="23" t="s">
        <v>5635</v>
      </c>
      <c r="R10" s="23" t="s">
        <v>5635</v>
      </c>
      <c r="S10" s="23" t="s">
        <v>5635</v>
      </c>
      <c r="T10" s="23">
        <v>0.4511</v>
      </c>
      <c r="U10" s="23" t="s">
        <v>5635</v>
      </c>
      <c r="V10" s="23">
        <v>-7.9600000000000004E-2</v>
      </c>
      <c r="W10" s="23" t="s">
        <v>5635</v>
      </c>
      <c r="X10" s="23" t="s">
        <v>5635</v>
      </c>
      <c r="Y10" s="23" t="s">
        <v>5635</v>
      </c>
      <c r="Z10" s="23" t="s">
        <v>5635</v>
      </c>
      <c r="AA10" s="23" t="s">
        <v>5635</v>
      </c>
      <c r="AB10" s="23" t="s">
        <v>5635</v>
      </c>
      <c r="AC10" s="23" t="s">
        <v>5635</v>
      </c>
      <c r="AD10" s="23" t="s">
        <v>5635</v>
      </c>
      <c r="AE10" s="23" t="s">
        <v>5635</v>
      </c>
      <c r="AF10" s="23">
        <v>3.4489000000000001</v>
      </c>
      <c r="AG10" s="23" t="s">
        <v>5635</v>
      </c>
      <c r="AH10" s="23" t="s">
        <v>5635</v>
      </c>
      <c r="AI10" s="23" t="s">
        <v>5635</v>
      </c>
      <c r="AJ10" s="23">
        <v>0.58169999999999999</v>
      </c>
      <c r="AK10" s="23" t="s">
        <v>5635</v>
      </c>
      <c r="AL10" s="23">
        <v>1.0377000000000001</v>
      </c>
      <c r="AM10" s="23">
        <v>1.0145</v>
      </c>
      <c r="AN10" s="23">
        <v>1.0273000000000001</v>
      </c>
      <c r="AO10" s="23">
        <v>1.0044999999999999</v>
      </c>
    </row>
    <row r="11" spans="1:41" x14ac:dyDescent="0.2">
      <c r="A11" t="s">
        <v>1030</v>
      </c>
      <c r="B11" s="18">
        <v>41395</v>
      </c>
      <c r="C11" s="18">
        <v>41395</v>
      </c>
      <c r="D11" s="7" t="s">
        <v>2274</v>
      </c>
      <c r="E11" s="21">
        <v>9768.44</v>
      </c>
      <c r="F11" s="22" t="s">
        <v>5635</v>
      </c>
      <c r="G11" s="22" t="s">
        <v>5635</v>
      </c>
      <c r="H11" s="22" t="s">
        <v>5635</v>
      </c>
      <c r="I11" s="22" t="s">
        <v>5635</v>
      </c>
      <c r="J11" s="22" t="s">
        <v>5635</v>
      </c>
      <c r="K11" s="22"/>
      <c r="L11" s="22"/>
      <c r="M11" s="22"/>
      <c r="N11" s="23">
        <v>1.7955000000000001</v>
      </c>
      <c r="O11" s="23">
        <v>7.3300000000000004E-2</v>
      </c>
      <c r="P11" s="23">
        <v>-0.48349999999999999</v>
      </c>
      <c r="Q11" s="23" t="s">
        <v>5635</v>
      </c>
      <c r="R11" s="23" t="s">
        <v>5635</v>
      </c>
      <c r="S11" s="23" t="s">
        <v>5635</v>
      </c>
      <c r="T11" s="23" t="s">
        <v>5635</v>
      </c>
      <c r="U11" s="23" t="s">
        <v>5635</v>
      </c>
      <c r="V11" s="23">
        <v>-8.0000000000000004E-4</v>
      </c>
      <c r="W11" s="23" t="s">
        <v>5635</v>
      </c>
      <c r="X11" s="23">
        <v>0.17899999999999999</v>
      </c>
      <c r="Y11" s="23" t="s">
        <v>5635</v>
      </c>
      <c r="Z11" s="23" t="s">
        <v>5635</v>
      </c>
      <c r="AA11" s="23">
        <v>2.1775000000000002</v>
      </c>
      <c r="AB11" s="23" t="s">
        <v>5635</v>
      </c>
      <c r="AC11" s="23" t="s">
        <v>5635</v>
      </c>
      <c r="AD11" s="23" t="s">
        <v>5635</v>
      </c>
      <c r="AE11" s="23" t="s">
        <v>5635</v>
      </c>
      <c r="AF11" s="23">
        <v>2.8376999999999999</v>
      </c>
      <c r="AG11" s="23">
        <v>1.4407000000000001</v>
      </c>
      <c r="AH11" s="23" t="s">
        <v>5635</v>
      </c>
      <c r="AI11" s="23" t="s">
        <v>5635</v>
      </c>
      <c r="AJ11" s="23" t="s">
        <v>5635</v>
      </c>
      <c r="AK11" s="23" t="s">
        <v>5635</v>
      </c>
      <c r="AL11" s="23">
        <v>1.0450999999999999</v>
      </c>
      <c r="AM11" s="23">
        <v>1.0161</v>
      </c>
      <c r="AN11" s="23">
        <v>1.0347</v>
      </c>
      <c r="AO11" s="23">
        <v>1.006</v>
      </c>
    </row>
    <row r="12" spans="1:41" x14ac:dyDescent="0.2">
      <c r="A12" s="7" t="s">
        <v>5570</v>
      </c>
      <c r="B12" s="18">
        <v>41395</v>
      </c>
      <c r="C12" s="18">
        <v>41395</v>
      </c>
      <c r="D12" s="7" t="s">
        <v>2274</v>
      </c>
      <c r="E12" s="21">
        <v>9768.44</v>
      </c>
      <c r="F12" s="22" t="s">
        <v>5635</v>
      </c>
      <c r="G12" s="22" t="s">
        <v>5635</v>
      </c>
      <c r="H12" s="22" t="s">
        <v>5635</v>
      </c>
      <c r="I12" s="22" t="s">
        <v>5635</v>
      </c>
      <c r="J12" s="22" t="s">
        <v>5635</v>
      </c>
      <c r="K12" s="22"/>
      <c r="L12" s="22"/>
      <c r="M12" s="22"/>
      <c r="N12" s="23">
        <v>1.7955000000000001</v>
      </c>
      <c r="O12" s="23">
        <v>7.3300000000000004E-2</v>
      </c>
      <c r="P12" s="23" t="s">
        <v>5635</v>
      </c>
      <c r="Q12" s="23" t="s">
        <v>5635</v>
      </c>
      <c r="R12" s="23" t="s">
        <v>5635</v>
      </c>
      <c r="S12" s="23" t="s">
        <v>5635</v>
      </c>
      <c r="T12" s="23" t="s">
        <v>5635</v>
      </c>
      <c r="U12" s="23" t="s">
        <v>5635</v>
      </c>
      <c r="V12" s="23">
        <v>-8.0000000000000004E-4</v>
      </c>
      <c r="W12" s="23" t="s">
        <v>5635</v>
      </c>
      <c r="X12" s="23" t="s">
        <v>5635</v>
      </c>
      <c r="Y12" s="23" t="s">
        <v>5635</v>
      </c>
      <c r="Z12" s="23" t="s">
        <v>5635</v>
      </c>
      <c r="AA12" s="23" t="s">
        <v>5635</v>
      </c>
      <c r="AB12" s="23" t="s">
        <v>5635</v>
      </c>
      <c r="AC12" s="23" t="s">
        <v>5635</v>
      </c>
      <c r="AD12" s="23" t="s">
        <v>5635</v>
      </c>
      <c r="AE12" s="23" t="s">
        <v>5635</v>
      </c>
      <c r="AF12" s="23">
        <v>2.8376999999999999</v>
      </c>
      <c r="AG12" s="23">
        <v>1.4407000000000001</v>
      </c>
      <c r="AH12" s="23" t="s">
        <v>5635</v>
      </c>
      <c r="AI12" s="23" t="s">
        <v>5635</v>
      </c>
      <c r="AJ12" s="23" t="s">
        <v>5635</v>
      </c>
      <c r="AK12" s="23" t="s">
        <v>5635</v>
      </c>
      <c r="AL12" s="23">
        <v>1.0450999999999999</v>
      </c>
      <c r="AM12" s="23">
        <v>1.0161</v>
      </c>
      <c r="AN12" s="23">
        <v>1.0347</v>
      </c>
      <c r="AO12" s="23">
        <v>1.006</v>
      </c>
    </row>
    <row r="13" spans="1:41" x14ac:dyDescent="0.2">
      <c r="A13" t="s">
        <v>1033</v>
      </c>
      <c r="B13" s="18">
        <v>41395</v>
      </c>
      <c r="C13" s="18">
        <v>41395</v>
      </c>
      <c r="D13" s="7" t="s">
        <v>2274</v>
      </c>
      <c r="E13" s="21">
        <v>10749.52</v>
      </c>
      <c r="F13" s="22" t="s">
        <v>5635</v>
      </c>
      <c r="G13" s="22" t="s">
        <v>5635</v>
      </c>
      <c r="H13" s="22">
        <v>712.23</v>
      </c>
      <c r="I13" s="22" t="s">
        <v>5635</v>
      </c>
      <c r="J13" s="22" t="s">
        <v>5635</v>
      </c>
      <c r="K13" s="22"/>
      <c r="L13" s="22"/>
      <c r="M13" s="22"/>
      <c r="N13" s="23">
        <v>0.99750000000000005</v>
      </c>
      <c r="O13" s="23">
        <v>8.0100000000000005E-2</v>
      </c>
      <c r="P13" s="23">
        <v>-0.45069999999999999</v>
      </c>
      <c r="Q13" s="23" t="s">
        <v>5635</v>
      </c>
      <c r="R13" s="23" t="s">
        <v>5635</v>
      </c>
      <c r="S13" s="23" t="s">
        <v>5635</v>
      </c>
      <c r="T13" s="23" t="s">
        <v>5635</v>
      </c>
      <c r="U13" s="23" t="s">
        <v>5635</v>
      </c>
      <c r="V13" s="23">
        <v>-2.5000000000000001E-2</v>
      </c>
      <c r="W13" s="23" t="s">
        <v>5635</v>
      </c>
      <c r="X13" s="23">
        <v>0.191</v>
      </c>
      <c r="Y13" s="23" t="s">
        <v>5635</v>
      </c>
      <c r="Z13" s="23" t="s">
        <v>5635</v>
      </c>
      <c r="AA13" s="23" t="s">
        <v>5635</v>
      </c>
      <c r="AB13" s="23" t="s">
        <v>5635</v>
      </c>
      <c r="AC13" s="23" t="s">
        <v>5635</v>
      </c>
      <c r="AD13" s="23" t="s">
        <v>5635</v>
      </c>
      <c r="AE13" s="23" t="s">
        <v>5635</v>
      </c>
      <c r="AF13" s="23" t="s">
        <v>5635</v>
      </c>
      <c r="AG13" s="23" t="s">
        <v>5635</v>
      </c>
      <c r="AH13" s="23">
        <v>2.9523999999999999</v>
      </c>
      <c r="AI13" s="23">
        <v>2.2307000000000001</v>
      </c>
      <c r="AJ13" s="23" t="s">
        <v>5635</v>
      </c>
      <c r="AK13" s="23" t="s">
        <v>5635</v>
      </c>
      <c r="AL13" s="23">
        <v>1.0306999999999999</v>
      </c>
      <c r="AM13" s="23">
        <v>1.0176000000000001</v>
      </c>
      <c r="AN13" s="23">
        <v>1.0204</v>
      </c>
      <c r="AO13" s="23">
        <v>1.0075000000000001</v>
      </c>
    </row>
    <row r="14" spans="1:41" x14ac:dyDescent="0.2">
      <c r="A14" t="s">
        <v>821</v>
      </c>
      <c r="B14" s="18">
        <v>41275</v>
      </c>
      <c r="C14" s="18">
        <v>41275</v>
      </c>
      <c r="D14" s="7" t="s">
        <v>2274</v>
      </c>
      <c r="E14" s="21">
        <v>917.42</v>
      </c>
      <c r="F14" s="22" t="s">
        <v>5635</v>
      </c>
      <c r="G14" s="22" t="s">
        <v>5635</v>
      </c>
      <c r="H14" s="22">
        <v>0.1</v>
      </c>
      <c r="I14" s="22">
        <v>-151.18</v>
      </c>
      <c r="J14" s="22">
        <v>0.14000000000000001</v>
      </c>
      <c r="K14" s="22"/>
      <c r="L14" s="22"/>
      <c r="M14" s="22"/>
      <c r="N14" s="23">
        <v>2.2925</v>
      </c>
      <c r="O14" s="23" t="s">
        <v>5635</v>
      </c>
      <c r="P14" s="23">
        <v>-0.74750000000000005</v>
      </c>
      <c r="Q14" s="23" t="s">
        <v>5635</v>
      </c>
      <c r="R14" s="23" t="s">
        <v>5635</v>
      </c>
      <c r="S14" s="23" t="s">
        <v>5635</v>
      </c>
      <c r="T14" s="23">
        <v>3.73E-2</v>
      </c>
      <c r="U14" s="23" t="s">
        <v>5635</v>
      </c>
      <c r="V14" s="23">
        <v>-2.0999999999999999E-3</v>
      </c>
      <c r="W14" s="23" t="s">
        <v>5635</v>
      </c>
      <c r="X14" s="23">
        <v>9.9000000000000008E-3</v>
      </c>
      <c r="Y14" s="23" t="s">
        <v>5635</v>
      </c>
      <c r="Z14" s="23" t="s">
        <v>5635</v>
      </c>
      <c r="AA14" s="23">
        <v>-0.53120000000000001</v>
      </c>
      <c r="AB14" s="23" t="s">
        <v>5635</v>
      </c>
      <c r="AC14" s="23" t="s">
        <v>5635</v>
      </c>
      <c r="AD14" s="23" t="s">
        <v>5635</v>
      </c>
      <c r="AE14" s="23" t="s">
        <v>5635</v>
      </c>
      <c r="AF14" s="23" t="s">
        <v>5635</v>
      </c>
      <c r="AG14" s="23" t="s">
        <v>5635</v>
      </c>
      <c r="AH14" s="23">
        <v>3.3426999999999998</v>
      </c>
      <c r="AI14" s="23">
        <v>2.5072999999999999</v>
      </c>
      <c r="AJ14" s="23" t="s">
        <v>5635</v>
      </c>
      <c r="AK14" s="23" t="s">
        <v>5635</v>
      </c>
      <c r="AL14" s="23">
        <v>1.0208999999999999</v>
      </c>
      <c r="AM14" s="23">
        <v>1.016</v>
      </c>
      <c r="AN14" s="23">
        <v>1.0106999999999999</v>
      </c>
      <c r="AO14" s="23">
        <v>1.0059</v>
      </c>
    </row>
    <row r="15" spans="1:41" x14ac:dyDescent="0.2">
      <c r="A15" t="s">
        <v>1013</v>
      </c>
      <c r="B15" s="18">
        <v>41275</v>
      </c>
      <c r="C15" s="18">
        <v>41275</v>
      </c>
      <c r="D15" s="7" t="s">
        <v>2274</v>
      </c>
      <c r="E15" s="21">
        <v>23019.37</v>
      </c>
      <c r="F15" s="22" t="s">
        <v>5635</v>
      </c>
      <c r="G15" s="22" t="s">
        <v>5635</v>
      </c>
      <c r="H15" s="22">
        <v>0.04</v>
      </c>
      <c r="I15" s="22" t="s">
        <v>5635</v>
      </c>
      <c r="J15" s="22" t="s">
        <v>5635</v>
      </c>
      <c r="K15" s="22"/>
      <c r="L15" s="22"/>
      <c r="M15" s="22"/>
      <c r="N15" s="23">
        <v>1.3581000000000001</v>
      </c>
      <c r="O15" s="27">
        <v>2.4920000000000001E-2</v>
      </c>
      <c r="P15" s="23">
        <v>-0.29799999999999999</v>
      </c>
      <c r="Q15" s="23" t="s">
        <v>5635</v>
      </c>
      <c r="R15" s="23" t="s">
        <v>5635</v>
      </c>
      <c r="S15" s="23" t="s">
        <v>5635</v>
      </c>
      <c r="T15" s="23">
        <v>7.8E-2</v>
      </c>
      <c r="U15" s="23" t="s">
        <v>5635</v>
      </c>
      <c r="V15" s="23">
        <v>-7.4000000000000003E-3</v>
      </c>
      <c r="W15" s="23" t="s">
        <v>5635</v>
      </c>
      <c r="X15" s="23" t="s">
        <v>5635</v>
      </c>
      <c r="Y15" s="23" t="s">
        <v>5635</v>
      </c>
      <c r="Z15" s="23" t="s">
        <v>5635</v>
      </c>
      <c r="AA15" s="23">
        <v>9.7000000000000003E-2</v>
      </c>
      <c r="AB15" s="23" t="s">
        <v>5635</v>
      </c>
      <c r="AC15" s="23" t="s">
        <v>5635</v>
      </c>
      <c r="AD15" s="23" t="s">
        <v>5635</v>
      </c>
      <c r="AE15" s="23" t="s">
        <v>5635</v>
      </c>
      <c r="AF15" s="23">
        <v>2.7728000000000002</v>
      </c>
      <c r="AG15" s="23">
        <v>2.1852</v>
      </c>
      <c r="AH15" s="23" t="s">
        <v>5635</v>
      </c>
      <c r="AI15" s="23" t="s">
        <v>5635</v>
      </c>
      <c r="AJ15" s="23" t="s">
        <v>5635</v>
      </c>
      <c r="AK15" s="23" t="s">
        <v>5635</v>
      </c>
      <c r="AL15" s="23">
        <v>1.0407</v>
      </c>
      <c r="AM15" s="23">
        <v>1.0179</v>
      </c>
      <c r="AN15" s="23">
        <v>1.0303</v>
      </c>
      <c r="AO15" s="23">
        <v>1.0078</v>
      </c>
    </row>
    <row r="16" spans="1:41" x14ac:dyDescent="0.2">
      <c r="A16" t="s">
        <v>822</v>
      </c>
      <c r="B16" s="18">
        <v>41395</v>
      </c>
      <c r="C16" s="18">
        <v>41395</v>
      </c>
      <c r="D16" s="7" t="s">
        <v>2274</v>
      </c>
      <c r="E16" s="21">
        <v>4486.8500000000004</v>
      </c>
      <c r="F16" s="22" t="s">
        <v>5635</v>
      </c>
      <c r="G16" s="22" t="s">
        <v>5635</v>
      </c>
      <c r="H16" s="22">
        <v>0.02</v>
      </c>
      <c r="I16" s="22" t="s">
        <v>5635</v>
      </c>
      <c r="J16" s="22" t="s">
        <v>5635</v>
      </c>
      <c r="K16" s="22"/>
      <c r="L16" s="22"/>
      <c r="M16" s="22"/>
      <c r="N16" s="23">
        <v>2.1734</v>
      </c>
      <c r="O16" s="23" t="s">
        <v>5635</v>
      </c>
      <c r="P16" s="23" t="s">
        <v>5635</v>
      </c>
      <c r="Q16" s="23" t="s">
        <v>5635</v>
      </c>
      <c r="R16" s="23" t="s">
        <v>5635</v>
      </c>
      <c r="S16" s="23" t="s">
        <v>5635</v>
      </c>
      <c r="T16" s="23" t="s">
        <v>5635</v>
      </c>
      <c r="U16" s="23" t="s">
        <v>5635</v>
      </c>
      <c r="V16" s="23" t="s">
        <v>5635</v>
      </c>
      <c r="W16" s="23" t="s">
        <v>5635</v>
      </c>
      <c r="X16" s="23" t="s">
        <v>5635</v>
      </c>
      <c r="Y16" s="23" t="s">
        <v>5635</v>
      </c>
      <c r="Z16" s="23" t="s">
        <v>5635</v>
      </c>
      <c r="AA16" s="23" t="s">
        <v>5635</v>
      </c>
      <c r="AB16" s="23" t="s">
        <v>5635</v>
      </c>
      <c r="AC16" s="23" t="s">
        <v>5635</v>
      </c>
      <c r="AD16" s="23" t="s">
        <v>5635</v>
      </c>
      <c r="AE16" s="23" t="s">
        <v>5635</v>
      </c>
      <c r="AF16" s="23" t="s">
        <v>5635</v>
      </c>
      <c r="AG16" s="23" t="s">
        <v>5635</v>
      </c>
      <c r="AH16" s="23">
        <v>3.2995000000000001</v>
      </c>
      <c r="AI16" s="23">
        <v>2.27</v>
      </c>
      <c r="AJ16" s="23" t="s">
        <v>5635</v>
      </c>
      <c r="AK16" s="23" t="s">
        <v>5635</v>
      </c>
      <c r="AL16" s="23">
        <v>1.0348999999999999</v>
      </c>
      <c r="AM16" s="23">
        <v>1.0145</v>
      </c>
      <c r="AN16" s="23">
        <v>1.0246999999999999</v>
      </c>
      <c r="AO16" s="23">
        <v>1.0044999999999999</v>
      </c>
    </row>
    <row r="17" spans="1:41" s="11" customFormat="1" x14ac:dyDescent="0.2">
      <c r="A17" s="36" t="s">
        <v>5614</v>
      </c>
      <c r="B17" s="37">
        <v>41275</v>
      </c>
      <c r="C17" s="37">
        <v>41275</v>
      </c>
      <c r="D17" s="38" t="s">
        <v>5622</v>
      </c>
      <c r="E17" s="24">
        <v>291.76</v>
      </c>
      <c r="F17" s="25">
        <v>3.92</v>
      </c>
      <c r="G17" s="29"/>
      <c r="H17" s="25">
        <v>471.17</v>
      </c>
      <c r="I17" s="25">
        <v>640.12</v>
      </c>
      <c r="J17" s="25">
        <v>496.09</v>
      </c>
      <c r="K17" s="39">
        <v>1.6140000000000001</v>
      </c>
      <c r="L17" s="39">
        <v>3.5790000000000002</v>
      </c>
      <c r="M17" s="39">
        <v>1.9650000000000001</v>
      </c>
      <c r="N17" s="26">
        <v>0.67500000000000004</v>
      </c>
      <c r="O17" s="29"/>
      <c r="P17" s="26">
        <v>0.27500000000000002</v>
      </c>
      <c r="Q17" s="26">
        <v>-0.627</v>
      </c>
      <c r="R17" s="29"/>
      <c r="S17" s="29"/>
      <c r="T17" s="29"/>
      <c r="U17" s="29"/>
      <c r="V17" s="26">
        <v>-1E-3</v>
      </c>
      <c r="W17" s="26">
        <v>0.01</v>
      </c>
      <c r="X17" s="29"/>
      <c r="Y17" s="29"/>
      <c r="Z17" s="26">
        <v>8.0000000000000002E-3</v>
      </c>
      <c r="AA17" s="26">
        <v>-5.0000000000000001E-4</v>
      </c>
      <c r="AB17" s="29"/>
      <c r="AC17" s="29"/>
      <c r="AD17" s="29"/>
      <c r="AE17" s="29"/>
      <c r="AF17" s="26">
        <v>3.18</v>
      </c>
      <c r="AG17" s="29"/>
      <c r="AH17" s="29"/>
      <c r="AI17" s="29"/>
      <c r="AJ17" s="26">
        <v>0.7</v>
      </c>
      <c r="AK17" s="26">
        <v>1.63</v>
      </c>
      <c r="AL17" s="26">
        <v>1.034</v>
      </c>
      <c r="AM17" s="29"/>
      <c r="AN17" s="29"/>
      <c r="AO17" s="29"/>
    </row>
    <row r="18" spans="1:41" x14ac:dyDescent="0.2">
      <c r="A18" t="s">
        <v>833</v>
      </c>
      <c r="B18" s="18">
        <v>41275</v>
      </c>
      <c r="C18" s="18">
        <v>41275</v>
      </c>
      <c r="D18" s="7" t="s">
        <v>2274</v>
      </c>
      <c r="E18" s="21">
        <v>14828.25</v>
      </c>
      <c r="F18" s="22" t="s">
        <v>5635</v>
      </c>
      <c r="G18" s="22" t="s">
        <v>5635</v>
      </c>
      <c r="H18" s="22" t="s">
        <v>5635</v>
      </c>
      <c r="I18" s="22" t="s">
        <v>5635</v>
      </c>
      <c r="J18" s="22" t="s">
        <v>5635</v>
      </c>
      <c r="K18" s="22"/>
      <c r="L18" s="22"/>
      <c r="M18" s="22"/>
      <c r="N18" s="23">
        <v>3.2252000000000001</v>
      </c>
      <c r="O18" s="27">
        <v>2.8330000000000001E-2</v>
      </c>
      <c r="P18" s="23">
        <v>-1.2403999999999999</v>
      </c>
      <c r="Q18" s="23" t="s">
        <v>5635</v>
      </c>
      <c r="R18" s="23" t="s">
        <v>5635</v>
      </c>
      <c r="S18" s="23" t="s">
        <v>5635</v>
      </c>
      <c r="T18" s="23" t="s">
        <v>5635</v>
      </c>
      <c r="U18" s="23" t="s">
        <v>5635</v>
      </c>
      <c r="V18" s="23" t="s">
        <v>5635</v>
      </c>
      <c r="W18" s="23" t="s">
        <v>5635</v>
      </c>
      <c r="X18" s="23" t="s">
        <v>5635</v>
      </c>
      <c r="Y18" s="23" t="s">
        <v>5635</v>
      </c>
      <c r="Z18" s="23" t="s">
        <v>5635</v>
      </c>
      <c r="AA18" s="23">
        <v>-1.1000000000000001E-3</v>
      </c>
      <c r="AB18" s="23" t="s">
        <v>5635</v>
      </c>
      <c r="AC18" s="23" t="s">
        <v>5635</v>
      </c>
      <c r="AD18" s="23" t="s">
        <v>5635</v>
      </c>
      <c r="AE18" s="23" t="s">
        <v>5635</v>
      </c>
      <c r="AF18" s="23">
        <v>3.1593</v>
      </c>
      <c r="AG18" s="23">
        <v>1.9189000000000001</v>
      </c>
      <c r="AH18" s="23" t="s">
        <v>5635</v>
      </c>
      <c r="AI18" s="23" t="s">
        <v>5635</v>
      </c>
      <c r="AJ18" s="23" t="s">
        <v>5635</v>
      </c>
      <c r="AK18" s="23" t="s">
        <v>5635</v>
      </c>
      <c r="AL18" s="23">
        <v>1.0358000000000001</v>
      </c>
      <c r="AM18" s="23">
        <v>1.0169999999999999</v>
      </c>
      <c r="AN18" s="23">
        <v>1.0254000000000001</v>
      </c>
      <c r="AO18" s="23">
        <v>1.0068999999999999</v>
      </c>
    </row>
    <row r="19" spans="1:41" x14ac:dyDescent="0.2">
      <c r="A19" t="s">
        <v>824</v>
      </c>
      <c r="B19" s="18">
        <v>41395</v>
      </c>
      <c r="C19" s="18">
        <v>41395</v>
      </c>
      <c r="D19" s="7" t="s">
        <v>2274</v>
      </c>
      <c r="E19" s="21">
        <v>5027.3500000000004</v>
      </c>
      <c r="F19" s="22" t="s">
        <v>5635</v>
      </c>
      <c r="G19" s="22" t="s">
        <v>5635</v>
      </c>
      <c r="H19" s="22" t="s">
        <v>5635</v>
      </c>
      <c r="I19" s="22" t="s">
        <v>5635</v>
      </c>
      <c r="J19" s="22" t="s">
        <v>5635</v>
      </c>
      <c r="K19" s="22"/>
      <c r="L19" s="22"/>
      <c r="M19" s="22"/>
      <c r="N19" s="23">
        <v>1.0256000000000001</v>
      </c>
      <c r="O19" s="23">
        <v>0.30359999999999998</v>
      </c>
      <c r="P19" s="23">
        <v>-0.50170000000000003</v>
      </c>
      <c r="Q19" s="23" t="s">
        <v>5635</v>
      </c>
      <c r="R19" s="23" t="s">
        <v>5635</v>
      </c>
      <c r="S19" s="23" t="s">
        <v>5635</v>
      </c>
      <c r="T19" s="23" t="s">
        <v>5635</v>
      </c>
      <c r="U19" s="23" t="s">
        <v>5635</v>
      </c>
      <c r="V19" s="23" t="s">
        <v>5635</v>
      </c>
      <c r="W19" s="23">
        <v>3.5499999999999997E-2</v>
      </c>
      <c r="X19" s="23" t="s">
        <v>5635</v>
      </c>
      <c r="Y19" s="23" t="s">
        <v>5635</v>
      </c>
      <c r="Z19" s="23" t="s">
        <v>5635</v>
      </c>
      <c r="AA19" s="23">
        <v>3.8633000000000002</v>
      </c>
      <c r="AB19" s="23" t="s">
        <v>5635</v>
      </c>
      <c r="AC19" s="23" t="s">
        <v>5635</v>
      </c>
      <c r="AD19" s="23" t="s">
        <v>5635</v>
      </c>
      <c r="AE19" s="23" t="s">
        <v>5635</v>
      </c>
      <c r="AF19" s="23">
        <v>3.0495000000000001</v>
      </c>
      <c r="AG19" s="23">
        <v>2.3016999999999999</v>
      </c>
      <c r="AH19" s="23" t="s">
        <v>5635</v>
      </c>
      <c r="AI19" s="23" t="s">
        <v>5635</v>
      </c>
      <c r="AJ19" s="23" t="s">
        <v>5635</v>
      </c>
      <c r="AK19" s="23" t="s">
        <v>5635</v>
      </c>
      <c r="AL19" s="23">
        <v>1.0344</v>
      </c>
      <c r="AM19" s="23">
        <v>1.018</v>
      </c>
      <c r="AN19" s="23">
        <v>1.0241</v>
      </c>
      <c r="AO19" s="23">
        <v>1.0078</v>
      </c>
    </row>
    <row r="20" spans="1:41" x14ac:dyDescent="0.2">
      <c r="A20" t="s">
        <v>791</v>
      </c>
      <c r="B20" s="18">
        <v>41395</v>
      </c>
      <c r="C20" s="18">
        <v>41395</v>
      </c>
      <c r="D20" s="7" t="s">
        <v>2274</v>
      </c>
      <c r="E20" s="21">
        <v>14501.61</v>
      </c>
      <c r="F20" s="22" t="s">
        <v>5635</v>
      </c>
      <c r="G20" s="22" t="s">
        <v>5635</v>
      </c>
      <c r="H20" s="22" t="s">
        <v>5635</v>
      </c>
      <c r="I20" s="22" t="s">
        <v>5635</v>
      </c>
      <c r="J20" s="22" t="s">
        <v>5635</v>
      </c>
      <c r="K20" s="22"/>
      <c r="L20" s="22"/>
      <c r="M20" s="22"/>
      <c r="N20" s="23">
        <v>1.3819999999999999</v>
      </c>
      <c r="O20" s="23" t="s">
        <v>5635</v>
      </c>
      <c r="P20" s="23" t="s">
        <v>5635</v>
      </c>
      <c r="Q20" s="23" t="s">
        <v>5635</v>
      </c>
      <c r="R20" s="23" t="s">
        <v>5635</v>
      </c>
      <c r="S20" s="23" t="s">
        <v>5635</v>
      </c>
      <c r="T20" s="23" t="s">
        <v>5635</v>
      </c>
      <c r="U20" s="23" t="s">
        <v>5635</v>
      </c>
      <c r="V20" s="23">
        <v>-4.8800000000000003E-2</v>
      </c>
      <c r="W20" s="23" t="s">
        <v>5635</v>
      </c>
      <c r="X20" s="23" t="s">
        <v>5635</v>
      </c>
      <c r="Y20" s="23" t="s">
        <v>5635</v>
      </c>
      <c r="Z20" s="23" t="s">
        <v>5635</v>
      </c>
      <c r="AA20" s="23" t="s">
        <v>5635</v>
      </c>
      <c r="AB20" s="23" t="s">
        <v>5635</v>
      </c>
      <c r="AC20" s="23" t="s">
        <v>5635</v>
      </c>
      <c r="AD20" s="23" t="s">
        <v>5635</v>
      </c>
      <c r="AE20" s="23" t="s">
        <v>5635</v>
      </c>
      <c r="AF20" s="23" t="s">
        <v>5635</v>
      </c>
      <c r="AG20" s="23" t="s">
        <v>5635</v>
      </c>
      <c r="AH20" s="23">
        <v>2.8874</v>
      </c>
      <c r="AI20" s="23">
        <v>0.63349999999999995</v>
      </c>
      <c r="AJ20" s="23" t="s">
        <v>5635</v>
      </c>
      <c r="AK20" s="23" t="s">
        <v>5635</v>
      </c>
      <c r="AL20" s="23">
        <v>1.032</v>
      </c>
      <c r="AM20" s="23">
        <v>1.0154000000000001</v>
      </c>
      <c r="AN20" s="23">
        <v>1.0226</v>
      </c>
      <c r="AO20" s="23">
        <v>1.0053000000000001</v>
      </c>
    </row>
    <row r="21" spans="1:41" x14ac:dyDescent="0.2">
      <c r="A21" t="s">
        <v>794</v>
      </c>
      <c r="B21" s="18">
        <v>41395</v>
      </c>
      <c r="C21" s="18">
        <v>41395</v>
      </c>
      <c r="D21" s="7" t="s">
        <v>2274</v>
      </c>
      <c r="E21" s="21">
        <v>19314.830000000002</v>
      </c>
      <c r="F21" s="22" t="s">
        <v>5635</v>
      </c>
      <c r="G21" s="22" t="s">
        <v>5635</v>
      </c>
      <c r="H21" s="22" t="s">
        <v>5635</v>
      </c>
      <c r="I21" s="22" t="s">
        <v>5635</v>
      </c>
      <c r="J21" s="22" t="s">
        <v>5635</v>
      </c>
      <c r="K21" s="22"/>
      <c r="L21" s="22"/>
      <c r="M21" s="22"/>
      <c r="N21" s="23">
        <v>2.0949</v>
      </c>
      <c r="O21" s="23" t="s">
        <v>5635</v>
      </c>
      <c r="P21" s="23">
        <v>-0.47049999999999997</v>
      </c>
      <c r="Q21" s="23">
        <v>-0.55659999999999998</v>
      </c>
      <c r="R21" s="23" t="s">
        <v>5635</v>
      </c>
      <c r="S21" s="23" t="s">
        <v>5635</v>
      </c>
      <c r="T21" s="23" t="s">
        <v>5635</v>
      </c>
      <c r="U21" s="23" t="s">
        <v>5635</v>
      </c>
      <c r="V21" s="23" t="s">
        <v>5635</v>
      </c>
      <c r="W21" s="23" t="s">
        <v>5635</v>
      </c>
      <c r="X21" s="27" t="s">
        <v>5635</v>
      </c>
      <c r="Y21" s="23" t="s">
        <v>5635</v>
      </c>
      <c r="Z21" s="23">
        <v>-0.5232</v>
      </c>
      <c r="AA21" s="23">
        <v>-0.19700000000000001</v>
      </c>
      <c r="AB21" s="23">
        <v>0.71379999999999999</v>
      </c>
      <c r="AC21" s="23" t="s">
        <v>5635</v>
      </c>
      <c r="AD21" s="23" t="s">
        <v>5635</v>
      </c>
      <c r="AE21" s="23" t="s">
        <v>5635</v>
      </c>
      <c r="AF21" s="23" t="s">
        <v>5635</v>
      </c>
      <c r="AG21" s="23" t="s">
        <v>5635</v>
      </c>
      <c r="AH21" s="23">
        <v>3.0548999999999999</v>
      </c>
      <c r="AI21" s="23">
        <v>2.3902000000000001</v>
      </c>
      <c r="AJ21" s="23" t="s">
        <v>5635</v>
      </c>
      <c r="AK21" s="23" t="s">
        <v>5635</v>
      </c>
      <c r="AL21" s="23">
        <v>1.0349999999999999</v>
      </c>
      <c r="AM21" s="23">
        <v>1.0136000000000001</v>
      </c>
      <c r="AN21" s="23">
        <v>1.0246</v>
      </c>
      <c r="AO21" s="23">
        <v>1.0035000000000001</v>
      </c>
    </row>
    <row r="22" spans="1:41" x14ac:dyDescent="0.2">
      <c r="A22" t="s">
        <v>825</v>
      </c>
      <c r="B22" s="18">
        <v>41395</v>
      </c>
      <c r="C22" s="18">
        <v>41395</v>
      </c>
      <c r="D22" s="7" t="s">
        <v>2274</v>
      </c>
      <c r="E22" s="21">
        <v>3650.64</v>
      </c>
      <c r="F22" s="22" t="s">
        <v>5635</v>
      </c>
      <c r="G22" s="22" t="s">
        <v>5635</v>
      </c>
      <c r="H22" s="22" t="s">
        <v>5635</v>
      </c>
      <c r="I22" s="22" t="s">
        <v>5635</v>
      </c>
      <c r="J22" s="22" t="s">
        <v>5635</v>
      </c>
      <c r="K22" s="22"/>
      <c r="L22" s="22"/>
      <c r="M22" s="22"/>
      <c r="N22" s="23">
        <v>2.1856</v>
      </c>
      <c r="O22" s="23">
        <v>8.7099999999999997E-2</v>
      </c>
      <c r="P22" s="23">
        <v>3.8899999999999997E-2</v>
      </c>
      <c r="Q22" s="23" t="s">
        <v>5635</v>
      </c>
      <c r="R22" s="23" t="s">
        <v>5635</v>
      </c>
      <c r="S22" s="23" t="s">
        <v>5635</v>
      </c>
      <c r="T22" s="23" t="s">
        <v>5635</v>
      </c>
      <c r="U22" s="23" t="s">
        <v>5635</v>
      </c>
      <c r="V22" s="23" t="s">
        <v>5635</v>
      </c>
      <c r="W22" s="23" t="s">
        <v>5635</v>
      </c>
      <c r="X22" s="23" t="s">
        <v>5635</v>
      </c>
      <c r="Y22" s="23" t="s">
        <v>5635</v>
      </c>
      <c r="Z22" s="23" t="s">
        <v>5635</v>
      </c>
      <c r="AA22" s="23">
        <v>1.9326000000000001</v>
      </c>
      <c r="AB22" s="23" t="s">
        <v>5635</v>
      </c>
      <c r="AC22" s="23" t="s">
        <v>5635</v>
      </c>
      <c r="AD22" s="23" t="s">
        <v>5635</v>
      </c>
      <c r="AE22" s="23" t="s">
        <v>5635</v>
      </c>
      <c r="AF22" s="23" t="s">
        <v>5635</v>
      </c>
      <c r="AG22" s="23" t="s">
        <v>5635</v>
      </c>
      <c r="AH22" s="23">
        <v>3.1646999999999998</v>
      </c>
      <c r="AI22" s="23">
        <v>2.4129999999999998</v>
      </c>
      <c r="AJ22" s="23" t="s">
        <v>5635</v>
      </c>
      <c r="AK22" s="23" t="s">
        <v>5635</v>
      </c>
      <c r="AL22" s="23">
        <v>1.0362</v>
      </c>
      <c r="AM22" s="23">
        <v>1.0148999999999999</v>
      </c>
      <c r="AN22" s="23">
        <v>1.0258</v>
      </c>
      <c r="AO22" s="23">
        <v>1.0047999999999999</v>
      </c>
    </row>
    <row r="23" spans="1:41" x14ac:dyDescent="0.2">
      <c r="A23" t="s">
        <v>802</v>
      </c>
      <c r="B23" s="18">
        <v>41275</v>
      </c>
      <c r="C23" s="18">
        <v>41275</v>
      </c>
      <c r="D23" s="7" t="s">
        <v>2274</v>
      </c>
      <c r="E23" s="21">
        <v>8144.39</v>
      </c>
      <c r="F23" s="22" t="s">
        <v>5635</v>
      </c>
      <c r="G23" s="22" t="s">
        <v>5635</v>
      </c>
      <c r="H23" s="22" t="s">
        <v>5635</v>
      </c>
      <c r="I23" s="22" t="s">
        <v>5635</v>
      </c>
      <c r="J23" s="22" t="s">
        <v>5635</v>
      </c>
      <c r="K23" s="22"/>
      <c r="L23" s="22"/>
      <c r="M23" s="22"/>
      <c r="N23" s="23">
        <v>2.0217999999999998</v>
      </c>
      <c r="O23" s="23" t="s">
        <v>5635</v>
      </c>
      <c r="P23" s="23">
        <v>-2.5100000000000001E-2</v>
      </c>
      <c r="Q23" s="5" t="s">
        <v>5635</v>
      </c>
      <c r="R23" s="23" t="s">
        <v>5635</v>
      </c>
      <c r="S23" s="23" t="s">
        <v>5635</v>
      </c>
      <c r="T23" s="23" t="s">
        <v>5635</v>
      </c>
      <c r="U23" s="23" t="s">
        <v>5635</v>
      </c>
      <c r="V23" s="23" t="s">
        <v>5635</v>
      </c>
      <c r="W23" s="23" t="s">
        <v>5635</v>
      </c>
      <c r="X23" s="23" t="s">
        <v>5635</v>
      </c>
      <c r="Y23" s="23" t="s">
        <v>5635</v>
      </c>
      <c r="Z23" s="23" t="s">
        <v>5635</v>
      </c>
      <c r="AA23" s="23" t="s">
        <v>5635</v>
      </c>
      <c r="AB23" s="23" t="s">
        <v>5635</v>
      </c>
      <c r="AC23" s="23" t="s">
        <v>5635</v>
      </c>
      <c r="AD23" s="23" t="s">
        <v>5635</v>
      </c>
      <c r="AE23" s="23" t="s">
        <v>5635</v>
      </c>
      <c r="AF23" s="23" t="s">
        <v>5635</v>
      </c>
      <c r="AG23" s="23" t="s">
        <v>5635</v>
      </c>
      <c r="AH23" s="23">
        <v>3.2673000000000001</v>
      </c>
      <c r="AI23" s="23">
        <v>2.5857999999999999</v>
      </c>
      <c r="AJ23" s="23" t="s">
        <v>5635</v>
      </c>
      <c r="AK23" s="23" t="s">
        <v>5635</v>
      </c>
      <c r="AL23" s="23">
        <v>1.0429999999999999</v>
      </c>
      <c r="AM23" s="23">
        <v>1.0145</v>
      </c>
      <c r="AN23" s="23">
        <v>1.0384</v>
      </c>
      <c r="AO23" s="23">
        <v>1.0044999999999999</v>
      </c>
    </row>
    <row r="24" spans="1:41" x14ac:dyDescent="0.2">
      <c r="A24" t="s">
        <v>803</v>
      </c>
      <c r="B24" s="18">
        <v>41395</v>
      </c>
      <c r="C24" s="18">
        <v>41518</v>
      </c>
      <c r="D24" s="7" t="s">
        <v>2274</v>
      </c>
      <c r="E24" s="21">
        <v>6140.99</v>
      </c>
      <c r="F24" s="22" t="s">
        <v>5635</v>
      </c>
      <c r="G24" s="22">
        <v>-85.4</v>
      </c>
      <c r="H24" s="22" t="s">
        <v>5635</v>
      </c>
      <c r="I24" s="22" t="s">
        <v>5635</v>
      </c>
      <c r="J24" s="22" t="s">
        <v>5635</v>
      </c>
      <c r="K24" s="22"/>
      <c r="L24" s="22"/>
      <c r="M24" s="22"/>
      <c r="N24" s="23">
        <v>0.71730000000000005</v>
      </c>
      <c r="O24" s="23">
        <v>0.40139999999999998</v>
      </c>
      <c r="P24" s="23">
        <v>-0.91590000000000005</v>
      </c>
      <c r="Q24" s="23" t="s">
        <v>5635</v>
      </c>
      <c r="R24" s="23" t="s">
        <v>5635</v>
      </c>
      <c r="S24" s="23" t="s">
        <v>5635</v>
      </c>
      <c r="T24" s="23" t="s">
        <v>5635</v>
      </c>
      <c r="U24" s="23">
        <v>-9.4999999999999998E-3</v>
      </c>
      <c r="V24" s="23" t="s">
        <v>5635</v>
      </c>
      <c r="W24" s="23" t="s">
        <v>5635</v>
      </c>
      <c r="X24" s="23" t="s">
        <v>5635</v>
      </c>
      <c r="Y24" s="23" t="s">
        <v>5635</v>
      </c>
      <c r="Z24" s="23">
        <v>-1.24E-2</v>
      </c>
      <c r="AA24" s="23" t="s">
        <v>5635</v>
      </c>
      <c r="AB24" s="23" t="s">
        <v>5635</v>
      </c>
      <c r="AC24" s="23" t="s">
        <v>5635</v>
      </c>
      <c r="AD24" s="23" t="s">
        <v>5635</v>
      </c>
      <c r="AE24" s="23" t="s">
        <v>5635</v>
      </c>
      <c r="AF24" s="23">
        <v>2.9613</v>
      </c>
      <c r="AG24" s="23">
        <v>2.0045000000000002</v>
      </c>
      <c r="AH24" s="23" t="s">
        <v>5635</v>
      </c>
      <c r="AI24" s="23" t="s">
        <v>5635</v>
      </c>
      <c r="AJ24" s="23" t="s">
        <v>5635</v>
      </c>
      <c r="AK24" s="23" t="s">
        <v>5635</v>
      </c>
      <c r="AL24" s="23">
        <v>1.0548</v>
      </c>
      <c r="AM24" s="23">
        <v>1.0172000000000001</v>
      </c>
      <c r="AN24" s="23">
        <v>1.0443</v>
      </c>
      <c r="AO24" s="23">
        <v>1.0069999999999999</v>
      </c>
    </row>
    <row r="25" spans="1:41" x14ac:dyDescent="0.2">
      <c r="A25" t="s">
        <v>5607</v>
      </c>
      <c r="B25" s="18">
        <v>41275</v>
      </c>
      <c r="C25" s="18">
        <v>41306</v>
      </c>
      <c r="D25" s="7" t="s">
        <v>2274</v>
      </c>
      <c r="E25" s="21">
        <v>5808.4</v>
      </c>
      <c r="F25" s="22" t="s">
        <v>5635</v>
      </c>
      <c r="G25" s="22">
        <v>587.71</v>
      </c>
      <c r="H25" s="22">
        <v>104.59</v>
      </c>
      <c r="I25" s="22" t="s">
        <v>5635</v>
      </c>
      <c r="J25" s="22" t="s">
        <v>5635</v>
      </c>
      <c r="K25" s="22"/>
      <c r="L25" s="22"/>
      <c r="M25" s="22"/>
      <c r="N25" s="23">
        <v>1.3784000000000001</v>
      </c>
      <c r="O25" s="23">
        <v>0.14369999999999999</v>
      </c>
      <c r="P25" s="23">
        <v>-0.20419999999999999</v>
      </c>
      <c r="Q25" s="23" t="s">
        <v>5635</v>
      </c>
      <c r="R25" s="23" t="s">
        <v>5635</v>
      </c>
      <c r="S25" s="23" t="s">
        <v>5635</v>
      </c>
      <c r="T25" s="23" t="s">
        <v>5635</v>
      </c>
      <c r="U25" s="23" t="s">
        <v>5635</v>
      </c>
      <c r="V25" s="23" t="s">
        <v>5635</v>
      </c>
      <c r="W25" s="23" t="s">
        <v>5635</v>
      </c>
      <c r="X25" s="23" t="s">
        <v>5635</v>
      </c>
      <c r="Y25" s="23" t="s">
        <v>5635</v>
      </c>
      <c r="Z25" s="23" t="s">
        <v>5635</v>
      </c>
      <c r="AA25" s="23" t="s">
        <v>5635</v>
      </c>
      <c r="AB25" s="23" t="s">
        <v>5635</v>
      </c>
      <c r="AC25" s="23" t="s">
        <v>5635</v>
      </c>
      <c r="AD25" s="23">
        <v>1.8E-3</v>
      </c>
      <c r="AE25" s="23" t="s">
        <v>5635</v>
      </c>
      <c r="AF25" s="23">
        <v>3.2216</v>
      </c>
      <c r="AG25" s="23">
        <v>1.1183000000000001</v>
      </c>
      <c r="AH25" s="23" t="s">
        <v>5635</v>
      </c>
      <c r="AI25" s="23" t="s">
        <v>5635</v>
      </c>
      <c r="AJ25" s="23" t="s">
        <v>5635</v>
      </c>
      <c r="AK25" s="23" t="s">
        <v>5635</v>
      </c>
      <c r="AL25" s="23">
        <v>1.0345</v>
      </c>
      <c r="AM25" s="23">
        <v>1.0145</v>
      </c>
      <c r="AN25" s="23">
        <v>1.0243</v>
      </c>
      <c r="AO25" s="23">
        <v>1.0044999999999999</v>
      </c>
    </row>
    <row r="26" spans="1:41" x14ac:dyDescent="0.2">
      <c r="A26" t="s">
        <v>5608</v>
      </c>
      <c r="B26" s="18">
        <v>41275</v>
      </c>
      <c r="C26" s="18">
        <v>41306</v>
      </c>
      <c r="D26" s="7" t="s">
        <v>2274</v>
      </c>
      <c r="E26" s="21">
        <v>5808.4</v>
      </c>
      <c r="F26" s="22" t="s">
        <v>5635</v>
      </c>
      <c r="G26" s="22">
        <v>587.71</v>
      </c>
      <c r="H26" s="22">
        <v>104.59</v>
      </c>
      <c r="I26" s="22" t="s">
        <v>5635</v>
      </c>
      <c r="J26" s="22" t="s">
        <v>5635</v>
      </c>
      <c r="K26" s="22"/>
      <c r="L26" s="22"/>
      <c r="M26" s="22"/>
      <c r="N26" s="23">
        <v>1.3784000000000001</v>
      </c>
      <c r="O26" s="23">
        <v>0.14369999999999999</v>
      </c>
      <c r="P26" s="23" t="s">
        <v>5635</v>
      </c>
      <c r="Q26" s="23" t="s">
        <v>5635</v>
      </c>
      <c r="R26" s="23" t="s">
        <v>5635</v>
      </c>
      <c r="S26" s="23" t="s">
        <v>5635</v>
      </c>
      <c r="T26" s="23" t="s">
        <v>5635</v>
      </c>
      <c r="U26" s="23" t="s">
        <v>5635</v>
      </c>
      <c r="V26" s="23" t="s">
        <v>5635</v>
      </c>
      <c r="W26" s="23" t="s">
        <v>5635</v>
      </c>
      <c r="X26" s="23" t="s">
        <v>5635</v>
      </c>
      <c r="Y26" s="23" t="s">
        <v>5635</v>
      </c>
      <c r="Z26" s="23" t="s">
        <v>5635</v>
      </c>
      <c r="AA26" s="23" t="s">
        <v>5635</v>
      </c>
      <c r="AB26" s="23" t="s">
        <v>5635</v>
      </c>
      <c r="AC26" s="23" t="s">
        <v>5635</v>
      </c>
      <c r="AD26" s="23" t="s">
        <v>5635</v>
      </c>
      <c r="AE26" s="23" t="s">
        <v>5635</v>
      </c>
      <c r="AF26" s="23">
        <v>3.2216</v>
      </c>
      <c r="AG26" s="23">
        <v>1.1183000000000001</v>
      </c>
      <c r="AH26" s="23" t="s">
        <v>5635</v>
      </c>
      <c r="AI26" s="23" t="s">
        <v>5635</v>
      </c>
      <c r="AJ26" s="23" t="s">
        <v>5635</v>
      </c>
      <c r="AK26" s="23" t="s">
        <v>5635</v>
      </c>
      <c r="AL26" s="23">
        <v>1.0345</v>
      </c>
      <c r="AM26" s="23">
        <v>1.0145</v>
      </c>
      <c r="AN26" s="23">
        <v>1.0243</v>
      </c>
      <c r="AO26" s="23">
        <v>1.0044999999999999</v>
      </c>
    </row>
    <row r="27" spans="1:41" x14ac:dyDescent="0.2">
      <c r="A27" t="s">
        <v>829</v>
      </c>
      <c r="B27" s="18">
        <v>41061</v>
      </c>
      <c r="C27" s="18">
        <v>41426</v>
      </c>
      <c r="D27" s="7" t="s">
        <v>2274</v>
      </c>
      <c r="E27" s="21">
        <v>3038.05</v>
      </c>
      <c r="F27" s="22">
        <v>0.68</v>
      </c>
      <c r="G27" s="22">
        <v>10.9</v>
      </c>
      <c r="H27" s="22">
        <v>119.83</v>
      </c>
      <c r="I27" s="22" t="s">
        <v>5635</v>
      </c>
      <c r="J27" s="22" t="s">
        <v>5635</v>
      </c>
      <c r="K27" s="22"/>
      <c r="L27" s="22"/>
      <c r="M27" s="22"/>
      <c r="N27" s="23">
        <v>4.7862</v>
      </c>
      <c r="O27" s="23" t="s">
        <v>5635</v>
      </c>
      <c r="P27" s="23">
        <v>-6.1100000000000002E-2</v>
      </c>
      <c r="Q27" s="23" t="s">
        <v>5635</v>
      </c>
      <c r="R27" s="23" t="s">
        <v>5635</v>
      </c>
      <c r="S27" s="23" t="s">
        <v>5635</v>
      </c>
      <c r="T27" s="23" t="s">
        <v>5635</v>
      </c>
      <c r="U27" s="23">
        <v>1.72E-2</v>
      </c>
      <c r="V27" s="23">
        <v>-1.18E-2</v>
      </c>
      <c r="W27" s="23">
        <v>0.18870000000000001</v>
      </c>
      <c r="X27" s="23" t="s">
        <v>5635</v>
      </c>
      <c r="Y27" s="23" t="s">
        <v>5635</v>
      </c>
      <c r="Z27" s="23" t="s">
        <v>5635</v>
      </c>
      <c r="AA27" s="23" t="s">
        <v>5635</v>
      </c>
      <c r="AB27" s="23" t="s">
        <v>5635</v>
      </c>
      <c r="AC27" s="23" t="s">
        <v>5635</v>
      </c>
      <c r="AD27" s="23" t="s">
        <v>5635</v>
      </c>
      <c r="AE27" s="23" t="s">
        <v>5635</v>
      </c>
      <c r="AF27" s="23">
        <v>3.1297999999999999</v>
      </c>
      <c r="AG27" s="23">
        <v>2.0893000000000002</v>
      </c>
      <c r="AH27" s="23" t="s">
        <v>5635</v>
      </c>
      <c r="AI27" s="23" t="s">
        <v>5635</v>
      </c>
      <c r="AJ27" s="23" t="s">
        <v>5635</v>
      </c>
      <c r="AK27" s="23" t="s">
        <v>5635</v>
      </c>
      <c r="AL27" s="23" t="s">
        <v>5635</v>
      </c>
      <c r="AM27" s="23">
        <v>1.0186999999999999</v>
      </c>
      <c r="AN27" s="23" t="s">
        <v>5635</v>
      </c>
      <c r="AO27" s="23">
        <v>1.0085</v>
      </c>
    </row>
    <row r="28" spans="1:41" x14ac:dyDescent="0.2">
      <c r="A28" s="8" t="s">
        <v>5612</v>
      </c>
      <c r="B28" s="18">
        <v>41395</v>
      </c>
      <c r="C28" s="18">
        <v>41395</v>
      </c>
      <c r="D28" s="7" t="s">
        <v>2274</v>
      </c>
      <c r="E28" s="21">
        <v>8135.28</v>
      </c>
      <c r="F28" s="22" t="s">
        <v>5635</v>
      </c>
      <c r="G28" s="22" t="s">
        <v>5635</v>
      </c>
      <c r="H28" s="22" t="s">
        <v>5635</v>
      </c>
      <c r="I28" s="22" t="s">
        <v>5635</v>
      </c>
      <c r="J28" s="22" t="s">
        <v>5635</v>
      </c>
      <c r="K28" s="22"/>
      <c r="L28" s="22"/>
      <c r="M28" s="22"/>
      <c r="N28" s="23">
        <v>1.7067000000000001</v>
      </c>
      <c r="O28" s="23">
        <v>0.27100000000000002</v>
      </c>
      <c r="P28" s="23">
        <v>-1.1503000000000001</v>
      </c>
      <c r="Q28" s="23">
        <v>1.1073</v>
      </c>
      <c r="R28" s="23" t="s">
        <v>5635</v>
      </c>
      <c r="S28" s="23" t="s">
        <v>5635</v>
      </c>
      <c r="T28" s="23" t="s">
        <v>5635</v>
      </c>
      <c r="U28" s="23" t="s">
        <v>5635</v>
      </c>
      <c r="V28" s="23">
        <v>-3.1399999999999997E-2</v>
      </c>
      <c r="W28" s="23" t="s">
        <v>5635</v>
      </c>
      <c r="X28" s="23" t="s">
        <v>5635</v>
      </c>
      <c r="Y28" s="23" t="s">
        <v>5635</v>
      </c>
      <c r="Z28" s="23" t="s">
        <v>5635</v>
      </c>
      <c r="AA28" s="23" t="s">
        <v>5635</v>
      </c>
      <c r="AB28" s="23" t="s">
        <v>5635</v>
      </c>
      <c r="AC28" s="23" t="s">
        <v>5635</v>
      </c>
      <c r="AD28" s="23">
        <v>2E-3</v>
      </c>
      <c r="AE28" s="23">
        <v>-5.0000000000000001E-4</v>
      </c>
      <c r="AF28" s="23" t="s">
        <v>5635</v>
      </c>
      <c r="AG28" s="23" t="s">
        <v>5635</v>
      </c>
      <c r="AH28" s="23">
        <v>3.2503000000000002</v>
      </c>
      <c r="AI28" s="23">
        <v>1.9533</v>
      </c>
      <c r="AJ28" s="23" t="s">
        <v>5635</v>
      </c>
      <c r="AK28" s="23" t="s">
        <v>5635</v>
      </c>
      <c r="AL28" s="23">
        <v>1.0442</v>
      </c>
      <c r="AM28" s="23">
        <v>1.0145999999999999</v>
      </c>
      <c r="AN28" s="23">
        <v>1.0338000000000001</v>
      </c>
      <c r="AO28" s="23">
        <v>1.0044999999999999</v>
      </c>
    </row>
    <row r="29" spans="1:41" x14ac:dyDescent="0.2">
      <c r="A29" t="s">
        <v>831</v>
      </c>
      <c r="B29" s="18">
        <v>41395</v>
      </c>
      <c r="C29" s="18">
        <v>41395</v>
      </c>
      <c r="D29" s="7" t="s">
        <v>2274</v>
      </c>
      <c r="E29" s="21">
        <v>6791.12</v>
      </c>
      <c r="F29" s="22" t="s">
        <v>5635</v>
      </c>
      <c r="G29" s="22" t="s">
        <v>5635</v>
      </c>
      <c r="H29" s="22" t="s">
        <v>5635</v>
      </c>
      <c r="I29" s="22" t="s">
        <v>5635</v>
      </c>
      <c r="J29" s="22" t="s">
        <v>5635</v>
      </c>
      <c r="K29" s="22"/>
      <c r="L29" s="22"/>
      <c r="M29" s="22"/>
      <c r="N29" s="23">
        <v>3.2492000000000001</v>
      </c>
      <c r="O29" s="23">
        <v>5.5300000000000002E-2</v>
      </c>
      <c r="P29" s="23">
        <v>-1.3863000000000001</v>
      </c>
      <c r="Q29" s="27">
        <v>-9.7979999999999998E-2</v>
      </c>
      <c r="R29" s="23">
        <v>-0.63</v>
      </c>
      <c r="S29" s="23">
        <v>-0.82669999999999999</v>
      </c>
      <c r="T29" s="23" t="s">
        <v>5635</v>
      </c>
      <c r="U29" s="23" t="s">
        <v>5635</v>
      </c>
      <c r="V29" s="23">
        <v>-3.3E-3</v>
      </c>
      <c r="W29" s="23" t="s">
        <v>5635</v>
      </c>
      <c r="X29" s="23" t="s">
        <v>5635</v>
      </c>
      <c r="Y29" s="23" t="s">
        <v>5635</v>
      </c>
      <c r="Z29" s="23">
        <v>-6.7799999999999999E-2</v>
      </c>
      <c r="AA29" s="23">
        <v>0.16200000000000001</v>
      </c>
      <c r="AB29" s="27">
        <v>0.35872999999999999</v>
      </c>
      <c r="AC29" s="23">
        <v>-7.2999999999999995E-2</v>
      </c>
      <c r="AD29" s="23" t="s">
        <v>5635</v>
      </c>
      <c r="AE29" s="23" t="s">
        <v>5635</v>
      </c>
      <c r="AF29" s="23" t="s">
        <v>5635</v>
      </c>
      <c r="AG29" s="23" t="s">
        <v>5635</v>
      </c>
      <c r="AH29" s="23">
        <v>3.3616000000000001</v>
      </c>
      <c r="AI29" s="23">
        <v>0.98819999999999997</v>
      </c>
      <c r="AJ29" s="23" t="s">
        <v>5635</v>
      </c>
      <c r="AK29" s="23" t="s">
        <v>5635</v>
      </c>
      <c r="AL29" s="23">
        <v>1.0404</v>
      </c>
      <c r="AM29" s="23">
        <v>1.0149999999999999</v>
      </c>
      <c r="AN29" s="23">
        <v>1.03</v>
      </c>
      <c r="AO29" s="23">
        <v>1.0049999999999999</v>
      </c>
    </row>
    <row r="30" spans="1:41" x14ac:dyDescent="0.2">
      <c r="A30" t="s">
        <v>813</v>
      </c>
      <c r="B30" s="18">
        <v>41395</v>
      </c>
      <c r="C30" s="18">
        <v>41395</v>
      </c>
      <c r="D30" s="7" t="s">
        <v>2274</v>
      </c>
      <c r="E30" s="21">
        <v>7676.01</v>
      </c>
      <c r="F30" s="22" t="s">
        <v>5635</v>
      </c>
      <c r="G30" s="22" t="s">
        <v>5635</v>
      </c>
      <c r="H30" s="22" t="s">
        <v>5635</v>
      </c>
      <c r="I30" s="22" t="s">
        <v>5635</v>
      </c>
      <c r="J30" s="22" t="s">
        <v>5635</v>
      </c>
      <c r="K30" s="22"/>
      <c r="L30" s="22"/>
      <c r="M30" s="22"/>
      <c r="N30" s="23">
        <v>0.79479999999999995</v>
      </c>
      <c r="O30" s="23" t="s">
        <v>5635</v>
      </c>
      <c r="P30" s="23">
        <v>-0.52769999999999995</v>
      </c>
      <c r="Q30" s="23">
        <v>9.8199999999999996E-2</v>
      </c>
      <c r="R30" s="23" t="s">
        <v>5635</v>
      </c>
      <c r="S30" s="23" t="s">
        <v>5635</v>
      </c>
      <c r="T30" s="23" t="s">
        <v>5635</v>
      </c>
      <c r="U30" s="23" t="s">
        <v>5635</v>
      </c>
      <c r="V30" s="23" t="s">
        <v>5635</v>
      </c>
      <c r="W30" s="23" t="s">
        <v>5635</v>
      </c>
      <c r="X30" s="23" t="s">
        <v>5635</v>
      </c>
      <c r="Y30" s="23" t="s">
        <v>5635</v>
      </c>
      <c r="Z30" s="23" t="s">
        <v>5635</v>
      </c>
      <c r="AA30" s="23">
        <v>-0.10100000000000001</v>
      </c>
      <c r="AB30" s="23">
        <v>9.7900000000000001E-2</v>
      </c>
      <c r="AC30" s="23" t="s">
        <v>5635</v>
      </c>
      <c r="AD30" s="23" t="s">
        <v>5635</v>
      </c>
      <c r="AE30" s="23" t="s">
        <v>5635</v>
      </c>
      <c r="AF30" s="23">
        <v>1.8264</v>
      </c>
      <c r="AG30" s="23">
        <v>2.1852999999999998</v>
      </c>
      <c r="AH30" s="23" t="s">
        <v>5635</v>
      </c>
      <c r="AI30" s="23" t="s">
        <v>5635</v>
      </c>
      <c r="AJ30" s="23" t="s">
        <v>5635</v>
      </c>
      <c r="AK30" s="23" t="s">
        <v>5635</v>
      </c>
      <c r="AL30" s="23">
        <v>1.0531999999999999</v>
      </c>
      <c r="AM30" s="23">
        <v>1.0145</v>
      </c>
      <c r="AN30" s="23">
        <v>1.0427</v>
      </c>
      <c r="AO30" s="23">
        <v>1.0044999999999999</v>
      </c>
    </row>
    <row r="31" spans="1:41" x14ac:dyDescent="0.2">
      <c r="A31" t="s">
        <v>815</v>
      </c>
      <c r="B31" s="18">
        <v>41518</v>
      </c>
      <c r="C31" s="18">
        <v>41518</v>
      </c>
      <c r="D31" s="7" t="s">
        <v>2274</v>
      </c>
      <c r="E31" s="30">
        <v>9509.57</v>
      </c>
      <c r="F31" s="22" t="s">
        <v>5635</v>
      </c>
      <c r="G31" s="22" t="s">
        <v>5635</v>
      </c>
      <c r="H31" s="22">
        <v>985.78</v>
      </c>
      <c r="I31" s="22" t="s">
        <v>5635</v>
      </c>
      <c r="J31" s="22" t="s">
        <v>5635</v>
      </c>
      <c r="K31" s="22"/>
      <c r="L31" s="22"/>
      <c r="M31" s="22"/>
      <c r="N31" s="23">
        <v>1.7119</v>
      </c>
      <c r="O31" s="23" t="s">
        <v>5635</v>
      </c>
      <c r="P31" s="23">
        <v>1.6415</v>
      </c>
      <c r="Q31" s="23" t="s">
        <v>5635</v>
      </c>
      <c r="R31" s="23" t="s">
        <v>5635</v>
      </c>
      <c r="S31" s="23" t="s">
        <v>5635</v>
      </c>
      <c r="T31" s="23" t="s">
        <v>5635</v>
      </c>
      <c r="U31" s="23" t="s">
        <v>5635</v>
      </c>
      <c r="V31" s="23" t="s">
        <v>5635</v>
      </c>
      <c r="W31" s="23" t="s">
        <v>5635</v>
      </c>
      <c r="X31" s="23" t="s">
        <v>5635</v>
      </c>
      <c r="Y31" s="23" t="s">
        <v>5635</v>
      </c>
      <c r="Z31" s="23" t="s">
        <v>5635</v>
      </c>
      <c r="AA31" s="23" t="s">
        <v>5635</v>
      </c>
      <c r="AB31" s="23" t="s">
        <v>5635</v>
      </c>
      <c r="AC31" s="23" t="s">
        <v>5635</v>
      </c>
      <c r="AD31" s="23" t="s">
        <v>5635</v>
      </c>
      <c r="AE31" s="23" t="s">
        <v>5635</v>
      </c>
      <c r="AF31" s="23">
        <v>3.1472000000000002</v>
      </c>
      <c r="AG31" s="23">
        <v>2.5169000000000001</v>
      </c>
      <c r="AH31" s="23" t="s">
        <v>5635</v>
      </c>
      <c r="AI31" s="23" t="s">
        <v>5635</v>
      </c>
      <c r="AJ31" s="23" t="s">
        <v>5635</v>
      </c>
      <c r="AK31" s="23" t="s">
        <v>5635</v>
      </c>
      <c r="AL31" s="23">
        <v>1.0467</v>
      </c>
      <c r="AM31" s="23">
        <v>1.0145</v>
      </c>
      <c r="AN31" s="23">
        <v>1.0362</v>
      </c>
      <c r="AO31" s="23">
        <v>1.0044999999999999</v>
      </c>
    </row>
    <row r="32" spans="1:41" x14ac:dyDescent="0.2">
      <c r="A32" t="s">
        <v>5258</v>
      </c>
      <c r="B32" s="19"/>
      <c r="C32" s="19"/>
      <c r="E32" s="2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x14ac:dyDescent="0.2">
      <c r="A33" t="s">
        <v>5258</v>
      </c>
      <c r="B33" s="19"/>
      <c r="C33" s="19"/>
      <c r="E33" s="2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x14ac:dyDescent="0.2">
      <c r="A34" t="s">
        <v>5258</v>
      </c>
      <c r="B34" s="19"/>
      <c r="C34" s="19"/>
      <c r="D3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x14ac:dyDescent="0.2">
      <c r="A35" t="s">
        <v>5258</v>
      </c>
      <c r="B35" s="19"/>
      <c r="C35" s="19"/>
      <c r="D3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x14ac:dyDescent="0.2">
      <c r="A36" t="s">
        <v>5258</v>
      </c>
      <c r="B36" s="19"/>
      <c r="C36" s="19"/>
      <c r="D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x14ac:dyDescent="0.2">
      <c r="A37" t="s">
        <v>5258</v>
      </c>
      <c r="B37" s="19"/>
      <c r="C37" s="19"/>
      <c r="D3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x14ac:dyDescent="0.2">
      <c r="A38" t="s">
        <v>5258</v>
      </c>
      <c r="B38" s="19"/>
      <c r="C38" s="19"/>
      <c r="D3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x14ac:dyDescent="0.2">
      <c r="A39" t="s">
        <v>5258</v>
      </c>
      <c r="B39" s="19"/>
      <c r="C39" s="19"/>
      <c r="D3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x14ac:dyDescent="0.2">
      <c r="A40" t="s">
        <v>5258</v>
      </c>
      <c r="B40" s="19"/>
      <c r="C40" s="19"/>
      <c r="D4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x14ac:dyDescent="0.2">
      <c r="A41" t="s">
        <v>5258</v>
      </c>
      <c r="B41" s="19"/>
      <c r="C41" s="19"/>
      <c r="D4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x14ac:dyDescent="0.2">
      <c r="A42" t="s">
        <v>5258</v>
      </c>
      <c r="B42" s="19"/>
      <c r="C42" s="19"/>
      <c r="D4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x14ac:dyDescent="0.2">
      <c r="A43" t="s">
        <v>5258</v>
      </c>
      <c r="B43" s="19"/>
      <c r="C43" s="19"/>
      <c r="D4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x14ac:dyDescent="0.2">
      <c r="A44" t="s">
        <v>5258</v>
      </c>
      <c r="B44" s="19"/>
      <c r="C44" s="19"/>
      <c r="D4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x14ac:dyDescent="0.2">
      <c r="A45" t="s">
        <v>5258</v>
      </c>
      <c r="B45" s="19"/>
      <c r="C45" s="19"/>
      <c r="D4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x14ac:dyDescent="0.2">
      <c r="A46" t="s">
        <v>5258</v>
      </c>
      <c r="B46" s="19"/>
      <c r="C46" s="19"/>
      <c r="D4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x14ac:dyDescent="0.2">
      <c r="A47" t="s">
        <v>5258</v>
      </c>
      <c r="B47" s="19"/>
      <c r="C47" s="19"/>
      <c r="D4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x14ac:dyDescent="0.2">
      <c r="A48" t="s">
        <v>5258</v>
      </c>
      <c r="B48" s="19"/>
      <c r="C48" s="19"/>
      <c r="D4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x14ac:dyDescent="0.2">
      <c r="A49" t="s">
        <v>5258</v>
      </c>
      <c r="B49" s="19"/>
      <c r="C49" s="19"/>
      <c r="D4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x14ac:dyDescent="0.2">
      <c r="A50" t="s">
        <v>5258</v>
      </c>
      <c r="B50" s="19"/>
      <c r="C50" s="19"/>
      <c r="D5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x14ac:dyDescent="0.2">
      <c r="A51" t="s">
        <v>5258</v>
      </c>
      <c r="B51" s="20"/>
      <c r="C51" s="20"/>
      <c r="D5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x14ac:dyDescent="0.2">
      <c r="A52" t="s">
        <v>5258</v>
      </c>
      <c r="B52" s="19"/>
      <c r="C52" s="19"/>
      <c r="D5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x14ac:dyDescent="0.2">
      <c r="A53" t="s">
        <v>5258</v>
      </c>
      <c r="B53" s="19"/>
      <c r="C53" s="19"/>
      <c r="D5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x14ac:dyDescent="0.2">
      <c r="A54" t="s">
        <v>5258</v>
      </c>
      <c r="B54" s="19"/>
      <c r="C54" s="19"/>
      <c r="D5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x14ac:dyDescent="0.2">
      <c r="A55" t="s">
        <v>5258</v>
      </c>
      <c r="B55" s="19"/>
      <c r="C55" s="19"/>
      <c r="D5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2">
      <c r="A56" t="s">
        <v>5258</v>
      </c>
      <c r="B56" s="19"/>
      <c r="C56" s="19"/>
      <c r="D5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x14ac:dyDescent="0.2">
      <c r="A57" t="s">
        <v>5258</v>
      </c>
      <c r="B57" s="19"/>
      <c r="C57" s="19"/>
      <c r="D5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x14ac:dyDescent="0.2">
      <c r="A58" t="s">
        <v>5258</v>
      </c>
      <c r="B58" s="19"/>
      <c r="C58" s="19"/>
      <c r="D5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2">
      <c r="A59" t="s">
        <v>5258</v>
      </c>
      <c r="B59" s="19"/>
      <c r="C59" s="19"/>
      <c r="D5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2">
      <c r="A60" t="s">
        <v>5258</v>
      </c>
      <c r="B60" s="19"/>
      <c r="C60" s="19"/>
      <c r="D6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2">
      <c r="A61" t="s">
        <v>5258</v>
      </c>
      <c r="B61" s="19"/>
      <c r="C61" s="19"/>
      <c r="D6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2">
      <c r="A62" t="s">
        <v>5258</v>
      </c>
      <c r="B62" s="19"/>
      <c r="C62" s="19"/>
      <c r="D6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2">
      <c r="A63" t="s">
        <v>5258</v>
      </c>
      <c r="B63" s="19"/>
      <c r="C63" s="19"/>
      <c r="D6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2">
      <c r="A64" t="s">
        <v>5258</v>
      </c>
      <c r="B64" s="19"/>
      <c r="C64" s="19"/>
      <c r="D6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2">
      <c r="A65" t="s">
        <v>5258</v>
      </c>
      <c r="B65" s="19"/>
      <c r="C65" s="19"/>
      <c r="D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2">
      <c r="A66" t="s">
        <v>5258</v>
      </c>
      <c r="B66" s="19"/>
      <c r="C66" s="19"/>
      <c r="D6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2">
      <c r="A67" t="s">
        <v>5258</v>
      </c>
      <c r="B67" s="19"/>
      <c r="C67" s="19"/>
      <c r="D6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2">
      <c r="A68" t="s">
        <v>5258</v>
      </c>
      <c r="B68" s="19"/>
      <c r="C68" s="19"/>
      <c r="D6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2">
      <c r="A69" t="s">
        <v>5258</v>
      </c>
      <c r="B69" s="19"/>
      <c r="C69" s="19"/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2">
      <c r="A70" t="s">
        <v>5258</v>
      </c>
      <c r="B70" s="19"/>
      <c r="C70" s="19"/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2">
      <c r="A71" t="s">
        <v>5258</v>
      </c>
      <c r="B71" s="19"/>
      <c r="C71" s="19"/>
      <c r="D7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2">
      <c r="A72" t="s">
        <v>5258</v>
      </c>
      <c r="B72" s="19"/>
      <c r="C72" s="19"/>
      <c r="D7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x14ac:dyDescent="0.2">
      <c r="A73" t="s">
        <v>5258</v>
      </c>
      <c r="B73" s="19"/>
      <c r="C73" s="19"/>
      <c r="D7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x14ac:dyDescent="0.2">
      <c r="A74" t="s">
        <v>5258</v>
      </c>
      <c r="B74" s="19"/>
      <c r="C74" s="19"/>
      <c r="D7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2">
      <c r="A75" t="s">
        <v>5258</v>
      </c>
      <c r="B75" s="19"/>
      <c r="C75" s="19"/>
      <c r="D7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2">
      <c r="A76" t="s">
        <v>5258</v>
      </c>
      <c r="B76" s="19"/>
      <c r="C76" s="19"/>
      <c r="D7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x14ac:dyDescent="0.2">
      <c r="A77" t="s">
        <v>5258</v>
      </c>
      <c r="B77" s="19"/>
      <c r="C77" s="19"/>
      <c r="D7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x14ac:dyDescent="0.2">
      <c r="A78" t="s">
        <v>5258</v>
      </c>
      <c r="B78" s="19"/>
      <c r="C78" s="19"/>
      <c r="D7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x14ac:dyDescent="0.2">
      <c r="A79" t="s">
        <v>5258</v>
      </c>
      <c r="B79" s="19"/>
      <c r="C79" s="19"/>
      <c r="D7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x14ac:dyDescent="0.2">
      <c r="A80" t="s">
        <v>5258</v>
      </c>
      <c r="B80" s="19"/>
      <c r="C80" s="19"/>
      <c r="D8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x14ac:dyDescent="0.2">
      <c r="A81" t="s">
        <v>5258</v>
      </c>
      <c r="B81" s="19"/>
      <c r="C81" s="19"/>
      <c r="D8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x14ac:dyDescent="0.2">
      <c r="A82" t="s">
        <v>5258</v>
      </c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x14ac:dyDescent="0.2">
      <c r="A83" t="s">
        <v>5258</v>
      </c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x14ac:dyDescent="0.2">
      <c r="A84" t="s">
        <v>5258</v>
      </c>
      <c r="B84" s="20"/>
      <c r="C84" s="20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x14ac:dyDescent="0.2">
      <c r="A85" t="s">
        <v>5258</v>
      </c>
      <c r="B85" s="19"/>
      <c r="C85" s="19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x14ac:dyDescent="0.2">
      <c r="A86" t="s">
        <v>5258</v>
      </c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x14ac:dyDescent="0.2">
      <c r="A87" t="s">
        <v>5258</v>
      </c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x14ac:dyDescent="0.2">
      <c r="A88" t="s">
        <v>5258</v>
      </c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x14ac:dyDescent="0.2">
      <c r="A89" t="s">
        <v>5258</v>
      </c>
      <c r="B89" s="19"/>
      <c r="C89" s="1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x14ac:dyDescent="0.2">
      <c r="A90" t="s">
        <v>5258</v>
      </c>
      <c r="B90" s="19"/>
      <c r="C90" s="19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x14ac:dyDescent="0.2">
      <c r="A91" t="s">
        <v>5258</v>
      </c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x14ac:dyDescent="0.2">
      <c r="A92" t="s">
        <v>5258</v>
      </c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x14ac:dyDescent="0.2">
      <c r="A93" t="s">
        <v>5258</v>
      </c>
      <c r="B93" s="19"/>
      <c r="C93" s="19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x14ac:dyDescent="0.2">
      <c r="A94" t="s">
        <v>5258</v>
      </c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x14ac:dyDescent="0.2">
      <c r="A95" t="s">
        <v>5258</v>
      </c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x14ac:dyDescent="0.2">
      <c r="A96" t="s">
        <v>5258</v>
      </c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x14ac:dyDescent="0.2">
      <c r="A97" t="s">
        <v>5258</v>
      </c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x14ac:dyDescent="0.2">
      <c r="A98" t="s">
        <v>5258</v>
      </c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x14ac:dyDescent="0.2">
      <c r="A99" t="s">
        <v>5258</v>
      </c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x14ac:dyDescent="0.2">
      <c r="A100" t="s">
        <v>5258</v>
      </c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x14ac:dyDescent="0.2">
      <c r="A101" t="s">
        <v>5258</v>
      </c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x14ac:dyDescent="0.2">
      <c r="A102" t="s">
        <v>5258</v>
      </c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x14ac:dyDescent="0.2">
      <c r="A103" t="s">
        <v>5258</v>
      </c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x14ac:dyDescent="0.2">
      <c r="A104" t="s">
        <v>5258</v>
      </c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x14ac:dyDescent="0.2">
      <c r="A105" t="s">
        <v>5258</v>
      </c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x14ac:dyDescent="0.2">
      <c r="A106" t="s">
        <v>5258</v>
      </c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x14ac:dyDescent="0.2">
      <c r="A107" t="s">
        <v>5258</v>
      </c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x14ac:dyDescent="0.2">
      <c r="A108" t="s">
        <v>5258</v>
      </c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x14ac:dyDescent="0.2">
      <c r="A109" t="s">
        <v>5258</v>
      </c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x14ac:dyDescent="0.2">
      <c r="A110" t="s">
        <v>5258</v>
      </c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x14ac:dyDescent="0.2">
      <c r="A111" t="s">
        <v>5258</v>
      </c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x14ac:dyDescent="0.2">
      <c r="A112" t="s">
        <v>5258</v>
      </c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x14ac:dyDescent="0.2">
      <c r="A113" t="s">
        <v>5258</v>
      </c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x14ac:dyDescent="0.2">
      <c r="A114" t="s">
        <v>5258</v>
      </c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x14ac:dyDescent="0.2">
      <c r="A115" t="s">
        <v>5258</v>
      </c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x14ac:dyDescent="0.2">
      <c r="A116" t="s">
        <v>5258</v>
      </c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x14ac:dyDescent="0.2">
      <c r="A117" t="s">
        <v>5258</v>
      </c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x14ac:dyDescent="0.2">
      <c r="A118" t="s">
        <v>5258</v>
      </c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x14ac:dyDescent="0.2">
      <c r="A119" t="s">
        <v>5258</v>
      </c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x14ac:dyDescent="0.2">
      <c r="A120" t="s">
        <v>5258</v>
      </c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41" x14ac:dyDescent="0.2">
      <c r="A121" t="s">
        <v>5258</v>
      </c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41" x14ac:dyDescent="0.2">
      <c r="A122" t="s">
        <v>5258</v>
      </c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:41" x14ac:dyDescent="0.2">
      <c r="A123" t="s">
        <v>5258</v>
      </c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:41" x14ac:dyDescent="0.2">
      <c r="A124" t="s">
        <v>5258</v>
      </c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:41" x14ac:dyDescent="0.2">
      <c r="A125" t="s">
        <v>5258</v>
      </c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:41" x14ac:dyDescent="0.2">
      <c r="A126" t="s">
        <v>5258</v>
      </c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:41" x14ac:dyDescent="0.2">
      <c r="A127" t="s">
        <v>5258</v>
      </c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:41" x14ac:dyDescent="0.2">
      <c r="A128" t="s">
        <v>5258</v>
      </c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:41" x14ac:dyDescent="0.2">
      <c r="A129" t="s">
        <v>5258</v>
      </c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:41" x14ac:dyDescent="0.2">
      <c r="A130" t="s">
        <v>5258</v>
      </c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:41" x14ac:dyDescent="0.2">
      <c r="A131" t="s">
        <v>5258</v>
      </c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:41" x14ac:dyDescent="0.2">
      <c r="A132" t="s">
        <v>5258</v>
      </c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:41" x14ac:dyDescent="0.2">
      <c r="A133" t="s">
        <v>5258</v>
      </c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:41" x14ac:dyDescent="0.2">
      <c r="A134" t="s">
        <v>5258</v>
      </c>
      <c r="B134" s="19"/>
      <c r="C134" s="19"/>
      <c r="D134"/>
      <c r="E134"/>
    </row>
    <row r="135" spans="1:41" x14ac:dyDescent="0.2">
      <c r="A135" t="s">
        <v>5258</v>
      </c>
      <c r="B135" s="19"/>
      <c r="C135" s="19"/>
      <c r="D135"/>
      <c r="E135"/>
    </row>
    <row r="136" spans="1:41" x14ac:dyDescent="0.2">
      <c r="A136" t="s">
        <v>5258</v>
      </c>
      <c r="B136" s="19"/>
      <c r="C136" s="19"/>
      <c r="D136"/>
      <c r="E136"/>
    </row>
    <row r="137" spans="1:41" x14ac:dyDescent="0.2">
      <c r="A137" t="s">
        <v>5258</v>
      </c>
      <c r="B137" s="19"/>
      <c r="C137" s="19"/>
      <c r="D137"/>
      <c r="E137"/>
    </row>
    <row r="138" spans="1:41" x14ac:dyDescent="0.2">
      <c r="A138" t="s">
        <v>5258</v>
      </c>
      <c r="B138" s="19"/>
      <c r="C138" s="19"/>
      <c r="D138"/>
      <c r="E138"/>
    </row>
    <row r="139" spans="1:41" x14ac:dyDescent="0.2">
      <c r="A139" t="s">
        <v>5258</v>
      </c>
      <c r="B139" s="19"/>
      <c r="C139" s="19"/>
      <c r="D139"/>
      <c r="E139"/>
    </row>
    <row r="140" spans="1:41" x14ac:dyDescent="0.2">
      <c r="A140" t="s">
        <v>5258</v>
      </c>
      <c r="B140" s="19"/>
      <c r="C140" s="19"/>
      <c r="D140"/>
      <c r="E140"/>
    </row>
    <row r="141" spans="1:41" x14ac:dyDescent="0.2">
      <c r="A141" t="s">
        <v>5258</v>
      </c>
      <c r="B141" s="19"/>
      <c r="C141" s="19"/>
      <c r="D141"/>
      <c r="E141"/>
    </row>
    <row r="142" spans="1:41" x14ac:dyDescent="0.2">
      <c r="A142" t="s">
        <v>5258</v>
      </c>
      <c r="B142" s="19"/>
      <c r="C142" s="19"/>
      <c r="D142"/>
      <c r="E142"/>
    </row>
    <row r="143" spans="1:41" x14ac:dyDescent="0.2">
      <c r="A143" t="s">
        <v>5258</v>
      </c>
      <c r="B143" s="19"/>
      <c r="C143" s="19"/>
      <c r="D143"/>
      <c r="E143"/>
    </row>
    <row r="144" spans="1:41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  <c r="D166"/>
      <c r="E166"/>
    </row>
    <row r="167" spans="1:5" x14ac:dyDescent="0.2">
      <c r="A167" t="s">
        <v>5258</v>
      </c>
      <c r="B167" s="19"/>
      <c r="C167" s="19"/>
      <c r="D167"/>
      <c r="E167"/>
    </row>
    <row r="168" spans="1:5" x14ac:dyDescent="0.2">
      <c r="A168" t="s">
        <v>5258</v>
      </c>
      <c r="B168" s="19"/>
      <c r="C168" s="19"/>
      <c r="D168"/>
      <c r="E168"/>
    </row>
    <row r="169" spans="1:5" x14ac:dyDescent="0.2">
      <c r="A169" t="s">
        <v>5258</v>
      </c>
      <c r="B169" s="19"/>
      <c r="C169" s="19"/>
      <c r="D169"/>
      <c r="E169"/>
    </row>
    <row r="170" spans="1:5" x14ac:dyDescent="0.2">
      <c r="A170" t="s">
        <v>5258</v>
      </c>
      <c r="B170" s="19"/>
      <c r="C170" s="19"/>
      <c r="D170"/>
      <c r="E170"/>
    </row>
    <row r="171" spans="1:5" x14ac:dyDescent="0.2">
      <c r="A171" t="s">
        <v>5258</v>
      </c>
      <c r="B171" s="19"/>
      <c r="C171" s="19"/>
      <c r="D171"/>
      <c r="E171"/>
    </row>
    <row r="172" spans="1:5" x14ac:dyDescent="0.2">
      <c r="A172" t="s">
        <v>5258</v>
      </c>
      <c r="B172" s="19"/>
      <c r="C172" s="19"/>
      <c r="D172"/>
      <c r="E172"/>
    </row>
    <row r="173" spans="1:5" x14ac:dyDescent="0.2">
      <c r="A173" t="s">
        <v>5258</v>
      </c>
      <c r="B173" s="19"/>
      <c r="C173" s="19"/>
      <c r="D173"/>
      <c r="E173"/>
    </row>
    <row r="174" spans="1:5" x14ac:dyDescent="0.2">
      <c r="A174" t="s">
        <v>5258</v>
      </c>
      <c r="B174" s="19"/>
      <c r="C174" s="19"/>
      <c r="D174"/>
      <c r="E174"/>
    </row>
    <row r="175" spans="1:5" x14ac:dyDescent="0.2">
      <c r="A175" t="s">
        <v>5258</v>
      </c>
      <c r="B175" s="19"/>
      <c r="C175" s="19"/>
      <c r="D175"/>
      <c r="E175"/>
    </row>
    <row r="176" spans="1:5" x14ac:dyDescent="0.2">
      <c r="A176" t="s">
        <v>5258</v>
      </c>
      <c r="B176" s="19"/>
      <c r="C176" s="19"/>
      <c r="D176"/>
      <c r="E176"/>
    </row>
    <row r="177" spans="1:5" x14ac:dyDescent="0.2">
      <c r="A177" t="s">
        <v>5258</v>
      </c>
      <c r="B177" s="19"/>
      <c r="C177" s="19"/>
      <c r="D177"/>
      <c r="E177"/>
    </row>
    <row r="178" spans="1:5" x14ac:dyDescent="0.2">
      <c r="A178" t="s">
        <v>5258</v>
      </c>
      <c r="B178" s="19"/>
      <c r="C178" s="19"/>
      <c r="D178"/>
      <c r="E178"/>
    </row>
    <row r="179" spans="1:5" x14ac:dyDescent="0.2">
      <c r="A179" t="s">
        <v>5258</v>
      </c>
      <c r="B179" s="19"/>
      <c r="C179" s="19"/>
      <c r="D179"/>
      <c r="E179"/>
    </row>
    <row r="180" spans="1:5" x14ac:dyDescent="0.2">
      <c r="A180" t="s">
        <v>5258</v>
      </c>
      <c r="B180" s="19"/>
      <c r="C180" s="19"/>
      <c r="D180"/>
      <c r="E180"/>
    </row>
    <row r="181" spans="1:5" x14ac:dyDescent="0.2">
      <c r="A181" t="s">
        <v>5258</v>
      </c>
      <c r="B181" s="19"/>
      <c r="C181" s="19"/>
      <c r="D181"/>
      <c r="E181"/>
    </row>
    <row r="182" spans="1:5" x14ac:dyDescent="0.2">
      <c r="A182" t="s">
        <v>5258</v>
      </c>
      <c r="B182" s="19"/>
      <c r="C182" s="19"/>
      <c r="D182"/>
      <c r="E182"/>
    </row>
    <row r="183" spans="1:5" x14ac:dyDescent="0.2">
      <c r="A183" t="s">
        <v>5258</v>
      </c>
      <c r="B183" s="19"/>
      <c r="C183" s="19"/>
      <c r="D183"/>
      <c r="E183"/>
    </row>
    <row r="184" spans="1:5" x14ac:dyDescent="0.2">
      <c r="A184" t="s">
        <v>5258</v>
      </c>
      <c r="D184"/>
      <c r="E184"/>
    </row>
    <row r="185" spans="1:5" x14ac:dyDescent="0.2">
      <c r="A185" t="s">
        <v>5258</v>
      </c>
      <c r="D185"/>
      <c r="E185"/>
    </row>
    <row r="186" spans="1:5" x14ac:dyDescent="0.2">
      <c r="A186" t="s">
        <v>5258</v>
      </c>
      <c r="D186"/>
      <c r="E186"/>
    </row>
    <row r="187" spans="1:5" x14ac:dyDescent="0.2">
      <c r="A187" t="s">
        <v>5258</v>
      </c>
      <c r="D187"/>
      <c r="E187"/>
    </row>
    <row r="188" spans="1:5" x14ac:dyDescent="0.2">
      <c r="A188" t="s">
        <v>5258</v>
      </c>
      <c r="D188"/>
      <c r="E188"/>
    </row>
    <row r="189" spans="1:5" x14ac:dyDescent="0.2">
      <c r="A189" t="s">
        <v>5258</v>
      </c>
      <c r="D189"/>
      <c r="E189"/>
    </row>
    <row r="190" spans="1:5" x14ac:dyDescent="0.2">
      <c r="A190" t="s">
        <v>5258</v>
      </c>
      <c r="D190"/>
      <c r="E190"/>
    </row>
    <row r="191" spans="1:5" x14ac:dyDescent="0.2">
      <c r="A191" t="s">
        <v>5258</v>
      </c>
      <c r="D191"/>
      <c r="E191"/>
    </row>
    <row r="192" spans="1:5" x14ac:dyDescent="0.2">
      <c r="A192" t="s">
        <v>5258</v>
      </c>
      <c r="D192"/>
      <c r="E192"/>
    </row>
    <row r="193" spans="1:5" x14ac:dyDescent="0.2">
      <c r="A193" t="s">
        <v>5258</v>
      </c>
      <c r="D193"/>
      <c r="E193"/>
    </row>
    <row r="194" spans="1:5" x14ac:dyDescent="0.2">
      <c r="A194" t="s">
        <v>5258</v>
      </c>
      <c r="D194"/>
      <c r="E194"/>
    </row>
    <row r="195" spans="1:5" x14ac:dyDescent="0.2">
      <c r="A195" t="s">
        <v>5258</v>
      </c>
      <c r="D195"/>
      <c r="E195"/>
    </row>
    <row r="196" spans="1:5" x14ac:dyDescent="0.2">
      <c r="A196" t="s">
        <v>5258</v>
      </c>
      <c r="D196"/>
      <c r="E196"/>
    </row>
    <row r="197" spans="1:5" x14ac:dyDescent="0.2">
      <c r="A197" t="s">
        <v>5258</v>
      </c>
      <c r="D197"/>
      <c r="E197"/>
    </row>
    <row r="198" spans="1:5" x14ac:dyDescent="0.2">
      <c r="A198" t="s">
        <v>5258</v>
      </c>
      <c r="D198"/>
      <c r="E198"/>
    </row>
    <row r="199" spans="1:5" x14ac:dyDescent="0.2">
      <c r="A199" t="s">
        <v>5258</v>
      </c>
      <c r="D199"/>
      <c r="E199"/>
    </row>
    <row r="200" spans="1:5" x14ac:dyDescent="0.2">
      <c r="A200" t="s">
        <v>5258</v>
      </c>
      <c r="D200"/>
      <c r="E200"/>
    </row>
    <row r="201" spans="1:5" x14ac:dyDescent="0.2">
      <c r="A201" t="s">
        <v>5258</v>
      </c>
      <c r="D201"/>
      <c r="E201"/>
    </row>
    <row r="202" spans="1:5" x14ac:dyDescent="0.2">
      <c r="A202" t="s">
        <v>5258</v>
      </c>
      <c r="D202"/>
      <c r="E202"/>
    </row>
    <row r="203" spans="1:5" x14ac:dyDescent="0.2">
      <c r="A203" t="s">
        <v>5258</v>
      </c>
      <c r="D203"/>
      <c r="E203"/>
    </row>
    <row r="204" spans="1:5" x14ac:dyDescent="0.2">
      <c r="A204" t="s">
        <v>5258</v>
      </c>
      <c r="D204"/>
      <c r="E204"/>
    </row>
    <row r="205" spans="1:5" x14ac:dyDescent="0.2">
      <c r="A205" t="s">
        <v>5258</v>
      </c>
      <c r="D205"/>
      <c r="E205"/>
    </row>
    <row r="206" spans="1:5" x14ac:dyDescent="0.2">
      <c r="A206" t="s">
        <v>5258</v>
      </c>
      <c r="D206"/>
      <c r="E206"/>
    </row>
    <row r="207" spans="1:5" x14ac:dyDescent="0.2">
      <c r="A207" t="s">
        <v>5258</v>
      </c>
      <c r="D207"/>
      <c r="E207"/>
    </row>
    <row r="208" spans="1:5" x14ac:dyDescent="0.2">
      <c r="A208" t="s">
        <v>5258</v>
      </c>
      <c r="D208"/>
      <c r="E208"/>
    </row>
    <row r="209" spans="1:5" x14ac:dyDescent="0.2">
      <c r="A209" t="s">
        <v>5258</v>
      </c>
      <c r="D209"/>
      <c r="E209"/>
    </row>
    <row r="210" spans="1:5" x14ac:dyDescent="0.2">
      <c r="A210" t="s">
        <v>5258</v>
      </c>
      <c r="D210"/>
      <c r="E210"/>
    </row>
    <row r="211" spans="1:5" x14ac:dyDescent="0.2">
      <c r="A211" t="s">
        <v>5258</v>
      </c>
      <c r="D211"/>
      <c r="E211"/>
    </row>
    <row r="212" spans="1:5" x14ac:dyDescent="0.2">
      <c r="A212" t="s">
        <v>5258</v>
      </c>
      <c r="D212"/>
      <c r="E212"/>
    </row>
    <row r="213" spans="1:5" x14ac:dyDescent="0.2">
      <c r="A213" t="s">
        <v>5258</v>
      </c>
      <c r="D213"/>
      <c r="E213"/>
    </row>
    <row r="214" spans="1:5" x14ac:dyDescent="0.2">
      <c r="A214" t="s">
        <v>5258</v>
      </c>
      <c r="D214"/>
      <c r="E214"/>
    </row>
    <row r="215" spans="1:5" x14ac:dyDescent="0.2">
      <c r="A215" t="s">
        <v>5258</v>
      </c>
      <c r="D215"/>
      <c r="E215"/>
    </row>
    <row r="216" spans="1:5" x14ac:dyDescent="0.2">
      <c r="A216" t="s">
        <v>5258</v>
      </c>
      <c r="D216"/>
      <c r="E216"/>
    </row>
    <row r="217" spans="1:5" x14ac:dyDescent="0.2">
      <c r="A217" t="s">
        <v>5258</v>
      </c>
      <c r="D217"/>
      <c r="E217"/>
    </row>
    <row r="218" spans="1:5" x14ac:dyDescent="0.2">
      <c r="A218" t="s">
        <v>5258</v>
      </c>
      <c r="D218"/>
      <c r="E218"/>
    </row>
    <row r="219" spans="1:5" x14ac:dyDescent="0.2">
      <c r="A219" t="s">
        <v>5258</v>
      </c>
      <c r="D219"/>
      <c r="E219"/>
    </row>
    <row r="220" spans="1:5" x14ac:dyDescent="0.2">
      <c r="A220" t="s">
        <v>5258</v>
      </c>
      <c r="D220"/>
      <c r="E220"/>
    </row>
    <row r="221" spans="1:5" x14ac:dyDescent="0.2">
      <c r="A221" t="s">
        <v>5258</v>
      </c>
      <c r="D221"/>
      <c r="E221"/>
    </row>
    <row r="222" spans="1:5" x14ac:dyDescent="0.2">
      <c r="A222" t="s">
        <v>5258</v>
      </c>
      <c r="D222"/>
      <c r="E222"/>
    </row>
    <row r="223" spans="1:5" x14ac:dyDescent="0.2">
      <c r="A223" t="s">
        <v>5258</v>
      </c>
      <c r="D223"/>
      <c r="E223"/>
    </row>
    <row r="224" spans="1:5" x14ac:dyDescent="0.2">
      <c r="A224" t="s">
        <v>5258</v>
      </c>
      <c r="D224"/>
      <c r="E224"/>
    </row>
    <row r="225" spans="1:5" x14ac:dyDescent="0.2">
      <c r="A225" t="s">
        <v>5258</v>
      </c>
      <c r="D225"/>
      <c r="E225"/>
    </row>
    <row r="226" spans="1:5" x14ac:dyDescent="0.2">
      <c r="A226" t="s">
        <v>5258</v>
      </c>
      <c r="D226"/>
      <c r="E226"/>
    </row>
    <row r="227" spans="1:5" x14ac:dyDescent="0.2">
      <c r="A227" t="s">
        <v>5258</v>
      </c>
      <c r="D227"/>
      <c r="E227"/>
    </row>
    <row r="228" spans="1:5" x14ac:dyDescent="0.2">
      <c r="A228" t="s">
        <v>5258</v>
      </c>
      <c r="D228"/>
      <c r="E228"/>
    </row>
    <row r="229" spans="1:5" x14ac:dyDescent="0.2">
      <c r="A229" t="s">
        <v>5258</v>
      </c>
      <c r="D229"/>
      <c r="E229"/>
    </row>
    <row r="230" spans="1:5" x14ac:dyDescent="0.2">
      <c r="A230" t="s">
        <v>5258</v>
      </c>
      <c r="D230"/>
      <c r="E230"/>
    </row>
    <row r="231" spans="1:5" x14ac:dyDescent="0.2">
      <c r="A231" t="s">
        <v>5258</v>
      </c>
      <c r="D231"/>
      <c r="E231"/>
    </row>
    <row r="232" spans="1:5" x14ac:dyDescent="0.2">
      <c r="A232" t="s">
        <v>5258</v>
      </c>
      <c r="D232"/>
      <c r="E232"/>
    </row>
    <row r="233" spans="1:5" x14ac:dyDescent="0.2">
      <c r="A233" t="s">
        <v>5258</v>
      </c>
      <c r="D233"/>
      <c r="E233"/>
    </row>
    <row r="234" spans="1:5" x14ac:dyDescent="0.2">
      <c r="A234" t="s">
        <v>5258</v>
      </c>
      <c r="D234"/>
      <c r="E234"/>
    </row>
    <row r="235" spans="1:5" x14ac:dyDescent="0.2">
      <c r="A235" t="s">
        <v>5258</v>
      </c>
      <c r="D235"/>
      <c r="E235"/>
    </row>
    <row r="236" spans="1:5" x14ac:dyDescent="0.2">
      <c r="A236" t="s">
        <v>5258</v>
      </c>
      <c r="D236"/>
      <c r="E236"/>
    </row>
    <row r="237" spans="1:5" x14ac:dyDescent="0.2">
      <c r="A237" t="s">
        <v>5258</v>
      </c>
      <c r="D237"/>
      <c r="E237"/>
    </row>
    <row r="238" spans="1:5" x14ac:dyDescent="0.2">
      <c r="A238" t="s">
        <v>5258</v>
      </c>
      <c r="D238"/>
      <c r="E238"/>
    </row>
    <row r="239" spans="1:5" x14ac:dyDescent="0.2">
      <c r="A239" t="s">
        <v>5258</v>
      </c>
      <c r="D239"/>
      <c r="E239"/>
    </row>
    <row r="240" spans="1:5" x14ac:dyDescent="0.2">
      <c r="A240" t="s">
        <v>5258</v>
      </c>
      <c r="D240"/>
      <c r="E240"/>
    </row>
    <row r="241" spans="1:5" x14ac:dyDescent="0.2">
      <c r="A241" t="s">
        <v>5258</v>
      </c>
      <c r="D241"/>
      <c r="E241"/>
    </row>
    <row r="242" spans="1:5" x14ac:dyDescent="0.2">
      <c r="A242" t="s">
        <v>5258</v>
      </c>
      <c r="D242"/>
      <c r="E242"/>
    </row>
    <row r="243" spans="1:5" x14ac:dyDescent="0.2">
      <c r="A243" t="s">
        <v>5258</v>
      </c>
      <c r="D243"/>
      <c r="E243"/>
    </row>
    <row r="244" spans="1:5" x14ac:dyDescent="0.2">
      <c r="A244" t="s">
        <v>5258</v>
      </c>
      <c r="D244"/>
      <c r="E244"/>
    </row>
    <row r="245" spans="1:5" x14ac:dyDescent="0.2">
      <c r="A245" t="s">
        <v>5258</v>
      </c>
      <c r="D245"/>
      <c r="E245"/>
    </row>
    <row r="246" spans="1:5" x14ac:dyDescent="0.2">
      <c r="A246" t="s">
        <v>5258</v>
      </c>
      <c r="D246"/>
      <c r="E246"/>
    </row>
    <row r="247" spans="1:5" x14ac:dyDescent="0.2">
      <c r="A247" t="s">
        <v>5258</v>
      </c>
      <c r="D247"/>
      <c r="E247"/>
    </row>
    <row r="248" spans="1:5" x14ac:dyDescent="0.2">
      <c r="A248" t="s">
        <v>5258</v>
      </c>
      <c r="D248"/>
      <c r="E248"/>
    </row>
    <row r="249" spans="1:5" x14ac:dyDescent="0.2">
      <c r="A249" t="s">
        <v>5258</v>
      </c>
      <c r="D249"/>
      <c r="E249"/>
    </row>
    <row r="250" spans="1:5" x14ac:dyDescent="0.2">
      <c r="A250" t="s">
        <v>5258</v>
      </c>
      <c r="D250"/>
      <c r="E250"/>
    </row>
    <row r="251" spans="1:5" x14ac:dyDescent="0.2">
      <c r="A251" t="s">
        <v>5258</v>
      </c>
      <c r="D251"/>
      <c r="E251"/>
    </row>
    <row r="252" spans="1:5" x14ac:dyDescent="0.2">
      <c r="A252" t="s">
        <v>5258</v>
      </c>
      <c r="D252"/>
      <c r="E252"/>
    </row>
    <row r="253" spans="1:5" x14ac:dyDescent="0.2">
      <c r="A253" t="s">
        <v>5258</v>
      </c>
      <c r="D253"/>
      <c r="E253"/>
    </row>
    <row r="254" spans="1:5" x14ac:dyDescent="0.2">
      <c r="A254" t="s">
        <v>5258</v>
      </c>
      <c r="D254"/>
      <c r="E254"/>
    </row>
    <row r="255" spans="1:5" x14ac:dyDescent="0.2">
      <c r="A255" t="s">
        <v>5258</v>
      </c>
      <c r="D255"/>
      <c r="E255"/>
    </row>
    <row r="256" spans="1:5" x14ac:dyDescent="0.2">
      <c r="A256" t="s">
        <v>5258</v>
      </c>
      <c r="D256"/>
      <c r="E256"/>
    </row>
    <row r="257" spans="1:5" x14ac:dyDescent="0.2">
      <c r="A257" t="s">
        <v>5258</v>
      </c>
      <c r="D257"/>
      <c r="E257"/>
    </row>
    <row r="258" spans="1:5" x14ac:dyDescent="0.2">
      <c r="A258" t="s">
        <v>5258</v>
      </c>
      <c r="D258"/>
      <c r="E258"/>
    </row>
    <row r="259" spans="1:5" x14ac:dyDescent="0.2">
      <c r="A259" t="s">
        <v>5258</v>
      </c>
      <c r="D259"/>
      <c r="E259"/>
    </row>
    <row r="260" spans="1:5" x14ac:dyDescent="0.2">
      <c r="A260" t="s">
        <v>5258</v>
      </c>
      <c r="D260"/>
      <c r="E260"/>
    </row>
    <row r="261" spans="1:5" x14ac:dyDescent="0.2">
      <c r="A261" t="s">
        <v>5258</v>
      </c>
      <c r="D261"/>
      <c r="E261"/>
    </row>
    <row r="262" spans="1:5" x14ac:dyDescent="0.2">
      <c r="A262" t="s">
        <v>5258</v>
      </c>
      <c r="D262"/>
      <c r="E262"/>
    </row>
    <row r="263" spans="1:5" x14ac:dyDescent="0.2">
      <c r="A263" t="s">
        <v>5258</v>
      </c>
      <c r="D263"/>
      <c r="E263"/>
    </row>
    <row r="264" spans="1:5" x14ac:dyDescent="0.2">
      <c r="A264" t="s">
        <v>5258</v>
      </c>
      <c r="D264"/>
      <c r="E264"/>
    </row>
    <row r="265" spans="1:5" x14ac:dyDescent="0.2">
      <c r="A265" t="s">
        <v>5258</v>
      </c>
      <c r="D265"/>
      <c r="E265"/>
    </row>
    <row r="266" spans="1:5" x14ac:dyDescent="0.2">
      <c r="A266" t="s">
        <v>5258</v>
      </c>
      <c r="D266"/>
      <c r="E266"/>
    </row>
    <row r="267" spans="1:5" x14ac:dyDescent="0.2">
      <c r="A267" t="s">
        <v>5258</v>
      </c>
      <c r="D267"/>
      <c r="E267"/>
    </row>
    <row r="268" spans="1:5" x14ac:dyDescent="0.2">
      <c r="A268" t="s">
        <v>5258</v>
      </c>
      <c r="D268"/>
      <c r="E268"/>
    </row>
    <row r="269" spans="1:5" x14ac:dyDescent="0.2">
      <c r="A269" t="s">
        <v>5258</v>
      </c>
      <c r="D269"/>
      <c r="E269"/>
    </row>
    <row r="270" spans="1:5" x14ac:dyDescent="0.2">
      <c r="A270" t="s">
        <v>5258</v>
      </c>
      <c r="D270"/>
      <c r="E270"/>
    </row>
    <row r="271" spans="1:5" x14ac:dyDescent="0.2">
      <c r="A271" t="s">
        <v>5258</v>
      </c>
      <c r="D271"/>
      <c r="E271"/>
    </row>
    <row r="272" spans="1:5" x14ac:dyDescent="0.2">
      <c r="A272" t="s">
        <v>5258</v>
      </c>
      <c r="D272"/>
      <c r="E272"/>
    </row>
    <row r="273" spans="1:5" x14ac:dyDescent="0.2">
      <c r="A273" t="s">
        <v>5258</v>
      </c>
      <c r="D273"/>
      <c r="E273"/>
    </row>
    <row r="274" spans="1:5" x14ac:dyDescent="0.2">
      <c r="A274" t="s">
        <v>5258</v>
      </c>
      <c r="D274"/>
      <c r="E274"/>
    </row>
    <row r="275" spans="1:5" x14ac:dyDescent="0.2">
      <c r="A275" t="s">
        <v>5258</v>
      </c>
      <c r="D275"/>
      <c r="E275"/>
    </row>
    <row r="276" spans="1:5" x14ac:dyDescent="0.2">
      <c r="A276" t="s">
        <v>5258</v>
      </c>
      <c r="D276"/>
      <c r="E276"/>
    </row>
    <row r="277" spans="1:5" x14ac:dyDescent="0.2">
      <c r="A277" t="s">
        <v>5258</v>
      </c>
      <c r="D277"/>
      <c r="E277"/>
    </row>
    <row r="278" spans="1:5" x14ac:dyDescent="0.2">
      <c r="A278" t="s">
        <v>5258</v>
      </c>
      <c r="D278"/>
      <c r="E278"/>
    </row>
    <row r="279" spans="1:5" x14ac:dyDescent="0.2">
      <c r="A279" t="s">
        <v>5258</v>
      </c>
      <c r="D279"/>
      <c r="E279"/>
    </row>
    <row r="280" spans="1:5" x14ac:dyDescent="0.2">
      <c r="A280" t="s">
        <v>5258</v>
      </c>
      <c r="D280"/>
      <c r="E280"/>
    </row>
    <row r="281" spans="1:5" x14ac:dyDescent="0.2">
      <c r="A281" t="s">
        <v>5258</v>
      </c>
      <c r="D281"/>
      <c r="E281"/>
    </row>
    <row r="282" spans="1:5" x14ac:dyDescent="0.2">
      <c r="A282" t="s">
        <v>5258</v>
      </c>
      <c r="D282"/>
      <c r="E282"/>
    </row>
    <row r="283" spans="1:5" x14ac:dyDescent="0.2">
      <c r="A283" t="s">
        <v>5258</v>
      </c>
      <c r="D283"/>
      <c r="E283"/>
    </row>
    <row r="284" spans="1:5" x14ac:dyDescent="0.2">
      <c r="A284" t="s">
        <v>5258</v>
      </c>
      <c r="D284"/>
      <c r="E284"/>
    </row>
    <row r="285" spans="1:5" x14ac:dyDescent="0.2">
      <c r="A285" t="s">
        <v>5258</v>
      </c>
      <c r="D285"/>
      <c r="E285"/>
    </row>
    <row r="286" spans="1:5" x14ac:dyDescent="0.2">
      <c r="A286" t="s">
        <v>5258</v>
      </c>
      <c r="D286"/>
      <c r="E286"/>
    </row>
    <row r="287" spans="1:5" x14ac:dyDescent="0.2">
      <c r="A287" t="s">
        <v>5258</v>
      </c>
      <c r="D287"/>
      <c r="E287"/>
    </row>
    <row r="288" spans="1:5" x14ac:dyDescent="0.2">
      <c r="A288" t="s">
        <v>5258</v>
      </c>
      <c r="D288"/>
      <c r="E288"/>
    </row>
    <row r="289" spans="1:5" x14ac:dyDescent="0.2">
      <c r="A289" t="s">
        <v>5258</v>
      </c>
      <c r="D289"/>
      <c r="E289"/>
    </row>
    <row r="290" spans="1:5" x14ac:dyDescent="0.2">
      <c r="A290" t="s">
        <v>5258</v>
      </c>
      <c r="D290"/>
      <c r="E290"/>
    </row>
    <row r="291" spans="1:5" x14ac:dyDescent="0.2">
      <c r="A291" t="s">
        <v>5258</v>
      </c>
      <c r="D291"/>
      <c r="E291"/>
    </row>
    <row r="292" spans="1:5" x14ac:dyDescent="0.2">
      <c r="A292" t="s">
        <v>5258</v>
      </c>
      <c r="D292"/>
      <c r="E292"/>
    </row>
    <row r="293" spans="1:5" x14ac:dyDescent="0.2">
      <c r="A293" t="s">
        <v>5258</v>
      </c>
      <c r="D293"/>
      <c r="E293"/>
    </row>
    <row r="294" spans="1:5" x14ac:dyDescent="0.2">
      <c r="A294" t="s">
        <v>5258</v>
      </c>
      <c r="D294"/>
      <c r="E294"/>
    </row>
    <row r="295" spans="1:5" x14ac:dyDescent="0.2">
      <c r="A295" t="s">
        <v>5258</v>
      </c>
      <c r="D295"/>
      <c r="E295"/>
    </row>
    <row r="296" spans="1:5" x14ac:dyDescent="0.2">
      <c r="A296" t="s">
        <v>5258</v>
      </c>
      <c r="D296"/>
      <c r="E296"/>
    </row>
    <row r="297" spans="1:5" x14ac:dyDescent="0.2">
      <c r="A297" t="s">
        <v>5258</v>
      </c>
      <c r="D297"/>
      <c r="E297"/>
    </row>
    <row r="298" spans="1:5" x14ac:dyDescent="0.2">
      <c r="A298" t="s">
        <v>5258</v>
      </c>
      <c r="D298"/>
      <c r="E298"/>
    </row>
    <row r="299" spans="1:5" x14ac:dyDescent="0.2">
      <c r="A299" t="s">
        <v>5258</v>
      </c>
      <c r="D299"/>
      <c r="E299"/>
    </row>
    <row r="300" spans="1:5" x14ac:dyDescent="0.2">
      <c r="A300" t="s">
        <v>5258</v>
      </c>
      <c r="D300"/>
      <c r="E300"/>
    </row>
    <row r="301" spans="1:5" x14ac:dyDescent="0.2">
      <c r="A301" t="s">
        <v>5258</v>
      </c>
      <c r="D301"/>
      <c r="E301"/>
    </row>
    <row r="302" spans="1:5" x14ac:dyDescent="0.2">
      <c r="A302" t="s">
        <v>5258</v>
      </c>
      <c r="D302"/>
      <c r="E302"/>
    </row>
    <row r="303" spans="1:5" x14ac:dyDescent="0.2">
      <c r="A303" t="s">
        <v>5258</v>
      </c>
      <c r="D303"/>
      <c r="E303"/>
    </row>
    <row r="304" spans="1:5" x14ac:dyDescent="0.2">
      <c r="A304" t="s">
        <v>5258</v>
      </c>
      <c r="D304"/>
      <c r="E304"/>
    </row>
    <row r="305" spans="1:5" x14ac:dyDescent="0.2">
      <c r="A305" t="s">
        <v>5258</v>
      </c>
      <c r="D305"/>
      <c r="E305"/>
    </row>
    <row r="306" spans="1:5" x14ac:dyDescent="0.2">
      <c r="A306" t="s">
        <v>5258</v>
      </c>
      <c r="D306"/>
      <c r="E306"/>
    </row>
    <row r="307" spans="1:5" x14ac:dyDescent="0.2">
      <c r="A307" t="s">
        <v>5258</v>
      </c>
      <c r="D307"/>
      <c r="E307"/>
    </row>
    <row r="308" spans="1:5" x14ac:dyDescent="0.2">
      <c r="A308" t="s">
        <v>5258</v>
      </c>
      <c r="D308"/>
      <c r="E308"/>
    </row>
    <row r="309" spans="1:5" x14ac:dyDescent="0.2">
      <c r="A309" t="s">
        <v>5258</v>
      </c>
      <c r="D309"/>
      <c r="E309"/>
    </row>
    <row r="310" spans="1:5" x14ac:dyDescent="0.2">
      <c r="A310" t="s">
        <v>5258</v>
      </c>
      <c r="D310"/>
      <c r="E310"/>
    </row>
    <row r="311" spans="1:5" x14ac:dyDescent="0.2">
      <c r="A311" t="s">
        <v>5258</v>
      </c>
      <c r="D311"/>
      <c r="E311"/>
    </row>
    <row r="312" spans="1:5" x14ac:dyDescent="0.2">
      <c r="A312" t="s">
        <v>5258</v>
      </c>
      <c r="D312"/>
      <c r="E312"/>
    </row>
    <row r="313" spans="1:5" x14ac:dyDescent="0.2">
      <c r="A313" t="s">
        <v>5258</v>
      </c>
      <c r="D313"/>
      <c r="E313"/>
    </row>
    <row r="314" spans="1:5" x14ac:dyDescent="0.2">
      <c r="A314" t="s">
        <v>5258</v>
      </c>
      <c r="D314"/>
      <c r="E314"/>
    </row>
    <row r="315" spans="1:5" x14ac:dyDescent="0.2">
      <c r="A315" t="s">
        <v>5258</v>
      </c>
      <c r="D315"/>
      <c r="E315"/>
    </row>
    <row r="316" spans="1:5" x14ac:dyDescent="0.2">
      <c r="A316" t="s">
        <v>5258</v>
      </c>
      <c r="D316"/>
      <c r="E316"/>
    </row>
    <row r="317" spans="1:5" x14ac:dyDescent="0.2">
      <c r="A317" t="s">
        <v>5258</v>
      </c>
      <c r="D317"/>
      <c r="E317"/>
    </row>
    <row r="318" spans="1:5" x14ac:dyDescent="0.2">
      <c r="A318" t="s">
        <v>5258</v>
      </c>
      <c r="D318"/>
      <c r="E318"/>
    </row>
    <row r="319" spans="1:5" x14ac:dyDescent="0.2">
      <c r="A319" t="s">
        <v>5258</v>
      </c>
      <c r="D319"/>
      <c r="E319"/>
    </row>
    <row r="320" spans="1:5" x14ac:dyDescent="0.2">
      <c r="A320" t="s">
        <v>5258</v>
      </c>
      <c r="D320"/>
      <c r="E320"/>
    </row>
    <row r="321" spans="1:5" x14ac:dyDescent="0.2">
      <c r="A321" t="s">
        <v>5258</v>
      </c>
      <c r="D321"/>
      <c r="E321"/>
    </row>
    <row r="322" spans="1:5" x14ac:dyDescent="0.2">
      <c r="A322" t="s">
        <v>5258</v>
      </c>
      <c r="D322"/>
      <c r="E322"/>
    </row>
    <row r="323" spans="1:5" x14ac:dyDescent="0.2">
      <c r="A323" t="s">
        <v>5258</v>
      </c>
      <c r="D323"/>
      <c r="E323"/>
    </row>
    <row r="324" spans="1:5" x14ac:dyDescent="0.2">
      <c r="A324" t="s">
        <v>5258</v>
      </c>
      <c r="D324"/>
      <c r="E324"/>
    </row>
    <row r="325" spans="1:5" x14ac:dyDescent="0.2">
      <c r="A325" t="s">
        <v>5258</v>
      </c>
      <c r="D325"/>
      <c r="E325"/>
    </row>
    <row r="326" spans="1:5" x14ac:dyDescent="0.2">
      <c r="A326" t="s">
        <v>5258</v>
      </c>
      <c r="D326"/>
      <c r="E326"/>
    </row>
    <row r="327" spans="1:5" x14ac:dyDescent="0.2">
      <c r="A327" t="s">
        <v>5258</v>
      </c>
      <c r="D327"/>
      <c r="E327"/>
    </row>
    <row r="328" spans="1:5" x14ac:dyDescent="0.2">
      <c r="A328" t="s">
        <v>5258</v>
      </c>
      <c r="D328"/>
      <c r="E328"/>
    </row>
    <row r="329" spans="1:5" x14ac:dyDescent="0.2">
      <c r="A329" t="s">
        <v>5258</v>
      </c>
      <c r="D329"/>
      <c r="E329"/>
    </row>
    <row r="330" spans="1:5" x14ac:dyDescent="0.2">
      <c r="A330" t="s">
        <v>5258</v>
      </c>
      <c r="D330"/>
      <c r="E330"/>
    </row>
    <row r="331" spans="1:5" x14ac:dyDescent="0.2">
      <c r="A331" t="s">
        <v>5258</v>
      </c>
      <c r="D331"/>
      <c r="E331"/>
    </row>
    <row r="332" spans="1:5" x14ac:dyDescent="0.2">
      <c r="A332" t="s">
        <v>5258</v>
      </c>
      <c r="D332"/>
      <c r="E332"/>
    </row>
    <row r="333" spans="1:5" x14ac:dyDescent="0.2">
      <c r="A333" t="s">
        <v>5258</v>
      </c>
      <c r="D333"/>
      <c r="E333"/>
    </row>
    <row r="334" spans="1:5" x14ac:dyDescent="0.2">
      <c r="A334" t="s">
        <v>5258</v>
      </c>
      <c r="D334"/>
      <c r="E334"/>
    </row>
    <row r="335" spans="1:5" x14ac:dyDescent="0.2">
      <c r="A335" t="s">
        <v>5258</v>
      </c>
      <c r="D335"/>
      <c r="E335"/>
    </row>
    <row r="336" spans="1:5" x14ac:dyDescent="0.2">
      <c r="A336" t="s">
        <v>5258</v>
      </c>
      <c r="D336"/>
      <c r="E336"/>
    </row>
    <row r="337" spans="1:5" x14ac:dyDescent="0.2">
      <c r="A337" t="s">
        <v>5258</v>
      </c>
      <c r="D337"/>
      <c r="E337"/>
    </row>
    <row r="338" spans="1:5" x14ac:dyDescent="0.2">
      <c r="A338" t="s">
        <v>5258</v>
      </c>
      <c r="D338"/>
      <c r="E338"/>
    </row>
    <row r="339" spans="1:5" x14ac:dyDescent="0.2">
      <c r="A339" t="s">
        <v>5258</v>
      </c>
      <c r="D339"/>
      <c r="E339"/>
    </row>
    <row r="340" spans="1:5" x14ac:dyDescent="0.2">
      <c r="A340" t="s">
        <v>5258</v>
      </c>
      <c r="D340"/>
      <c r="E340"/>
    </row>
    <row r="341" spans="1:5" x14ac:dyDescent="0.2">
      <c r="A341" t="s">
        <v>5258</v>
      </c>
      <c r="D341"/>
      <c r="E341"/>
    </row>
    <row r="342" spans="1:5" x14ac:dyDescent="0.2">
      <c r="A342" t="s">
        <v>5258</v>
      </c>
      <c r="D342"/>
      <c r="E342"/>
    </row>
    <row r="343" spans="1:5" x14ac:dyDescent="0.2">
      <c r="A343" t="s">
        <v>5258</v>
      </c>
      <c r="D343"/>
      <c r="E343"/>
    </row>
    <row r="344" spans="1:5" x14ac:dyDescent="0.2">
      <c r="A344" t="s">
        <v>5258</v>
      </c>
      <c r="D344"/>
      <c r="E344"/>
    </row>
    <row r="345" spans="1:5" x14ac:dyDescent="0.2">
      <c r="A345" t="s">
        <v>5258</v>
      </c>
      <c r="D345"/>
      <c r="E345"/>
    </row>
    <row r="346" spans="1:5" x14ac:dyDescent="0.2">
      <c r="A346" t="s">
        <v>5258</v>
      </c>
      <c r="D346"/>
      <c r="E346"/>
    </row>
    <row r="347" spans="1:5" x14ac:dyDescent="0.2">
      <c r="A347" t="s">
        <v>5258</v>
      </c>
      <c r="D347"/>
      <c r="E347"/>
    </row>
    <row r="348" spans="1:5" x14ac:dyDescent="0.2">
      <c r="A348" t="s">
        <v>5258</v>
      </c>
      <c r="D348"/>
      <c r="E348"/>
    </row>
    <row r="349" spans="1:5" x14ac:dyDescent="0.2">
      <c r="A349" t="s">
        <v>5258</v>
      </c>
      <c r="D349"/>
      <c r="E349"/>
    </row>
    <row r="350" spans="1:5" x14ac:dyDescent="0.2">
      <c r="A350" t="s">
        <v>5258</v>
      </c>
      <c r="D350"/>
      <c r="E350"/>
    </row>
    <row r="351" spans="1:5" x14ac:dyDescent="0.2">
      <c r="A351" t="s">
        <v>5258</v>
      </c>
      <c r="D351"/>
      <c r="E351"/>
    </row>
    <row r="352" spans="1:5" x14ac:dyDescent="0.2">
      <c r="A352" t="s">
        <v>5258</v>
      </c>
      <c r="D352"/>
      <c r="E352"/>
    </row>
    <row r="353" spans="1:5" x14ac:dyDescent="0.2">
      <c r="A353" t="s">
        <v>5258</v>
      </c>
      <c r="D353"/>
      <c r="E353"/>
    </row>
    <row r="354" spans="1:5" x14ac:dyDescent="0.2">
      <c r="A354" t="s">
        <v>5258</v>
      </c>
      <c r="D354"/>
      <c r="E354"/>
    </row>
    <row r="355" spans="1:5" x14ac:dyDescent="0.2">
      <c r="A355" t="s">
        <v>5258</v>
      </c>
      <c r="D355"/>
      <c r="E355"/>
    </row>
    <row r="356" spans="1:5" x14ac:dyDescent="0.2">
      <c r="A356" t="s">
        <v>5258</v>
      </c>
      <c r="D356"/>
      <c r="E356"/>
    </row>
    <row r="357" spans="1:5" x14ac:dyDescent="0.2">
      <c r="A357" t="s">
        <v>5258</v>
      </c>
      <c r="D357"/>
      <c r="E357"/>
    </row>
    <row r="358" spans="1:5" x14ac:dyDescent="0.2">
      <c r="A358" t="s">
        <v>5258</v>
      </c>
      <c r="D358"/>
      <c r="E358"/>
    </row>
    <row r="359" spans="1:5" x14ac:dyDescent="0.2">
      <c r="A359" t="s">
        <v>5258</v>
      </c>
      <c r="D359"/>
      <c r="E359"/>
    </row>
    <row r="360" spans="1:5" x14ac:dyDescent="0.2">
      <c r="A360" t="s">
        <v>5258</v>
      </c>
      <c r="D360"/>
      <c r="E360"/>
    </row>
    <row r="361" spans="1:5" x14ac:dyDescent="0.2">
      <c r="A361" t="s">
        <v>5258</v>
      </c>
      <c r="D361"/>
      <c r="E361"/>
    </row>
    <row r="362" spans="1:5" x14ac:dyDescent="0.2">
      <c r="A362" t="s">
        <v>5258</v>
      </c>
      <c r="D362"/>
      <c r="E362"/>
    </row>
    <row r="363" spans="1:5" x14ac:dyDescent="0.2">
      <c r="A363" t="s">
        <v>5258</v>
      </c>
      <c r="D363"/>
      <c r="E363"/>
    </row>
    <row r="364" spans="1:5" x14ac:dyDescent="0.2">
      <c r="A364" t="s">
        <v>5258</v>
      </c>
      <c r="D364"/>
      <c r="E364"/>
    </row>
    <row r="365" spans="1:5" x14ac:dyDescent="0.2">
      <c r="A365" t="s">
        <v>5258</v>
      </c>
      <c r="D365"/>
      <c r="E365"/>
    </row>
    <row r="366" spans="1:5" x14ac:dyDescent="0.2">
      <c r="A366" t="s">
        <v>5258</v>
      </c>
      <c r="D366"/>
      <c r="E366"/>
    </row>
    <row r="367" spans="1:5" x14ac:dyDescent="0.2">
      <c r="A367" t="s">
        <v>5258</v>
      </c>
      <c r="D367"/>
      <c r="E367"/>
    </row>
    <row r="368" spans="1:5" x14ac:dyDescent="0.2">
      <c r="A368" t="s">
        <v>5258</v>
      </c>
      <c r="D368"/>
      <c r="E368"/>
    </row>
    <row r="369" spans="1:5" x14ac:dyDescent="0.2">
      <c r="A369" t="s">
        <v>5258</v>
      </c>
      <c r="D369"/>
      <c r="E369"/>
    </row>
    <row r="370" spans="1:5" x14ac:dyDescent="0.2">
      <c r="A370" t="s">
        <v>5258</v>
      </c>
      <c r="D370"/>
      <c r="E370"/>
    </row>
    <row r="371" spans="1:5" x14ac:dyDescent="0.2">
      <c r="A371" t="s">
        <v>5258</v>
      </c>
      <c r="D371"/>
      <c r="E371"/>
    </row>
    <row r="372" spans="1:5" x14ac:dyDescent="0.2">
      <c r="A372" t="s">
        <v>5258</v>
      </c>
      <c r="D372"/>
      <c r="E372"/>
    </row>
    <row r="373" spans="1:5" x14ac:dyDescent="0.2">
      <c r="A373" t="s">
        <v>5258</v>
      </c>
      <c r="D373"/>
      <c r="E373"/>
    </row>
    <row r="374" spans="1:5" x14ac:dyDescent="0.2">
      <c r="A374" t="s">
        <v>5258</v>
      </c>
      <c r="D374"/>
      <c r="E374"/>
    </row>
    <row r="375" spans="1:5" x14ac:dyDescent="0.2">
      <c r="A375" t="s">
        <v>5258</v>
      </c>
      <c r="D375"/>
      <c r="E375"/>
    </row>
    <row r="376" spans="1:5" x14ac:dyDescent="0.2">
      <c r="A376" t="s">
        <v>5258</v>
      </c>
      <c r="D376"/>
      <c r="E376"/>
    </row>
    <row r="377" spans="1:5" x14ac:dyDescent="0.2">
      <c r="A377" t="s">
        <v>5258</v>
      </c>
      <c r="D377"/>
      <c r="E377"/>
    </row>
    <row r="378" spans="1:5" x14ac:dyDescent="0.2">
      <c r="A378" t="s">
        <v>5258</v>
      </c>
      <c r="D378"/>
      <c r="E378"/>
    </row>
    <row r="379" spans="1:5" x14ac:dyDescent="0.2">
      <c r="A379" t="s">
        <v>5258</v>
      </c>
      <c r="D379"/>
      <c r="E379"/>
    </row>
    <row r="380" spans="1:5" x14ac:dyDescent="0.2">
      <c r="A380" t="s">
        <v>5258</v>
      </c>
      <c r="D380"/>
      <c r="E380"/>
    </row>
    <row r="381" spans="1:5" x14ac:dyDescent="0.2">
      <c r="A381" t="s">
        <v>5258</v>
      </c>
      <c r="D381"/>
      <c r="E381"/>
    </row>
    <row r="382" spans="1:5" x14ac:dyDescent="0.2">
      <c r="A382" t="s">
        <v>5258</v>
      </c>
      <c r="D382"/>
      <c r="E382"/>
    </row>
    <row r="383" spans="1:5" x14ac:dyDescent="0.2">
      <c r="A383" t="s">
        <v>5258</v>
      </c>
      <c r="D383"/>
      <c r="E383"/>
    </row>
    <row r="384" spans="1:5" x14ac:dyDescent="0.2">
      <c r="A384" t="s">
        <v>5258</v>
      </c>
      <c r="D384"/>
      <c r="E384"/>
    </row>
    <row r="385" spans="1:5" x14ac:dyDescent="0.2">
      <c r="A385" t="s">
        <v>5258</v>
      </c>
      <c r="D385"/>
      <c r="E385"/>
    </row>
    <row r="386" spans="1:5" x14ac:dyDescent="0.2">
      <c r="A386" t="s">
        <v>5258</v>
      </c>
      <c r="D386"/>
      <c r="E386"/>
    </row>
    <row r="387" spans="1:5" x14ac:dyDescent="0.2">
      <c r="A387" t="s">
        <v>5258</v>
      </c>
      <c r="D387"/>
      <c r="E387"/>
    </row>
    <row r="388" spans="1:5" x14ac:dyDescent="0.2">
      <c r="A388" t="s">
        <v>5258</v>
      </c>
      <c r="D388"/>
      <c r="E388"/>
    </row>
    <row r="389" spans="1:5" x14ac:dyDescent="0.2">
      <c r="A389" t="s">
        <v>5258</v>
      </c>
      <c r="D389"/>
      <c r="E389"/>
    </row>
    <row r="390" spans="1:5" x14ac:dyDescent="0.2">
      <c r="A390" t="s">
        <v>5258</v>
      </c>
      <c r="D390"/>
      <c r="E390"/>
    </row>
    <row r="391" spans="1:5" x14ac:dyDescent="0.2">
      <c r="A391" t="s">
        <v>5258</v>
      </c>
      <c r="D391"/>
      <c r="E391"/>
    </row>
    <row r="392" spans="1:5" x14ac:dyDescent="0.2">
      <c r="A392" t="s">
        <v>5258</v>
      </c>
      <c r="D392"/>
      <c r="E392"/>
    </row>
    <row r="393" spans="1:5" x14ac:dyDescent="0.2">
      <c r="A393" t="s">
        <v>5258</v>
      </c>
      <c r="D393"/>
      <c r="E393"/>
    </row>
    <row r="394" spans="1:5" x14ac:dyDescent="0.2">
      <c r="A394" t="s">
        <v>5258</v>
      </c>
      <c r="D394"/>
      <c r="E394"/>
    </row>
    <row r="395" spans="1:5" x14ac:dyDescent="0.2">
      <c r="A395" t="s">
        <v>5258</v>
      </c>
      <c r="D395"/>
      <c r="E395"/>
    </row>
    <row r="396" spans="1:5" x14ac:dyDescent="0.2">
      <c r="A396" t="s">
        <v>5258</v>
      </c>
      <c r="D396"/>
      <c r="E396"/>
    </row>
    <row r="397" spans="1:5" x14ac:dyDescent="0.2">
      <c r="A397" t="s">
        <v>5258</v>
      </c>
      <c r="D397"/>
      <c r="E397"/>
    </row>
    <row r="398" spans="1:5" x14ac:dyDescent="0.2">
      <c r="A398" t="s">
        <v>5258</v>
      </c>
      <c r="D398"/>
      <c r="E398"/>
    </row>
    <row r="399" spans="1:5" x14ac:dyDescent="0.2">
      <c r="A399" t="s">
        <v>5258</v>
      </c>
      <c r="D399"/>
      <c r="E399"/>
    </row>
    <row r="400" spans="1:5" x14ac:dyDescent="0.2">
      <c r="A400" t="s">
        <v>5258</v>
      </c>
      <c r="D400"/>
      <c r="E400"/>
    </row>
    <row r="401" spans="1:5" x14ac:dyDescent="0.2">
      <c r="A401" t="s">
        <v>5258</v>
      </c>
      <c r="D401"/>
      <c r="E401"/>
    </row>
    <row r="402" spans="1:5" x14ac:dyDescent="0.2">
      <c r="A402" t="s">
        <v>5258</v>
      </c>
      <c r="D402"/>
      <c r="E402"/>
    </row>
    <row r="403" spans="1:5" x14ac:dyDescent="0.2">
      <c r="A403" t="s">
        <v>5258</v>
      </c>
      <c r="D403"/>
      <c r="E403"/>
    </row>
    <row r="404" spans="1:5" x14ac:dyDescent="0.2">
      <c r="A404" t="s">
        <v>5258</v>
      </c>
      <c r="D404"/>
      <c r="E404"/>
    </row>
    <row r="405" spans="1:5" x14ac:dyDescent="0.2">
      <c r="A405" t="s">
        <v>5258</v>
      </c>
      <c r="D405"/>
      <c r="E405"/>
    </row>
    <row r="406" spans="1:5" x14ac:dyDescent="0.2">
      <c r="A406" t="s">
        <v>5258</v>
      </c>
      <c r="D406"/>
      <c r="E406"/>
    </row>
    <row r="407" spans="1:5" x14ac:dyDescent="0.2">
      <c r="A407" t="s">
        <v>5258</v>
      </c>
      <c r="D407"/>
      <c r="E407"/>
    </row>
    <row r="408" spans="1:5" x14ac:dyDescent="0.2">
      <c r="A408" t="s">
        <v>5258</v>
      </c>
      <c r="D408"/>
      <c r="E408"/>
    </row>
    <row r="409" spans="1:5" x14ac:dyDescent="0.2">
      <c r="A409" t="s">
        <v>5258</v>
      </c>
      <c r="D409"/>
      <c r="E409"/>
    </row>
    <row r="410" spans="1:5" x14ac:dyDescent="0.2">
      <c r="A410" t="s">
        <v>5258</v>
      </c>
      <c r="D410"/>
      <c r="E410"/>
    </row>
    <row r="411" spans="1:5" x14ac:dyDescent="0.2">
      <c r="A411" t="s">
        <v>5258</v>
      </c>
      <c r="D411"/>
      <c r="E411"/>
    </row>
    <row r="412" spans="1:5" x14ac:dyDescent="0.2">
      <c r="A412" t="s">
        <v>5258</v>
      </c>
      <c r="D412"/>
      <c r="E412"/>
    </row>
    <row r="413" spans="1:5" x14ac:dyDescent="0.2">
      <c r="A413" t="s">
        <v>5258</v>
      </c>
      <c r="D413"/>
      <c r="E413"/>
    </row>
    <row r="414" spans="1:5" x14ac:dyDescent="0.2">
      <c r="A414" t="s">
        <v>5258</v>
      </c>
      <c r="D414"/>
      <c r="E414"/>
    </row>
    <row r="415" spans="1:5" x14ac:dyDescent="0.2">
      <c r="A415" t="s">
        <v>5258</v>
      </c>
      <c r="D415"/>
      <c r="E415"/>
    </row>
    <row r="416" spans="1:5" x14ac:dyDescent="0.2">
      <c r="A416" t="s">
        <v>5258</v>
      </c>
      <c r="D416"/>
      <c r="E416"/>
    </row>
    <row r="417" spans="1:5" x14ac:dyDescent="0.2">
      <c r="A417" t="s">
        <v>5258</v>
      </c>
      <c r="D417"/>
      <c r="E417"/>
    </row>
    <row r="418" spans="1:5" x14ac:dyDescent="0.2">
      <c r="A418" t="s">
        <v>5258</v>
      </c>
      <c r="D418"/>
      <c r="E418"/>
    </row>
    <row r="419" spans="1:5" x14ac:dyDescent="0.2">
      <c r="A419" t="s">
        <v>5258</v>
      </c>
      <c r="D419"/>
      <c r="E419"/>
    </row>
    <row r="420" spans="1:5" x14ac:dyDescent="0.2">
      <c r="A420" t="s">
        <v>5258</v>
      </c>
      <c r="D420"/>
      <c r="E420"/>
    </row>
    <row r="421" spans="1:5" x14ac:dyDescent="0.2">
      <c r="A421" t="s">
        <v>5258</v>
      </c>
      <c r="D421"/>
      <c r="E421"/>
    </row>
    <row r="422" spans="1:5" x14ac:dyDescent="0.2">
      <c r="A422" t="s">
        <v>5258</v>
      </c>
      <c r="D422"/>
      <c r="E422"/>
    </row>
    <row r="423" spans="1:5" x14ac:dyDescent="0.2">
      <c r="A423" t="s">
        <v>5258</v>
      </c>
      <c r="D423"/>
      <c r="E423"/>
    </row>
    <row r="424" spans="1:5" x14ac:dyDescent="0.2">
      <c r="A424" t="s">
        <v>5258</v>
      </c>
      <c r="D424"/>
      <c r="E424"/>
    </row>
    <row r="425" spans="1:5" x14ac:dyDescent="0.2">
      <c r="A425" t="s">
        <v>5258</v>
      </c>
      <c r="D425"/>
      <c r="E425"/>
    </row>
    <row r="426" spans="1:5" x14ac:dyDescent="0.2">
      <c r="A426" t="s">
        <v>5258</v>
      </c>
      <c r="D426"/>
      <c r="E426"/>
    </row>
    <row r="427" spans="1:5" x14ac:dyDescent="0.2">
      <c r="A427" t="s">
        <v>5258</v>
      </c>
      <c r="D427"/>
      <c r="E427"/>
    </row>
    <row r="428" spans="1:5" x14ac:dyDescent="0.2">
      <c r="A428" t="s">
        <v>5258</v>
      </c>
      <c r="D428"/>
      <c r="E428"/>
    </row>
    <row r="429" spans="1:5" x14ac:dyDescent="0.2">
      <c r="A429" t="s">
        <v>5258</v>
      </c>
      <c r="D429"/>
      <c r="E429"/>
    </row>
    <row r="430" spans="1:5" x14ac:dyDescent="0.2">
      <c r="A430" t="s">
        <v>5258</v>
      </c>
      <c r="D430"/>
      <c r="E430"/>
    </row>
    <row r="431" spans="1:5" x14ac:dyDescent="0.2">
      <c r="A431" t="s">
        <v>5258</v>
      </c>
      <c r="D431"/>
      <c r="E431"/>
    </row>
    <row r="432" spans="1:5" x14ac:dyDescent="0.2">
      <c r="A432" t="s">
        <v>5258</v>
      </c>
      <c r="D432"/>
      <c r="E432"/>
    </row>
    <row r="433" spans="1:5" x14ac:dyDescent="0.2">
      <c r="A433" t="s">
        <v>5258</v>
      </c>
      <c r="D433"/>
      <c r="E433"/>
    </row>
    <row r="434" spans="1:5" x14ac:dyDescent="0.2">
      <c r="A434" t="s">
        <v>5258</v>
      </c>
      <c r="D434"/>
      <c r="E434"/>
    </row>
    <row r="435" spans="1:5" x14ac:dyDescent="0.2">
      <c r="A435" t="s">
        <v>5258</v>
      </c>
      <c r="D435"/>
      <c r="E435"/>
    </row>
    <row r="436" spans="1:5" x14ac:dyDescent="0.2">
      <c r="A436" t="s">
        <v>5258</v>
      </c>
      <c r="D436"/>
      <c r="E436"/>
    </row>
    <row r="437" spans="1:5" x14ac:dyDescent="0.2">
      <c r="A437" t="s">
        <v>5258</v>
      </c>
      <c r="D437"/>
      <c r="E437"/>
    </row>
    <row r="438" spans="1:5" x14ac:dyDescent="0.2">
      <c r="A438" t="s">
        <v>5258</v>
      </c>
      <c r="D438"/>
      <c r="E438"/>
    </row>
    <row r="439" spans="1:5" x14ac:dyDescent="0.2">
      <c r="A439" t="s">
        <v>5258</v>
      </c>
      <c r="D439"/>
      <c r="E439"/>
    </row>
    <row r="440" spans="1:5" x14ac:dyDescent="0.2">
      <c r="A440" t="s">
        <v>5258</v>
      </c>
      <c r="D440"/>
      <c r="E440"/>
    </row>
    <row r="441" spans="1:5" x14ac:dyDescent="0.2">
      <c r="A441" t="s">
        <v>5258</v>
      </c>
      <c r="D441"/>
      <c r="E441"/>
    </row>
    <row r="442" spans="1:5" x14ac:dyDescent="0.2">
      <c r="A442" t="s">
        <v>5258</v>
      </c>
      <c r="D442"/>
      <c r="E442"/>
    </row>
    <row r="443" spans="1:5" x14ac:dyDescent="0.2">
      <c r="A443" t="s">
        <v>5258</v>
      </c>
      <c r="D443"/>
      <c r="E443"/>
    </row>
    <row r="444" spans="1:5" x14ac:dyDescent="0.2">
      <c r="A444" t="s">
        <v>5258</v>
      </c>
      <c r="D444"/>
      <c r="E444"/>
    </row>
    <row r="445" spans="1:5" x14ac:dyDescent="0.2">
      <c r="A445" t="s">
        <v>5258</v>
      </c>
      <c r="D445"/>
      <c r="E445"/>
    </row>
    <row r="446" spans="1:5" x14ac:dyDescent="0.2">
      <c r="A446" t="s">
        <v>5258</v>
      </c>
      <c r="D446"/>
      <c r="E446"/>
    </row>
    <row r="447" spans="1:5" x14ac:dyDescent="0.2">
      <c r="A447" t="s">
        <v>5258</v>
      </c>
      <c r="D447"/>
      <c r="E447"/>
    </row>
    <row r="448" spans="1:5" x14ac:dyDescent="0.2">
      <c r="A448" t="s">
        <v>5258</v>
      </c>
      <c r="D448"/>
      <c r="E448"/>
    </row>
    <row r="449" spans="1:5" x14ac:dyDescent="0.2">
      <c r="A449" t="s">
        <v>5258</v>
      </c>
      <c r="D449"/>
      <c r="E449"/>
    </row>
    <row r="450" spans="1:5" x14ac:dyDescent="0.2">
      <c r="A450" t="s">
        <v>5258</v>
      </c>
      <c r="D450"/>
      <c r="E450"/>
    </row>
    <row r="451" spans="1:5" x14ac:dyDescent="0.2">
      <c r="A451" t="s">
        <v>5258</v>
      </c>
      <c r="D451"/>
      <c r="E451"/>
    </row>
    <row r="452" spans="1:5" x14ac:dyDescent="0.2">
      <c r="A452" t="s">
        <v>5258</v>
      </c>
      <c r="D452"/>
      <c r="E452"/>
    </row>
    <row r="453" spans="1:5" x14ac:dyDescent="0.2">
      <c r="A453" t="s">
        <v>5258</v>
      </c>
      <c r="D453"/>
      <c r="E453"/>
    </row>
    <row r="454" spans="1:5" x14ac:dyDescent="0.2">
      <c r="A454" t="s">
        <v>5258</v>
      </c>
      <c r="D454"/>
      <c r="E454"/>
    </row>
    <row r="455" spans="1:5" x14ac:dyDescent="0.2">
      <c r="A455" t="s">
        <v>5258</v>
      </c>
      <c r="D455"/>
      <c r="E455"/>
    </row>
    <row r="456" spans="1:5" x14ac:dyDescent="0.2">
      <c r="A456" t="s">
        <v>5258</v>
      </c>
      <c r="D456"/>
      <c r="E456"/>
    </row>
    <row r="457" spans="1:5" x14ac:dyDescent="0.2">
      <c r="A457" t="s">
        <v>5258</v>
      </c>
      <c r="D457"/>
      <c r="E457"/>
    </row>
    <row r="458" spans="1:5" x14ac:dyDescent="0.2">
      <c r="A458" t="s">
        <v>5258</v>
      </c>
      <c r="D458"/>
      <c r="E458"/>
    </row>
    <row r="459" spans="1:5" x14ac:dyDescent="0.2">
      <c r="A459" t="s">
        <v>5258</v>
      </c>
      <c r="D459"/>
      <c r="E459"/>
    </row>
    <row r="460" spans="1:5" x14ac:dyDescent="0.2">
      <c r="A460" t="s">
        <v>5258</v>
      </c>
      <c r="D460"/>
      <c r="E460"/>
    </row>
    <row r="461" spans="1:5" x14ac:dyDescent="0.2">
      <c r="A461" t="s">
        <v>5258</v>
      </c>
      <c r="D461"/>
      <c r="E461"/>
    </row>
    <row r="462" spans="1:5" x14ac:dyDescent="0.2">
      <c r="A462" t="s">
        <v>5258</v>
      </c>
      <c r="D462"/>
      <c r="E462"/>
    </row>
    <row r="463" spans="1:5" x14ac:dyDescent="0.2">
      <c r="A463" t="s">
        <v>5258</v>
      </c>
      <c r="D463"/>
      <c r="E463"/>
    </row>
    <row r="464" spans="1:5" x14ac:dyDescent="0.2">
      <c r="A464" t="s">
        <v>5258</v>
      </c>
      <c r="D464"/>
      <c r="E464"/>
    </row>
    <row r="465" spans="1:5" x14ac:dyDescent="0.2">
      <c r="A465" t="s">
        <v>5258</v>
      </c>
      <c r="D465"/>
      <c r="E465"/>
    </row>
    <row r="466" spans="1:5" x14ac:dyDescent="0.2">
      <c r="A466" t="s">
        <v>5258</v>
      </c>
      <c r="D466"/>
      <c r="E466"/>
    </row>
    <row r="467" spans="1:5" x14ac:dyDescent="0.2">
      <c r="A467" t="s">
        <v>5258</v>
      </c>
      <c r="D467"/>
      <c r="E467"/>
    </row>
    <row r="468" spans="1:5" x14ac:dyDescent="0.2">
      <c r="A468" t="s">
        <v>5258</v>
      </c>
      <c r="D468"/>
      <c r="E468"/>
    </row>
    <row r="469" spans="1:5" x14ac:dyDescent="0.2">
      <c r="A469" t="s">
        <v>5258</v>
      </c>
      <c r="D469"/>
      <c r="E469"/>
    </row>
    <row r="470" spans="1:5" x14ac:dyDescent="0.2">
      <c r="A470" t="s">
        <v>5258</v>
      </c>
      <c r="D470"/>
      <c r="E470"/>
    </row>
    <row r="471" spans="1:5" x14ac:dyDescent="0.2">
      <c r="A471" t="s">
        <v>5258</v>
      </c>
      <c r="D471"/>
      <c r="E471"/>
    </row>
    <row r="472" spans="1:5" x14ac:dyDescent="0.2">
      <c r="A472" t="s">
        <v>5258</v>
      </c>
      <c r="D472"/>
      <c r="E472"/>
    </row>
    <row r="473" spans="1:5" x14ac:dyDescent="0.2">
      <c r="A473" t="s">
        <v>5258</v>
      </c>
      <c r="D473"/>
      <c r="E473"/>
    </row>
    <row r="474" spans="1:5" x14ac:dyDescent="0.2">
      <c r="A474" t="s">
        <v>5258</v>
      </c>
      <c r="D474"/>
      <c r="E474"/>
    </row>
    <row r="475" spans="1:5" x14ac:dyDescent="0.2">
      <c r="A475" t="s">
        <v>5258</v>
      </c>
      <c r="D475"/>
      <c r="E475"/>
    </row>
    <row r="476" spans="1:5" x14ac:dyDescent="0.2">
      <c r="A476" t="s">
        <v>5258</v>
      </c>
      <c r="D476"/>
      <c r="E476"/>
    </row>
    <row r="477" spans="1:5" x14ac:dyDescent="0.2">
      <c r="A477" t="s">
        <v>5258</v>
      </c>
      <c r="D477"/>
      <c r="E477"/>
    </row>
    <row r="478" spans="1:5" x14ac:dyDescent="0.2">
      <c r="A478" t="s">
        <v>5258</v>
      </c>
      <c r="D478"/>
      <c r="E478"/>
    </row>
    <row r="479" spans="1:5" x14ac:dyDescent="0.2">
      <c r="A479" t="s">
        <v>5258</v>
      </c>
      <c r="D479"/>
      <c r="E479"/>
    </row>
    <row r="480" spans="1:5" x14ac:dyDescent="0.2">
      <c r="A480" t="s">
        <v>5258</v>
      </c>
      <c r="D480"/>
      <c r="E480"/>
    </row>
    <row r="481" spans="1:5" x14ac:dyDescent="0.2">
      <c r="A481" t="s">
        <v>5258</v>
      </c>
      <c r="D481"/>
      <c r="E481"/>
    </row>
    <row r="482" spans="1:5" x14ac:dyDescent="0.2">
      <c r="A482" t="s">
        <v>5258</v>
      </c>
      <c r="D482"/>
      <c r="E482"/>
    </row>
    <row r="483" spans="1:5" x14ac:dyDescent="0.2">
      <c r="A483" t="s">
        <v>5258</v>
      </c>
      <c r="D483"/>
      <c r="E483"/>
    </row>
    <row r="484" spans="1:5" x14ac:dyDescent="0.2">
      <c r="A484" t="s">
        <v>5258</v>
      </c>
      <c r="D484"/>
      <c r="E484"/>
    </row>
    <row r="485" spans="1:5" x14ac:dyDescent="0.2">
      <c r="A485" t="s">
        <v>5258</v>
      </c>
      <c r="D485"/>
      <c r="E485"/>
    </row>
    <row r="486" spans="1:5" x14ac:dyDescent="0.2">
      <c r="A486" t="s">
        <v>5258</v>
      </c>
      <c r="D486"/>
      <c r="E486"/>
    </row>
    <row r="487" spans="1:5" x14ac:dyDescent="0.2">
      <c r="A487" t="s">
        <v>5258</v>
      </c>
      <c r="D487"/>
      <c r="E487"/>
    </row>
    <row r="488" spans="1:5" x14ac:dyDescent="0.2">
      <c r="A488" t="s">
        <v>5258</v>
      </c>
      <c r="D488"/>
      <c r="E488"/>
    </row>
    <row r="489" spans="1:5" x14ac:dyDescent="0.2">
      <c r="A489" t="s">
        <v>5258</v>
      </c>
      <c r="D489"/>
      <c r="E489"/>
    </row>
    <row r="490" spans="1:5" x14ac:dyDescent="0.2">
      <c r="A490" t="s">
        <v>5258</v>
      </c>
      <c r="D490"/>
      <c r="E490"/>
    </row>
    <row r="491" spans="1:5" x14ac:dyDescent="0.2">
      <c r="A491" t="s">
        <v>5258</v>
      </c>
      <c r="D491"/>
      <c r="E491"/>
    </row>
    <row r="492" spans="1:5" x14ac:dyDescent="0.2">
      <c r="A492" t="s">
        <v>5258</v>
      </c>
      <c r="D492"/>
      <c r="E492"/>
    </row>
    <row r="493" spans="1:5" x14ac:dyDescent="0.2">
      <c r="A493" t="s">
        <v>5258</v>
      </c>
      <c r="D493"/>
      <c r="E493"/>
    </row>
    <row r="494" spans="1:5" x14ac:dyDescent="0.2">
      <c r="A494" t="s">
        <v>5258</v>
      </c>
      <c r="D494"/>
      <c r="E494"/>
    </row>
    <row r="495" spans="1:5" x14ac:dyDescent="0.2">
      <c r="A495" t="s">
        <v>5258</v>
      </c>
      <c r="D495"/>
      <c r="E495"/>
    </row>
    <row r="496" spans="1:5" x14ac:dyDescent="0.2">
      <c r="A496" t="s">
        <v>5258</v>
      </c>
      <c r="D496"/>
      <c r="E496"/>
    </row>
    <row r="497" spans="1:5" x14ac:dyDescent="0.2">
      <c r="A497" t="s">
        <v>5258</v>
      </c>
      <c r="D497"/>
      <c r="E497"/>
    </row>
    <row r="498" spans="1:5" x14ac:dyDescent="0.2">
      <c r="A498" t="s">
        <v>5258</v>
      </c>
      <c r="D498"/>
      <c r="E498"/>
    </row>
    <row r="499" spans="1:5" x14ac:dyDescent="0.2">
      <c r="A499" t="s">
        <v>5258</v>
      </c>
      <c r="D499"/>
      <c r="E499"/>
    </row>
    <row r="500" spans="1:5" x14ac:dyDescent="0.2">
      <c r="A500" t="s">
        <v>5258</v>
      </c>
      <c r="D500"/>
      <c r="E500"/>
    </row>
    <row r="501" spans="1:5" x14ac:dyDescent="0.2">
      <c r="A501" t="s">
        <v>5258</v>
      </c>
      <c r="D501"/>
      <c r="E501"/>
    </row>
    <row r="502" spans="1:5" x14ac:dyDescent="0.2">
      <c r="A502" t="s">
        <v>5258</v>
      </c>
      <c r="D502"/>
      <c r="E502"/>
    </row>
    <row r="503" spans="1:5" x14ac:dyDescent="0.2">
      <c r="A503" t="s">
        <v>5258</v>
      </c>
      <c r="D503"/>
      <c r="E503"/>
    </row>
    <row r="504" spans="1:5" x14ac:dyDescent="0.2">
      <c r="A504" t="s">
        <v>5258</v>
      </c>
      <c r="D504"/>
      <c r="E504"/>
    </row>
    <row r="505" spans="1:5" x14ac:dyDescent="0.2">
      <c r="A505" t="s">
        <v>5258</v>
      </c>
      <c r="D505"/>
      <c r="E505"/>
    </row>
    <row r="506" spans="1:5" x14ac:dyDescent="0.2">
      <c r="A506" t="s">
        <v>5258</v>
      </c>
      <c r="D506"/>
      <c r="E506"/>
    </row>
    <row r="507" spans="1:5" x14ac:dyDescent="0.2">
      <c r="A507" t="s">
        <v>5258</v>
      </c>
      <c r="D507"/>
      <c r="E507"/>
    </row>
    <row r="508" spans="1:5" x14ac:dyDescent="0.2">
      <c r="A508" t="s">
        <v>5258</v>
      </c>
      <c r="D508"/>
      <c r="E508"/>
    </row>
    <row r="509" spans="1:5" x14ac:dyDescent="0.2">
      <c r="A509" t="s">
        <v>5258</v>
      </c>
      <c r="D509"/>
      <c r="E509"/>
    </row>
    <row r="510" spans="1:5" x14ac:dyDescent="0.2">
      <c r="A510" t="s">
        <v>5258</v>
      </c>
      <c r="D510"/>
      <c r="E510"/>
    </row>
    <row r="511" spans="1:5" x14ac:dyDescent="0.2">
      <c r="A511" t="s">
        <v>5258</v>
      </c>
      <c r="D511"/>
      <c r="E511"/>
    </row>
    <row r="512" spans="1:5" x14ac:dyDescent="0.2">
      <c r="A512" t="s">
        <v>5258</v>
      </c>
      <c r="D512"/>
      <c r="E512"/>
    </row>
    <row r="513" spans="1:5" x14ac:dyDescent="0.2">
      <c r="A513" t="s">
        <v>5258</v>
      </c>
      <c r="D513"/>
      <c r="E513"/>
    </row>
    <row r="514" spans="1:5" x14ac:dyDescent="0.2">
      <c r="A514" t="s">
        <v>5258</v>
      </c>
      <c r="D514"/>
      <c r="E514"/>
    </row>
    <row r="515" spans="1:5" x14ac:dyDescent="0.2">
      <c r="A515" t="s">
        <v>5258</v>
      </c>
      <c r="D515"/>
      <c r="E515"/>
    </row>
    <row r="516" spans="1:5" x14ac:dyDescent="0.2">
      <c r="A516" t="s">
        <v>5258</v>
      </c>
      <c r="D516"/>
      <c r="E516"/>
    </row>
    <row r="517" spans="1:5" x14ac:dyDescent="0.2">
      <c r="A517" t="s">
        <v>5258</v>
      </c>
      <c r="D517"/>
      <c r="E517"/>
    </row>
    <row r="518" spans="1:5" x14ac:dyDescent="0.2">
      <c r="A518" t="s">
        <v>5258</v>
      </c>
      <c r="D518"/>
      <c r="E518"/>
    </row>
    <row r="519" spans="1:5" x14ac:dyDescent="0.2">
      <c r="A519" t="s">
        <v>5258</v>
      </c>
      <c r="D519"/>
      <c r="E519"/>
    </row>
    <row r="520" spans="1:5" x14ac:dyDescent="0.2">
      <c r="A520" t="s">
        <v>5258</v>
      </c>
      <c r="D520"/>
      <c r="E520"/>
    </row>
    <row r="521" spans="1:5" x14ac:dyDescent="0.2">
      <c r="A521" t="s">
        <v>5258</v>
      </c>
      <c r="D521"/>
      <c r="E521"/>
    </row>
    <row r="522" spans="1:5" x14ac:dyDescent="0.2">
      <c r="A522" t="s">
        <v>5258</v>
      </c>
      <c r="D522"/>
      <c r="E522"/>
    </row>
    <row r="523" spans="1:5" x14ac:dyDescent="0.2">
      <c r="A523" t="s">
        <v>5258</v>
      </c>
      <c r="D523"/>
      <c r="E523"/>
    </row>
    <row r="524" spans="1:5" x14ac:dyDescent="0.2">
      <c r="A524" t="s">
        <v>5258</v>
      </c>
      <c r="D524"/>
      <c r="E524"/>
    </row>
    <row r="525" spans="1:5" x14ac:dyDescent="0.2">
      <c r="A525" t="s">
        <v>5258</v>
      </c>
      <c r="D525"/>
      <c r="E525"/>
    </row>
    <row r="526" spans="1:5" x14ac:dyDescent="0.2">
      <c r="A526" t="s">
        <v>5258</v>
      </c>
      <c r="D526"/>
      <c r="E526"/>
    </row>
    <row r="527" spans="1:5" x14ac:dyDescent="0.2">
      <c r="A527" t="s">
        <v>5258</v>
      </c>
      <c r="D527"/>
      <c r="E527"/>
    </row>
    <row r="528" spans="1:5" x14ac:dyDescent="0.2">
      <c r="A528" t="s">
        <v>5258</v>
      </c>
      <c r="D528"/>
      <c r="E528"/>
    </row>
    <row r="529" spans="1:5" x14ac:dyDescent="0.2">
      <c r="A529" t="s">
        <v>5258</v>
      </c>
      <c r="D529"/>
      <c r="E529"/>
    </row>
    <row r="530" spans="1:5" x14ac:dyDescent="0.2">
      <c r="A530" t="s">
        <v>5258</v>
      </c>
      <c r="D530"/>
      <c r="E530"/>
    </row>
    <row r="531" spans="1:5" x14ac:dyDescent="0.2">
      <c r="A531" t="s">
        <v>5258</v>
      </c>
      <c r="D531"/>
      <c r="E531"/>
    </row>
    <row r="532" spans="1:5" x14ac:dyDescent="0.2">
      <c r="A532" t="s">
        <v>5258</v>
      </c>
      <c r="D532"/>
      <c r="E532"/>
    </row>
    <row r="533" spans="1:5" x14ac:dyDescent="0.2">
      <c r="A533" t="s">
        <v>5258</v>
      </c>
      <c r="D533"/>
      <c r="E533"/>
    </row>
    <row r="534" spans="1:5" x14ac:dyDescent="0.2">
      <c r="A534" t="s">
        <v>5258</v>
      </c>
      <c r="D534"/>
      <c r="E534"/>
    </row>
    <row r="535" spans="1:5" x14ac:dyDescent="0.2">
      <c r="A535" t="s">
        <v>5258</v>
      </c>
      <c r="D535"/>
      <c r="E535"/>
    </row>
    <row r="536" spans="1:5" x14ac:dyDescent="0.2">
      <c r="A536" t="s">
        <v>5258</v>
      </c>
      <c r="D536"/>
      <c r="E536"/>
    </row>
    <row r="537" spans="1:5" x14ac:dyDescent="0.2">
      <c r="A537" t="s">
        <v>5258</v>
      </c>
      <c r="D537"/>
      <c r="E537"/>
    </row>
    <row r="538" spans="1:5" x14ac:dyDescent="0.2">
      <c r="A538" t="s">
        <v>5258</v>
      </c>
      <c r="D538"/>
      <c r="E538"/>
    </row>
    <row r="539" spans="1:5" x14ac:dyDescent="0.2">
      <c r="A539" t="s">
        <v>5258</v>
      </c>
      <c r="D539"/>
      <c r="E539"/>
    </row>
    <row r="540" spans="1:5" x14ac:dyDescent="0.2">
      <c r="A540" t="s">
        <v>5258</v>
      </c>
      <c r="D540"/>
      <c r="E540"/>
    </row>
    <row r="541" spans="1:5" x14ac:dyDescent="0.2">
      <c r="A541" t="s">
        <v>5258</v>
      </c>
      <c r="D541"/>
      <c r="E541"/>
    </row>
    <row r="542" spans="1:5" x14ac:dyDescent="0.2">
      <c r="A542" t="s">
        <v>5258</v>
      </c>
      <c r="D542"/>
      <c r="E542"/>
    </row>
    <row r="543" spans="1:5" x14ac:dyDescent="0.2">
      <c r="A543" t="s">
        <v>5258</v>
      </c>
      <c r="D543"/>
      <c r="E543"/>
    </row>
    <row r="544" spans="1:5" x14ac:dyDescent="0.2">
      <c r="A544" t="s">
        <v>5258</v>
      </c>
      <c r="D544"/>
      <c r="E544"/>
    </row>
    <row r="545" spans="1:5" x14ac:dyDescent="0.2">
      <c r="A545" t="s">
        <v>5258</v>
      </c>
      <c r="D545"/>
      <c r="E545"/>
    </row>
    <row r="546" spans="1:5" x14ac:dyDescent="0.2">
      <c r="A546" t="s">
        <v>5258</v>
      </c>
      <c r="D546"/>
      <c r="E546"/>
    </row>
    <row r="547" spans="1:5" x14ac:dyDescent="0.2">
      <c r="A547" t="s">
        <v>5258</v>
      </c>
      <c r="D547"/>
      <c r="E547"/>
    </row>
    <row r="548" spans="1:5" x14ac:dyDescent="0.2">
      <c r="A548" t="s">
        <v>5258</v>
      </c>
      <c r="D548"/>
      <c r="E548"/>
    </row>
    <row r="549" spans="1:5" x14ac:dyDescent="0.2">
      <c r="A549" t="s">
        <v>5258</v>
      </c>
      <c r="D549"/>
      <c r="E549"/>
    </row>
    <row r="550" spans="1:5" x14ac:dyDescent="0.2">
      <c r="A550" t="s">
        <v>5258</v>
      </c>
      <c r="D550"/>
      <c r="E550"/>
    </row>
    <row r="551" spans="1:5" x14ac:dyDescent="0.2">
      <c r="A551" t="s">
        <v>5258</v>
      </c>
      <c r="D551"/>
      <c r="E551"/>
    </row>
    <row r="552" spans="1:5" x14ac:dyDescent="0.2">
      <c r="D552"/>
      <c r="E552"/>
    </row>
    <row r="553" spans="1:5" x14ac:dyDescent="0.2">
      <c r="D553"/>
      <c r="E553"/>
    </row>
    <row r="554" spans="1:5" x14ac:dyDescent="0.2">
      <c r="D554"/>
      <c r="E554"/>
    </row>
    <row r="555" spans="1:5" x14ac:dyDescent="0.2">
      <c r="D555"/>
      <c r="E555"/>
    </row>
    <row r="556" spans="1:5" x14ac:dyDescent="0.2">
      <c r="D556"/>
      <c r="E556"/>
    </row>
    <row r="557" spans="1:5" x14ac:dyDescent="0.2">
      <c r="D557"/>
      <c r="E557"/>
    </row>
    <row r="558" spans="1:5" x14ac:dyDescent="0.2">
      <c r="D558"/>
      <c r="E558"/>
    </row>
    <row r="559" spans="1:5" x14ac:dyDescent="0.2">
      <c r="D559"/>
      <c r="E559"/>
    </row>
    <row r="560" spans="1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</sheetData>
  <mergeCells count="2">
    <mergeCell ref="E1:M1"/>
    <mergeCell ref="N1:AK1"/>
  </mergeCells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L575"/>
  <sheetViews>
    <sheetView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68.85546875" bestFit="1" customWidth="1"/>
    <col min="2" max="3" width="16.85546875" style="5" bestFit="1" customWidth="1"/>
    <col min="4" max="4" width="20.7109375" style="7" bestFit="1" customWidth="1"/>
    <col min="5" max="5" width="16.28515625" style="10" bestFit="1" customWidth="1"/>
    <col min="6" max="6" width="18.5703125" bestFit="1" customWidth="1"/>
    <col min="7" max="9" width="18.42578125" bestFit="1" customWidth="1"/>
    <col min="10" max="10" width="15.7109375" bestFit="1" customWidth="1"/>
    <col min="11" max="11" width="12.5703125" bestFit="1" customWidth="1"/>
    <col min="12" max="15" width="17.28515625" bestFit="1" customWidth="1"/>
    <col min="16" max="16" width="18.5703125" bestFit="1" customWidth="1"/>
    <col min="17" max="17" width="16.42578125" bestFit="1" customWidth="1"/>
    <col min="18" max="18" width="13.5703125" bestFit="1" customWidth="1"/>
    <col min="19" max="19" width="16.42578125" bestFit="1" customWidth="1"/>
    <col min="20" max="20" width="18.42578125" bestFit="1" customWidth="1"/>
    <col min="21" max="24" width="18.28515625" bestFit="1" customWidth="1"/>
    <col min="25" max="25" width="14" bestFit="1" customWidth="1"/>
    <col min="27" max="28" width="17.85546875" bestFit="1" customWidth="1"/>
  </cols>
  <sheetData>
    <row r="1" spans="1:38" ht="18" customHeight="1" x14ac:dyDescent="0.2">
      <c r="E1" s="40" t="s">
        <v>5644</v>
      </c>
      <c r="F1" s="40"/>
      <c r="G1" s="40"/>
      <c r="H1" s="40"/>
      <c r="I1" s="40"/>
      <c r="J1" s="41" t="s">
        <v>5645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8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5545</v>
      </c>
      <c r="G2" s="14" t="s">
        <v>5546</v>
      </c>
      <c r="H2" s="14" t="s">
        <v>5546</v>
      </c>
      <c r="I2" s="14" t="s">
        <v>5546</v>
      </c>
      <c r="J2" s="14" t="s">
        <v>2462</v>
      </c>
      <c r="K2" s="14" t="s">
        <v>2463</v>
      </c>
      <c r="L2" s="14" t="s">
        <v>5547</v>
      </c>
      <c r="M2" s="14" t="s">
        <v>5547</v>
      </c>
      <c r="N2" s="14" t="s">
        <v>5547</v>
      </c>
      <c r="O2" s="14" t="s">
        <v>5548</v>
      </c>
      <c r="P2" s="14" t="s">
        <v>5545</v>
      </c>
      <c r="Q2" s="14" t="s">
        <v>5549</v>
      </c>
      <c r="R2" s="14" t="s">
        <v>5550</v>
      </c>
      <c r="S2" s="14" t="s">
        <v>5551</v>
      </c>
      <c r="T2" s="14" t="s">
        <v>5546</v>
      </c>
      <c r="U2" s="14" t="s">
        <v>5553</v>
      </c>
      <c r="V2" s="14" t="s">
        <v>5553</v>
      </c>
      <c r="W2" s="14" t="s">
        <v>5554</v>
      </c>
      <c r="X2" s="14" t="s">
        <v>5554</v>
      </c>
      <c r="Y2" s="14" t="s">
        <v>5555</v>
      </c>
      <c r="Z2" s="14" t="s">
        <v>5556</v>
      </c>
      <c r="AA2" s="14" t="s">
        <v>5563</v>
      </c>
      <c r="AB2" s="14" t="s">
        <v>5565</v>
      </c>
    </row>
    <row r="3" spans="1:38" x14ac:dyDescent="0.2">
      <c r="A3" t="s">
        <v>1016</v>
      </c>
      <c r="B3" s="18">
        <v>41395</v>
      </c>
      <c r="C3" s="18">
        <v>41395</v>
      </c>
      <c r="D3" s="7" t="s">
        <v>5280</v>
      </c>
      <c r="E3" s="21">
        <v>3.85</v>
      </c>
      <c r="F3" s="22" t="s">
        <v>5635</v>
      </c>
      <c r="G3" s="22" t="s">
        <v>5635</v>
      </c>
      <c r="H3" s="22" t="s">
        <v>5635</v>
      </c>
      <c r="I3" s="22" t="s">
        <v>5635</v>
      </c>
      <c r="J3" s="23">
        <v>25.384499999999999</v>
      </c>
      <c r="K3" s="23">
        <v>5.8999999999999997E-2</v>
      </c>
      <c r="L3" s="23">
        <v>-0.80269999999999997</v>
      </c>
      <c r="M3" s="23">
        <v>-0.6421</v>
      </c>
      <c r="N3" s="23" t="s">
        <v>5635</v>
      </c>
      <c r="O3" s="23" t="s">
        <v>5635</v>
      </c>
      <c r="P3" s="23" t="s">
        <v>5635</v>
      </c>
      <c r="Q3" s="23" t="s">
        <v>5635</v>
      </c>
      <c r="R3" s="23" t="s">
        <v>5635</v>
      </c>
      <c r="S3" s="23" t="s">
        <v>5635</v>
      </c>
      <c r="T3" s="23" t="s">
        <v>5635</v>
      </c>
      <c r="U3" s="23" t="s">
        <v>5635</v>
      </c>
      <c r="V3" s="23" t="s">
        <v>5635</v>
      </c>
      <c r="W3" s="23">
        <v>-2.0000000000000001E-4</v>
      </c>
      <c r="X3" s="23">
        <v>4.0000000000000002E-4</v>
      </c>
      <c r="Y3" s="23">
        <v>1.8396999999999999</v>
      </c>
      <c r="Z3" s="23">
        <v>1.4965999999999999</v>
      </c>
      <c r="AA3" s="23">
        <v>1.0421</v>
      </c>
      <c r="AB3" s="23">
        <v>1.0316000000000001</v>
      </c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">
      <c r="A4" t="s">
        <v>817</v>
      </c>
      <c r="B4" s="18">
        <v>41395</v>
      </c>
      <c r="C4" s="18">
        <v>41395</v>
      </c>
      <c r="D4" s="7" t="s">
        <v>5280</v>
      </c>
      <c r="E4" s="21">
        <v>2.02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3">
        <v>30.1709</v>
      </c>
      <c r="K4" s="23">
        <v>0.71919999999999995</v>
      </c>
      <c r="L4" s="23">
        <v>-2.2713000000000001</v>
      </c>
      <c r="M4" s="23" t="s">
        <v>5635</v>
      </c>
      <c r="N4" s="23" t="s">
        <v>5635</v>
      </c>
      <c r="O4" s="23">
        <v>-1.3134999999999999</v>
      </c>
      <c r="P4" s="23" t="s">
        <v>5635</v>
      </c>
      <c r="Q4" s="23" t="s">
        <v>5635</v>
      </c>
      <c r="R4" s="23" t="s">
        <v>5635</v>
      </c>
      <c r="S4" s="23" t="s">
        <v>5635</v>
      </c>
      <c r="T4" s="23" t="s">
        <v>5635</v>
      </c>
      <c r="U4" s="23">
        <v>1.6268</v>
      </c>
      <c r="V4" s="23" t="s">
        <v>5635</v>
      </c>
      <c r="W4" s="23" t="s">
        <v>5635</v>
      </c>
      <c r="X4" s="23" t="s">
        <v>5635</v>
      </c>
      <c r="Y4" s="23">
        <v>1.6136999999999999</v>
      </c>
      <c r="Z4" s="23">
        <v>1.1163000000000001</v>
      </c>
      <c r="AA4" s="23">
        <v>1.0495000000000001</v>
      </c>
      <c r="AB4" s="23">
        <v>1.0389999999999999</v>
      </c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">
      <c r="A5" t="s">
        <v>1017</v>
      </c>
      <c r="B5" s="17">
        <v>41030</v>
      </c>
      <c r="C5" s="17">
        <v>41030</v>
      </c>
      <c r="D5" s="7" t="s">
        <v>5280</v>
      </c>
      <c r="E5" s="21">
        <v>2.3199999999999998</v>
      </c>
      <c r="F5" s="22" t="s">
        <v>5635</v>
      </c>
      <c r="G5" s="22" t="s">
        <v>5635</v>
      </c>
      <c r="H5" s="22" t="s">
        <v>5635</v>
      </c>
      <c r="I5" s="22" t="s">
        <v>5635</v>
      </c>
      <c r="J5" s="23">
        <v>11.1228</v>
      </c>
      <c r="K5" s="23" t="s">
        <v>5635</v>
      </c>
      <c r="L5" s="23">
        <v>-4.1578999999999997</v>
      </c>
      <c r="M5" s="23" t="s">
        <v>5635</v>
      </c>
      <c r="N5" s="23" t="s">
        <v>5635</v>
      </c>
      <c r="O5" s="23" t="s">
        <v>5635</v>
      </c>
      <c r="P5" s="23" t="s">
        <v>5635</v>
      </c>
      <c r="Q5" s="23">
        <v>-0.39710000000000001</v>
      </c>
      <c r="R5" s="23" t="s">
        <v>5635</v>
      </c>
      <c r="S5" s="23" t="s">
        <v>5635</v>
      </c>
      <c r="T5" s="23" t="s">
        <v>5635</v>
      </c>
      <c r="U5" s="23">
        <v>-0.441</v>
      </c>
      <c r="V5" s="23" t="s">
        <v>5635</v>
      </c>
      <c r="W5" s="23" t="s">
        <v>5635</v>
      </c>
      <c r="X5" s="23" t="s">
        <v>5635</v>
      </c>
      <c r="Y5" s="23">
        <v>2.2972999999999999</v>
      </c>
      <c r="Z5" s="23">
        <v>1.5315000000000001</v>
      </c>
      <c r="AA5" s="23">
        <v>1.042</v>
      </c>
      <c r="AB5" s="23">
        <v>1.0316000000000001</v>
      </c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">
      <c r="A6" t="s">
        <v>1021</v>
      </c>
      <c r="B6" s="18">
        <v>41275</v>
      </c>
      <c r="C6" s="18">
        <v>41275</v>
      </c>
      <c r="D6" s="7" t="s">
        <v>5280</v>
      </c>
      <c r="E6" s="21">
        <v>5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3">
        <v>5.0088999999999997</v>
      </c>
      <c r="K6" s="23">
        <v>5.4199999999999998E-2</v>
      </c>
      <c r="L6" s="23">
        <v>-0.40139999999999998</v>
      </c>
      <c r="M6" s="23" t="s">
        <v>5635</v>
      </c>
      <c r="N6" s="23" t="s">
        <v>5635</v>
      </c>
      <c r="O6" s="23" t="s">
        <v>5635</v>
      </c>
      <c r="P6" s="23" t="s">
        <v>5635</v>
      </c>
      <c r="Q6" s="23">
        <v>-0.2651</v>
      </c>
      <c r="R6" s="23" t="s">
        <v>5635</v>
      </c>
      <c r="S6" s="23" t="s">
        <v>5635</v>
      </c>
      <c r="T6" s="23" t="s">
        <v>5635</v>
      </c>
      <c r="U6" s="23" t="s">
        <v>5635</v>
      </c>
      <c r="V6" s="23" t="s">
        <v>5635</v>
      </c>
      <c r="W6" s="23" t="s">
        <v>5635</v>
      </c>
      <c r="X6" s="23" t="s">
        <v>5635</v>
      </c>
      <c r="Y6" s="23">
        <v>2.0514000000000001</v>
      </c>
      <c r="Z6" s="23">
        <v>1.5559000000000001</v>
      </c>
      <c r="AA6" s="23">
        <v>1.0542</v>
      </c>
      <c r="AB6" s="23">
        <v>1.0437000000000001</v>
      </c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t="s">
        <v>1022</v>
      </c>
      <c r="B7" s="18">
        <v>41275</v>
      </c>
      <c r="C7" s="18">
        <v>41275</v>
      </c>
      <c r="D7" s="7" t="s">
        <v>5280</v>
      </c>
      <c r="E7" s="21">
        <v>5</v>
      </c>
      <c r="F7" s="22" t="s">
        <v>5635</v>
      </c>
      <c r="G7" s="22" t="s">
        <v>5635</v>
      </c>
      <c r="H7" s="22" t="s">
        <v>5635</v>
      </c>
      <c r="I7" s="22" t="s">
        <v>5635</v>
      </c>
      <c r="J7" s="23">
        <v>5.0088999999999997</v>
      </c>
      <c r="K7" s="23">
        <v>5.4199999999999998E-2</v>
      </c>
      <c r="L7" s="23">
        <v>-0.22040000000000001</v>
      </c>
      <c r="M7" s="23">
        <v>0.14929999999999999</v>
      </c>
      <c r="N7" s="23" t="s">
        <v>5635</v>
      </c>
      <c r="O7" s="23" t="s">
        <v>5635</v>
      </c>
      <c r="P7" s="23" t="s">
        <v>5635</v>
      </c>
      <c r="Q7" s="23">
        <v>-0.2651</v>
      </c>
      <c r="R7" s="23" t="s">
        <v>5635</v>
      </c>
      <c r="S7" s="23" t="s">
        <v>5635</v>
      </c>
      <c r="T7" s="23" t="s">
        <v>5635</v>
      </c>
      <c r="U7" s="23">
        <v>0.56059999999999999</v>
      </c>
      <c r="V7" s="23" t="s">
        <v>5635</v>
      </c>
      <c r="W7" s="23" t="s">
        <v>5635</v>
      </c>
      <c r="X7" s="23" t="s">
        <v>5635</v>
      </c>
      <c r="Y7" s="23">
        <v>2.0514000000000001</v>
      </c>
      <c r="Z7" s="23">
        <v>1.5559000000000001</v>
      </c>
      <c r="AA7" s="23">
        <v>1.0542</v>
      </c>
      <c r="AB7" s="23">
        <v>1.0437000000000001</v>
      </c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">
      <c r="A8" t="s">
        <v>1020</v>
      </c>
      <c r="B8" s="18">
        <v>41275</v>
      </c>
      <c r="C8" s="18">
        <v>41275</v>
      </c>
      <c r="D8" s="7" t="s">
        <v>5280</v>
      </c>
      <c r="E8" s="21">
        <v>5</v>
      </c>
      <c r="F8" s="22" t="s">
        <v>5635</v>
      </c>
      <c r="G8" s="22" t="s">
        <v>5635</v>
      </c>
      <c r="H8" s="22" t="s">
        <v>5635</v>
      </c>
      <c r="I8" s="22" t="s">
        <v>5635</v>
      </c>
      <c r="J8" s="23">
        <v>5.0088999999999997</v>
      </c>
      <c r="K8" s="23">
        <v>5.4199999999999998E-2</v>
      </c>
      <c r="L8" s="23">
        <v>-0.98640000000000005</v>
      </c>
      <c r="M8" s="23">
        <v>0.36849999999999999</v>
      </c>
      <c r="N8" s="23" t="s">
        <v>5635</v>
      </c>
      <c r="O8" s="23">
        <v>0.94199999999999995</v>
      </c>
      <c r="P8" s="23" t="s">
        <v>5635</v>
      </c>
      <c r="Q8" s="23">
        <v>-0.85780000000000001</v>
      </c>
      <c r="R8" s="23" t="s">
        <v>5635</v>
      </c>
      <c r="S8" s="23" t="s">
        <v>5635</v>
      </c>
      <c r="T8" s="23" t="s">
        <v>5635</v>
      </c>
      <c r="U8" s="23" t="s">
        <v>5635</v>
      </c>
      <c r="V8" s="23" t="s">
        <v>5635</v>
      </c>
      <c r="W8" s="23" t="s">
        <v>5635</v>
      </c>
      <c r="X8" s="23" t="s">
        <v>5635</v>
      </c>
      <c r="Y8" s="23">
        <v>2.0514000000000001</v>
      </c>
      <c r="Z8" s="23">
        <v>1.5559000000000001</v>
      </c>
      <c r="AA8" s="23">
        <v>1.0542</v>
      </c>
      <c r="AB8" s="23">
        <v>1.0437000000000001</v>
      </c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t="s">
        <v>1023</v>
      </c>
      <c r="B9" s="18">
        <v>41456</v>
      </c>
      <c r="C9" s="18">
        <v>41456</v>
      </c>
      <c r="D9" s="7" t="s">
        <v>5280</v>
      </c>
      <c r="E9" s="21">
        <v>4.46</v>
      </c>
      <c r="F9" s="22" t="s">
        <v>5635</v>
      </c>
      <c r="G9" s="22" t="s">
        <v>5635</v>
      </c>
      <c r="H9" s="22" t="s">
        <v>5635</v>
      </c>
      <c r="I9" s="22" t="s">
        <v>5635</v>
      </c>
      <c r="J9" s="23">
        <v>11.7852</v>
      </c>
      <c r="K9" s="23">
        <v>0.49740000000000001</v>
      </c>
      <c r="L9" s="23">
        <v>-0.56640000000000001</v>
      </c>
      <c r="M9" s="23" t="s">
        <v>5635</v>
      </c>
      <c r="N9" s="23" t="s">
        <v>5635</v>
      </c>
      <c r="O9" s="23">
        <v>-0.92749999999999999</v>
      </c>
      <c r="P9" s="23" t="s">
        <v>5635</v>
      </c>
      <c r="Q9" s="23" t="s">
        <v>5635</v>
      </c>
      <c r="R9" s="23" t="s">
        <v>5635</v>
      </c>
      <c r="S9" s="23" t="s">
        <v>5635</v>
      </c>
      <c r="T9" s="23" t="s">
        <v>5635</v>
      </c>
      <c r="U9" s="23">
        <v>1.2402</v>
      </c>
      <c r="V9" s="23" t="s">
        <v>5635</v>
      </c>
      <c r="W9" s="23" t="s">
        <v>5635</v>
      </c>
      <c r="X9" s="23" t="s">
        <v>5635</v>
      </c>
      <c r="Y9" s="23">
        <v>2.0485000000000002</v>
      </c>
      <c r="Z9" s="23">
        <v>1.5232000000000001</v>
      </c>
      <c r="AA9" s="23">
        <v>1.0497000000000001</v>
      </c>
      <c r="AB9" s="23">
        <v>1.0392999999999999</v>
      </c>
      <c r="AC9" s="5"/>
      <c r="AD9" s="23"/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t="s">
        <v>1024</v>
      </c>
      <c r="B10" s="18">
        <v>41395</v>
      </c>
      <c r="C10" s="18">
        <v>41395</v>
      </c>
      <c r="D10" s="7" t="s">
        <v>5280</v>
      </c>
      <c r="E10" s="21">
        <v>5.44</v>
      </c>
      <c r="F10" s="22" t="s">
        <v>5635</v>
      </c>
      <c r="G10" s="22" t="s">
        <v>5635</v>
      </c>
      <c r="H10" s="22" t="s">
        <v>5635</v>
      </c>
      <c r="I10" s="22" t="s">
        <v>5635</v>
      </c>
      <c r="J10" s="23">
        <v>10.155200000000001</v>
      </c>
      <c r="K10" s="23">
        <v>0.2261</v>
      </c>
      <c r="L10" s="23">
        <v>-2.5846</v>
      </c>
      <c r="M10" s="23">
        <v>1.4191</v>
      </c>
      <c r="N10" s="23" t="s">
        <v>5635</v>
      </c>
      <c r="O10" s="23" t="s">
        <v>5635</v>
      </c>
      <c r="P10" s="23">
        <v>4.6143999999999998</v>
      </c>
      <c r="Q10" s="23" t="s">
        <v>5635</v>
      </c>
      <c r="R10" s="23" t="s">
        <v>5635</v>
      </c>
      <c r="S10" s="23" t="s">
        <v>5635</v>
      </c>
      <c r="T10" s="23" t="s">
        <v>5635</v>
      </c>
      <c r="U10" s="23" t="s">
        <v>5635</v>
      </c>
      <c r="V10" s="23" t="s">
        <v>5635</v>
      </c>
      <c r="W10" s="23" t="s">
        <v>5635</v>
      </c>
      <c r="X10" s="23" t="s">
        <v>5635</v>
      </c>
      <c r="Y10" s="23">
        <v>1.7524</v>
      </c>
      <c r="Z10" s="23">
        <v>0.41220000000000001</v>
      </c>
      <c r="AA10" s="23">
        <v>1.0653999999999999</v>
      </c>
      <c r="AB10" s="23">
        <v>1.0506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t="s">
        <v>818</v>
      </c>
      <c r="B11" s="18">
        <v>41395</v>
      </c>
      <c r="C11" s="18">
        <v>41395</v>
      </c>
      <c r="D11" s="7" t="s">
        <v>5280</v>
      </c>
      <c r="E11" s="21">
        <v>3.79</v>
      </c>
      <c r="F11" s="22" t="s">
        <v>5635</v>
      </c>
      <c r="G11" s="22" t="s">
        <v>5635</v>
      </c>
      <c r="H11" s="5" t="s">
        <v>5635</v>
      </c>
      <c r="I11" s="22" t="s">
        <v>5635</v>
      </c>
      <c r="J11" s="23">
        <v>7.1055000000000001</v>
      </c>
      <c r="K11" s="23">
        <v>0.34210000000000002</v>
      </c>
      <c r="L11" s="23">
        <v>26.969799999999999</v>
      </c>
      <c r="M11" s="23" t="s">
        <v>5635</v>
      </c>
      <c r="N11" s="23" t="s">
        <v>5635</v>
      </c>
      <c r="O11" s="23">
        <v>-0.11559999999999999</v>
      </c>
      <c r="P11" s="23" t="s">
        <v>5635</v>
      </c>
      <c r="Q11" s="23" t="s">
        <v>5635</v>
      </c>
      <c r="R11" s="23" t="s">
        <v>5635</v>
      </c>
      <c r="S11" s="23" t="s">
        <v>5635</v>
      </c>
      <c r="T11" s="23" t="s">
        <v>5635</v>
      </c>
      <c r="U11" s="23">
        <v>5.0872999999999999</v>
      </c>
      <c r="V11" s="23" t="s">
        <v>5635</v>
      </c>
      <c r="W11" s="23" t="s">
        <v>5635</v>
      </c>
      <c r="X11" s="23" t="s">
        <v>5635</v>
      </c>
      <c r="Y11" s="23">
        <v>1.6349</v>
      </c>
      <c r="Z11" s="23">
        <v>1.3096000000000001</v>
      </c>
      <c r="AA11" s="23">
        <v>1.081</v>
      </c>
      <c r="AB11" s="23">
        <v>1.0703</v>
      </c>
      <c r="AC11" s="23"/>
      <c r="AD11" s="23"/>
      <c r="AE11" s="5"/>
      <c r="AF11" s="5"/>
      <c r="AG11" s="5"/>
      <c r="AH11" s="5"/>
      <c r="AI11" s="5"/>
      <c r="AJ11" s="5"/>
      <c r="AK11" s="5"/>
      <c r="AL11" s="5"/>
    </row>
    <row r="12" spans="1:38" x14ac:dyDescent="0.2">
      <c r="A12" s="13" t="s">
        <v>5535</v>
      </c>
      <c r="B12" s="18">
        <v>41395</v>
      </c>
      <c r="C12" s="18">
        <v>41395</v>
      </c>
      <c r="D12" s="7" t="s">
        <v>5280</v>
      </c>
      <c r="E12" s="21">
        <v>8.4600000000000009</v>
      </c>
      <c r="F12" s="22" t="s">
        <v>5635</v>
      </c>
      <c r="G12" s="22" t="s">
        <v>5635</v>
      </c>
      <c r="H12" s="22" t="s">
        <v>5635</v>
      </c>
      <c r="I12" s="22" t="s">
        <v>5635</v>
      </c>
      <c r="J12" s="23">
        <v>0.60040000000000004</v>
      </c>
      <c r="K12" s="23">
        <v>9.2399999999999996E-2</v>
      </c>
      <c r="L12" s="23">
        <v>0.27929999999999999</v>
      </c>
      <c r="M12" s="23" t="s">
        <v>5635</v>
      </c>
      <c r="N12" s="23" t="s">
        <v>5635</v>
      </c>
      <c r="O12" s="23">
        <v>0.35630000000000001</v>
      </c>
      <c r="P12" s="23" t="s">
        <v>5635</v>
      </c>
      <c r="Q12" s="23">
        <v>-0.1802</v>
      </c>
      <c r="R12" s="23" t="s">
        <v>5635</v>
      </c>
      <c r="S12" s="23" t="s">
        <v>5635</v>
      </c>
      <c r="T12" s="23" t="s">
        <v>5635</v>
      </c>
      <c r="U12" s="23">
        <v>1.3471</v>
      </c>
      <c r="V12" s="23" t="s">
        <v>5635</v>
      </c>
      <c r="W12" s="23" t="s">
        <v>5635</v>
      </c>
      <c r="X12" s="23" t="s">
        <v>5635</v>
      </c>
      <c r="Y12" s="23">
        <v>1.9470000000000001</v>
      </c>
      <c r="Z12" s="23">
        <v>1.3588</v>
      </c>
      <c r="AA12" s="23">
        <v>1.0427999999999999</v>
      </c>
      <c r="AB12" s="23">
        <v>1.0324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">
      <c r="A13" s="13" t="s">
        <v>5536</v>
      </c>
      <c r="B13" s="18">
        <v>41395</v>
      </c>
      <c r="C13" s="18">
        <v>41395</v>
      </c>
      <c r="D13" s="7" t="s">
        <v>5280</v>
      </c>
      <c r="E13" s="21">
        <v>0.18</v>
      </c>
      <c r="F13" s="22" t="s">
        <v>5635</v>
      </c>
      <c r="G13" s="22" t="s">
        <v>5635</v>
      </c>
      <c r="H13" s="22" t="s">
        <v>5635</v>
      </c>
      <c r="I13" s="22" t="s">
        <v>5635</v>
      </c>
      <c r="J13" s="23">
        <v>1.0053000000000001</v>
      </c>
      <c r="K13" s="23">
        <v>8.1500000000000003E-2</v>
      </c>
      <c r="L13" s="23">
        <v>8.5099999999999995E-2</v>
      </c>
      <c r="M13" s="23" t="s">
        <v>5635</v>
      </c>
      <c r="N13" s="23" t="s">
        <v>5635</v>
      </c>
      <c r="O13" s="23">
        <v>-0.33660000000000001</v>
      </c>
      <c r="P13" s="23" t="s">
        <v>5635</v>
      </c>
      <c r="Q13" s="23">
        <v>-1.06E-2</v>
      </c>
      <c r="R13" s="23" t="s">
        <v>5635</v>
      </c>
      <c r="S13" s="23" t="s">
        <v>5635</v>
      </c>
      <c r="T13" s="23" t="s">
        <v>5635</v>
      </c>
      <c r="U13" s="23">
        <v>0.55000000000000004</v>
      </c>
      <c r="V13" s="23" t="s">
        <v>5635</v>
      </c>
      <c r="W13" s="23" t="s">
        <v>5635</v>
      </c>
      <c r="X13" s="23" t="s">
        <v>5635</v>
      </c>
      <c r="Y13" s="23">
        <v>1.9189000000000001</v>
      </c>
      <c r="Z13" s="23">
        <v>1.3868</v>
      </c>
      <c r="AA13" s="23">
        <v>1.0608</v>
      </c>
      <c r="AB13" s="23">
        <v>1.0501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">
      <c r="A14" s="13" t="s">
        <v>5537</v>
      </c>
      <c r="B14" s="18">
        <v>41395</v>
      </c>
      <c r="C14" s="18">
        <v>41395</v>
      </c>
      <c r="D14" s="7" t="s">
        <v>5280</v>
      </c>
      <c r="E14" s="21">
        <v>0.96</v>
      </c>
      <c r="F14" s="22" t="s">
        <v>5635</v>
      </c>
      <c r="G14" s="22" t="s">
        <v>5635</v>
      </c>
      <c r="H14" s="22" t="s">
        <v>5635</v>
      </c>
      <c r="I14" s="22" t="s">
        <v>5635</v>
      </c>
      <c r="J14" s="23">
        <v>5.0705999999999998</v>
      </c>
      <c r="K14" s="23">
        <v>0.45200000000000001</v>
      </c>
      <c r="L14" s="23">
        <v>0.19489999999999999</v>
      </c>
      <c r="M14" s="23" t="s">
        <v>5635</v>
      </c>
      <c r="N14" s="23" t="s">
        <v>5635</v>
      </c>
      <c r="O14" s="23" t="s">
        <v>5635</v>
      </c>
      <c r="P14" s="23" t="s">
        <v>5635</v>
      </c>
      <c r="Q14" s="23" t="s">
        <v>5635</v>
      </c>
      <c r="R14" s="23" t="s">
        <v>5635</v>
      </c>
      <c r="S14" s="23" t="s">
        <v>5635</v>
      </c>
      <c r="T14" s="23" t="s">
        <v>5635</v>
      </c>
      <c r="U14" s="23" t="s">
        <v>5635</v>
      </c>
      <c r="V14" s="23" t="s">
        <v>5635</v>
      </c>
      <c r="W14" s="23" t="s">
        <v>5635</v>
      </c>
      <c r="X14" s="23" t="s">
        <v>5635</v>
      </c>
      <c r="Y14" s="23">
        <v>1.962</v>
      </c>
      <c r="Z14" s="23">
        <v>1.4416</v>
      </c>
      <c r="AA14" s="23">
        <v>1.0662</v>
      </c>
      <c r="AB14" s="23" t="s">
        <v>5635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t="s">
        <v>1029</v>
      </c>
      <c r="B15" s="18">
        <v>41395</v>
      </c>
      <c r="C15" s="18">
        <v>41395</v>
      </c>
      <c r="D15" s="7" t="s">
        <v>5280</v>
      </c>
      <c r="E15" s="21">
        <v>11.82</v>
      </c>
      <c r="F15" s="22" t="s">
        <v>5635</v>
      </c>
      <c r="G15" s="22">
        <v>0.38</v>
      </c>
      <c r="H15" s="22">
        <v>-0.1</v>
      </c>
      <c r="I15" s="22" t="s">
        <v>5635</v>
      </c>
      <c r="J15" s="23" t="s">
        <v>5635</v>
      </c>
      <c r="K15" s="23" t="s">
        <v>5635</v>
      </c>
      <c r="L15" s="23" t="s">
        <v>5635</v>
      </c>
      <c r="M15" s="23" t="s">
        <v>5635</v>
      </c>
      <c r="N15" s="23" t="s">
        <v>5635</v>
      </c>
      <c r="O15" s="23" t="s">
        <v>5635</v>
      </c>
      <c r="P15" s="23" t="s">
        <v>5635</v>
      </c>
      <c r="Q15" s="23" t="s">
        <v>5635</v>
      </c>
      <c r="R15" s="23" t="s">
        <v>5635</v>
      </c>
      <c r="S15" s="23" t="s">
        <v>5635</v>
      </c>
      <c r="T15" s="23" t="s">
        <v>5635</v>
      </c>
      <c r="U15" s="23" t="s">
        <v>5635</v>
      </c>
      <c r="V15" s="23" t="s">
        <v>5635</v>
      </c>
      <c r="W15" s="23" t="s">
        <v>5635</v>
      </c>
      <c r="X15" s="23" t="s">
        <v>5635</v>
      </c>
      <c r="Y15" s="23">
        <v>2.2930999999999999</v>
      </c>
      <c r="Z15" s="23">
        <v>1.3339000000000001</v>
      </c>
      <c r="AA15" s="23">
        <v>1.0377000000000001</v>
      </c>
      <c r="AB15" s="23">
        <v>1.0273000000000001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t="s">
        <v>1030</v>
      </c>
      <c r="B16" s="18">
        <v>41395</v>
      </c>
      <c r="C16" s="18">
        <v>41395</v>
      </c>
      <c r="D16" s="7" t="s">
        <v>5280</v>
      </c>
      <c r="E16" s="21">
        <v>5.26</v>
      </c>
      <c r="F16" s="22" t="s">
        <v>5635</v>
      </c>
      <c r="G16" s="22" t="s">
        <v>5635</v>
      </c>
      <c r="H16" s="22" t="s">
        <v>5635</v>
      </c>
      <c r="I16" s="22" t="s">
        <v>5635</v>
      </c>
      <c r="J16" s="23">
        <v>14.773899999999999</v>
      </c>
      <c r="K16" s="23">
        <v>0.54820000000000002</v>
      </c>
      <c r="L16" s="23">
        <v>-0.30880000000000002</v>
      </c>
      <c r="M16" s="23" t="s">
        <v>5635</v>
      </c>
      <c r="N16" s="23" t="s">
        <v>5635</v>
      </c>
      <c r="O16" s="23" t="s">
        <v>5635</v>
      </c>
      <c r="P16" s="23" t="s">
        <v>5635</v>
      </c>
      <c r="Q16" s="23">
        <v>-1.18E-2</v>
      </c>
      <c r="R16" s="23" t="s">
        <v>5635</v>
      </c>
      <c r="S16" s="23">
        <v>0.13919999999999999</v>
      </c>
      <c r="T16" s="23" t="s">
        <v>5635</v>
      </c>
      <c r="U16" s="23" t="s">
        <v>5635</v>
      </c>
      <c r="V16" s="23" t="s">
        <v>5635</v>
      </c>
      <c r="W16" s="23" t="s">
        <v>5635</v>
      </c>
      <c r="X16" s="23" t="s">
        <v>5635</v>
      </c>
      <c r="Y16" s="23">
        <v>1.8201000000000001</v>
      </c>
      <c r="Z16" s="23">
        <v>0.91210000000000002</v>
      </c>
      <c r="AA16" s="23">
        <v>1.0450999999999999</v>
      </c>
      <c r="AB16" s="23">
        <v>1.0347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s="7" t="s">
        <v>5568</v>
      </c>
      <c r="B17" s="18">
        <v>41395</v>
      </c>
      <c r="C17" s="18">
        <v>41395</v>
      </c>
      <c r="D17" s="7" t="s">
        <v>5280</v>
      </c>
      <c r="E17" s="21">
        <v>5.26</v>
      </c>
      <c r="F17" s="22" t="s">
        <v>5635</v>
      </c>
      <c r="G17" s="22" t="s">
        <v>5635</v>
      </c>
      <c r="H17" s="22" t="s">
        <v>5635</v>
      </c>
      <c r="I17" s="22" t="s">
        <v>5635</v>
      </c>
      <c r="J17" s="23">
        <v>14.773899999999999</v>
      </c>
      <c r="K17" s="23">
        <v>0.54820000000000002</v>
      </c>
      <c r="L17" s="23">
        <v>2.7025000000000001</v>
      </c>
      <c r="M17" s="23" t="s">
        <v>5635</v>
      </c>
      <c r="N17" s="23" t="s">
        <v>5635</v>
      </c>
      <c r="O17" s="23" t="s">
        <v>5635</v>
      </c>
      <c r="P17" s="23" t="s">
        <v>5635</v>
      </c>
      <c r="Q17" s="23">
        <v>-1.18E-2</v>
      </c>
      <c r="R17" s="23" t="s">
        <v>5635</v>
      </c>
      <c r="S17" s="23">
        <v>0.11600000000000001</v>
      </c>
      <c r="T17" s="23" t="s">
        <v>5635</v>
      </c>
      <c r="U17" s="23">
        <v>-5.3517999999999999</v>
      </c>
      <c r="V17" s="23" t="s">
        <v>5635</v>
      </c>
      <c r="W17" s="23" t="s">
        <v>5635</v>
      </c>
      <c r="X17" s="23" t="s">
        <v>5635</v>
      </c>
      <c r="Y17" s="23">
        <v>1.8201000000000001</v>
      </c>
      <c r="Z17" s="23">
        <v>0.91210000000000002</v>
      </c>
      <c r="AA17" s="23">
        <v>1.0450999999999999</v>
      </c>
      <c r="AB17" s="23">
        <v>1.0347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s="7" t="s">
        <v>5569</v>
      </c>
      <c r="B18" s="18">
        <v>41395</v>
      </c>
      <c r="C18" s="18">
        <v>41395</v>
      </c>
      <c r="D18" s="7" t="s">
        <v>5280</v>
      </c>
      <c r="E18" s="21">
        <v>5.26</v>
      </c>
      <c r="F18" s="22" t="s">
        <v>5635</v>
      </c>
      <c r="G18" s="22" t="s">
        <v>5635</v>
      </c>
      <c r="H18" s="22" t="s">
        <v>5635</v>
      </c>
      <c r="I18" s="22" t="s">
        <v>5635</v>
      </c>
      <c r="J18" s="23">
        <v>14.773899999999999</v>
      </c>
      <c r="K18" s="23">
        <v>0.54820000000000002</v>
      </c>
      <c r="L18" s="23">
        <v>-0.60370000000000001</v>
      </c>
      <c r="M18" s="23" t="s">
        <v>5635</v>
      </c>
      <c r="N18" s="23" t="s">
        <v>5635</v>
      </c>
      <c r="O18" s="23" t="s">
        <v>5635</v>
      </c>
      <c r="P18" s="23" t="s">
        <v>5635</v>
      </c>
      <c r="Q18" s="23">
        <v>-1.18E-2</v>
      </c>
      <c r="R18" s="23" t="s">
        <v>5635</v>
      </c>
      <c r="S18" s="23">
        <v>0.39329999999999998</v>
      </c>
      <c r="T18" s="23" t="s">
        <v>5635</v>
      </c>
      <c r="U18" s="23">
        <v>-1.8221000000000001</v>
      </c>
      <c r="V18" s="23" t="s">
        <v>5635</v>
      </c>
      <c r="W18" s="23" t="s">
        <v>5635</v>
      </c>
      <c r="X18" s="23" t="s">
        <v>5635</v>
      </c>
      <c r="Y18" s="23">
        <v>1.8201000000000001</v>
      </c>
      <c r="Z18" s="23">
        <v>0.91210000000000002</v>
      </c>
      <c r="AA18" s="23">
        <v>1.0450999999999999</v>
      </c>
      <c r="AB18" s="23">
        <v>1.0347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t="s">
        <v>1031</v>
      </c>
      <c r="B19" s="18">
        <v>41395</v>
      </c>
      <c r="C19" s="18">
        <v>41395</v>
      </c>
      <c r="D19" s="7" t="s">
        <v>5280</v>
      </c>
      <c r="E19" s="21">
        <v>2.08</v>
      </c>
      <c r="F19" s="22" t="s">
        <v>5635</v>
      </c>
      <c r="G19" s="22" t="s">
        <v>5635</v>
      </c>
      <c r="H19" s="22" t="s">
        <v>5635</v>
      </c>
      <c r="I19" s="22" t="s">
        <v>5635</v>
      </c>
      <c r="J19" s="23">
        <v>16.750800000000002</v>
      </c>
      <c r="K19" s="23">
        <v>1.0684</v>
      </c>
      <c r="L19" s="23">
        <v>0.13139999999999999</v>
      </c>
      <c r="M19" s="23" t="s">
        <v>5635</v>
      </c>
      <c r="N19" s="23" t="s">
        <v>5635</v>
      </c>
      <c r="O19" s="23" t="s">
        <v>5635</v>
      </c>
      <c r="P19" s="23">
        <v>4.3158000000000003</v>
      </c>
      <c r="Q19" s="23" t="s">
        <v>5635</v>
      </c>
      <c r="R19" s="23" t="s">
        <v>5635</v>
      </c>
      <c r="S19" s="23" t="s">
        <v>5635</v>
      </c>
      <c r="T19" s="23" t="s">
        <v>5635</v>
      </c>
      <c r="U19" s="23" t="s">
        <v>5635</v>
      </c>
      <c r="V19" s="23" t="s">
        <v>5635</v>
      </c>
      <c r="W19" s="23" t="s">
        <v>5635</v>
      </c>
      <c r="X19" s="23" t="s">
        <v>5635</v>
      </c>
      <c r="Y19" s="23">
        <v>1.7335</v>
      </c>
      <c r="Z19" s="23">
        <v>1.1023000000000001</v>
      </c>
      <c r="AA19" s="23">
        <v>1.0687</v>
      </c>
      <c r="AB19" s="23">
        <v>1.0587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t="s">
        <v>1032</v>
      </c>
      <c r="B20" s="18">
        <v>41395</v>
      </c>
      <c r="C20" s="18">
        <v>41395</v>
      </c>
      <c r="D20" s="7" t="s">
        <v>5280</v>
      </c>
      <c r="E20" s="21">
        <v>3.24</v>
      </c>
      <c r="F20" s="22" t="s">
        <v>5635</v>
      </c>
      <c r="G20" s="22" t="s">
        <v>5635</v>
      </c>
      <c r="H20" s="22" t="s">
        <v>5635</v>
      </c>
      <c r="I20" s="22" t="s">
        <v>5635</v>
      </c>
      <c r="J20" s="23">
        <v>9.2956000000000003</v>
      </c>
      <c r="K20" s="23">
        <v>0.28160000000000002</v>
      </c>
      <c r="L20" s="23">
        <v>-0.26100000000000001</v>
      </c>
      <c r="M20" s="23" t="s">
        <v>5635</v>
      </c>
      <c r="N20" s="23" t="s">
        <v>5635</v>
      </c>
      <c r="O20" s="23" t="s">
        <v>5635</v>
      </c>
      <c r="P20" s="23" t="s">
        <v>5635</v>
      </c>
      <c r="Q20" s="23">
        <v>-8.9800000000000005E-2</v>
      </c>
      <c r="R20" s="23" t="s">
        <v>5635</v>
      </c>
      <c r="S20" s="23" t="s">
        <v>5635</v>
      </c>
      <c r="T20" s="23" t="s">
        <v>5635</v>
      </c>
      <c r="U20" s="23">
        <v>-0.1061</v>
      </c>
      <c r="V20" s="23" t="s">
        <v>5635</v>
      </c>
      <c r="W20" s="23" t="s">
        <v>5635</v>
      </c>
      <c r="X20" s="23" t="s">
        <v>5635</v>
      </c>
      <c r="Y20" s="23">
        <v>2.2320000000000002</v>
      </c>
      <c r="Z20" s="23">
        <v>2.3462000000000001</v>
      </c>
      <c r="AA20" s="23">
        <v>1.0602</v>
      </c>
      <c r="AB20" s="23">
        <v>1.0496000000000001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t="s">
        <v>1033</v>
      </c>
      <c r="B21" s="18">
        <v>41395</v>
      </c>
      <c r="C21" s="18">
        <v>41395</v>
      </c>
      <c r="D21" s="7" t="s">
        <v>5280</v>
      </c>
      <c r="E21" s="21">
        <v>2.0299999999999998</v>
      </c>
      <c r="F21" s="22" t="s">
        <v>5635</v>
      </c>
      <c r="G21" s="22">
        <v>0.13</v>
      </c>
      <c r="H21" s="22" t="s">
        <v>5635</v>
      </c>
      <c r="I21" s="22" t="s">
        <v>5635</v>
      </c>
      <c r="J21" s="23">
        <v>10.686199999999999</v>
      </c>
      <c r="K21" s="23">
        <v>5.04E-2</v>
      </c>
      <c r="L21" s="23">
        <v>-0.3881</v>
      </c>
      <c r="M21" s="23" t="s">
        <v>5635</v>
      </c>
      <c r="N21" s="23" t="s">
        <v>5635</v>
      </c>
      <c r="O21" s="23" t="s">
        <v>5635</v>
      </c>
      <c r="P21" s="23" t="s">
        <v>5635</v>
      </c>
      <c r="Q21" s="23">
        <v>-0.1138</v>
      </c>
      <c r="R21" s="23">
        <v>0.70799999999999996</v>
      </c>
      <c r="S21" s="23" t="s">
        <v>5635</v>
      </c>
      <c r="T21" s="23" t="s">
        <v>5635</v>
      </c>
      <c r="U21" s="23" t="s">
        <v>5635</v>
      </c>
      <c r="V21" s="23" t="s">
        <v>5635</v>
      </c>
      <c r="W21" s="23" t="s">
        <v>5635</v>
      </c>
      <c r="X21" s="23" t="s">
        <v>5635</v>
      </c>
      <c r="Y21" s="23">
        <v>1.9029</v>
      </c>
      <c r="Z21" s="23">
        <v>1.4044000000000001</v>
      </c>
      <c r="AA21" s="23">
        <v>1.0306999999999999</v>
      </c>
      <c r="AB21" s="23">
        <v>1.0204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t="s">
        <v>1035</v>
      </c>
      <c r="B22" s="18">
        <v>41395</v>
      </c>
      <c r="C22" s="18">
        <v>41395</v>
      </c>
      <c r="D22" s="7" t="s">
        <v>5280</v>
      </c>
      <c r="E22" s="21">
        <v>3.84</v>
      </c>
      <c r="F22" s="22" t="s">
        <v>5635</v>
      </c>
      <c r="G22" s="22" t="s">
        <v>5635</v>
      </c>
      <c r="H22" s="22" t="s">
        <v>5635</v>
      </c>
      <c r="I22" s="22" t="s">
        <v>5635</v>
      </c>
      <c r="J22" s="23">
        <v>12.300800000000001</v>
      </c>
      <c r="K22" s="23">
        <v>5.45E-2</v>
      </c>
      <c r="L22" s="23">
        <v>-7.1999999999999998E-3</v>
      </c>
      <c r="M22" s="23" t="s">
        <v>5635</v>
      </c>
      <c r="N22" s="23" t="s">
        <v>5635</v>
      </c>
      <c r="O22" s="23" t="s">
        <v>5635</v>
      </c>
      <c r="P22" s="23" t="s">
        <v>5635</v>
      </c>
      <c r="Q22" s="23" t="s">
        <v>5635</v>
      </c>
      <c r="R22" s="23" t="s">
        <v>5635</v>
      </c>
      <c r="S22" s="23" t="s">
        <v>5635</v>
      </c>
      <c r="T22" s="23" t="s">
        <v>5635</v>
      </c>
      <c r="U22" s="23">
        <v>8.9999999999999998E-4</v>
      </c>
      <c r="V22" s="23" t="s">
        <v>5635</v>
      </c>
      <c r="W22" s="23" t="s">
        <v>5635</v>
      </c>
      <c r="X22" s="23" t="s">
        <v>5635</v>
      </c>
      <c r="Y22" s="23">
        <v>1.7621</v>
      </c>
      <c r="Z22" s="23">
        <v>1.0606</v>
      </c>
      <c r="AA22" s="23">
        <v>1.054</v>
      </c>
      <c r="AB22" s="23">
        <v>1.0434000000000001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t="s">
        <v>821</v>
      </c>
      <c r="B23" s="18">
        <v>41275</v>
      </c>
      <c r="C23" s="18">
        <v>41275</v>
      </c>
      <c r="D23" s="7" t="s">
        <v>5280</v>
      </c>
      <c r="E23" s="21">
        <v>6.86</v>
      </c>
      <c r="F23" s="22" t="s">
        <v>5635</v>
      </c>
      <c r="G23" s="22">
        <v>0.1</v>
      </c>
      <c r="H23" s="22">
        <v>-0.11</v>
      </c>
      <c r="I23" s="22">
        <v>0.14000000000000001</v>
      </c>
      <c r="J23" s="23">
        <v>7.5974000000000004</v>
      </c>
      <c r="K23" s="23">
        <v>1.12E-2</v>
      </c>
      <c r="L23" s="23">
        <v>-1.2749999999999999</v>
      </c>
      <c r="M23" s="23" t="s">
        <v>5635</v>
      </c>
      <c r="N23" s="23" t="s">
        <v>5635</v>
      </c>
      <c r="O23" s="23">
        <v>0.32529999999999998</v>
      </c>
      <c r="P23" s="23" t="s">
        <v>5635</v>
      </c>
      <c r="Q23" s="23">
        <v>-1.41E-2</v>
      </c>
      <c r="R23" s="23" t="s">
        <v>5635</v>
      </c>
      <c r="S23" s="23" t="s">
        <v>5635</v>
      </c>
      <c r="T23" s="23" t="s">
        <v>5635</v>
      </c>
      <c r="U23" s="23">
        <v>-1.2999999999999999E-3</v>
      </c>
      <c r="V23" s="23" t="s">
        <v>5635</v>
      </c>
      <c r="W23" s="23" t="s">
        <v>5635</v>
      </c>
      <c r="X23" s="23" t="s">
        <v>5635</v>
      </c>
      <c r="Y23" s="23">
        <v>2.0432000000000001</v>
      </c>
      <c r="Z23" s="23">
        <v>1.5324</v>
      </c>
      <c r="AA23" s="23">
        <v>1.0208999999999999</v>
      </c>
      <c r="AB23" s="23">
        <v>1.0106999999999999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t="s">
        <v>1036</v>
      </c>
      <c r="B24" s="18">
        <v>41395</v>
      </c>
      <c r="C24" s="18">
        <v>41395</v>
      </c>
      <c r="D24" s="7" t="s">
        <v>5280</v>
      </c>
      <c r="E24" s="21">
        <v>12.99</v>
      </c>
      <c r="F24" s="22" t="s">
        <v>5635</v>
      </c>
      <c r="G24" s="22" t="s">
        <v>5635</v>
      </c>
      <c r="H24" s="22" t="s">
        <v>5635</v>
      </c>
      <c r="I24" s="22" t="s">
        <v>5635</v>
      </c>
      <c r="J24" s="23">
        <v>33.529400000000003</v>
      </c>
      <c r="K24" s="23">
        <v>0.1103</v>
      </c>
      <c r="L24" s="23">
        <v>-1.3863000000000001</v>
      </c>
      <c r="M24" s="23" t="s">
        <v>5635</v>
      </c>
      <c r="N24" s="23" t="s">
        <v>5635</v>
      </c>
      <c r="O24" s="23">
        <v>-2.2663000000000002</v>
      </c>
      <c r="P24" s="23" t="s">
        <v>5635</v>
      </c>
      <c r="Q24" s="23">
        <v>-0.56130000000000002</v>
      </c>
      <c r="R24" s="23" t="s">
        <v>5635</v>
      </c>
      <c r="S24" s="23" t="s">
        <v>5635</v>
      </c>
      <c r="T24" s="23" t="s">
        <v>5635</v>
      </c>
      <c r="U24" s="23">
        <v>-0.37359999999999999</v>
      </c>
      <c r="V24" s="23" t="s">
        <v>5635</v>
      </c>
      <c r="W24" s="23" t="s">
        <v>5635</v>
      </c>
      <c r="X24" s="23" t="s">
        <v>5635</v>
      </c>
      <c r="Y24" s="23">
        <v>1.8025</v>
      </c>
      <c r="Z24" s="23">
        <v>1.3674999999999999</v>
      </c>
      <c r="AA24" s="23">
        <v>1.0680000000000001</v>
      </c>
      <c r="AB24" s="23">
        <v>1.0572999999999999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t="s">
        <v>787</v>
      </c>
      <c r="B25" s="18">
        <v>41395</v>
      </c>
      <c r="C25" s="18">
        <v>41395</v>
      </c>
      <c r="D25" s="7" t="s">
        <v>5280</v>
      </c>
      <c r="E25" s="21">
        <v>4.9000000000000004</v>
      </c>
      <c r="F25" s="22" t="s">
        <v>5635</v>
      </c>
      <c r="G25" s="22" t="s">
        <v>5635</v>
      </c>
      <c r="H25" s="22" t="s">
        <v>5635</v>
      </c>
      <c r="I25" s="22" t="s">
        <v>5635</v>
      </c>
      <c r="J25" s="23">
        <v>18.5443</v>
      </c>
      <c r="K25" s="23">
        <v>0.34079999999999999</v>
      </c>
      <c r="L25" s="23">
        <v>-0.74380000000000002</v>
      </c>
      <c r="M25" s="23" t="s">
        <v>5635</v>
      </c>
      <c r="N25" s="23" t="s">
        <v>5635</v>
      </c>
      <c r="O25" s="23" t="s">
        <v>5635</v>
      </c>
      <c r="P25" s="23" t="s">
        <v>5635</v>
      </c>
      <c r="Q25" s="23" t="s">
        <v>5635</v>
      </c>
      <c r="R25" s="23" t="s">
        <v>5635</v>
      </c>
      <c r="S25" s="23" t="s">
        <v>5635</v>
      </c>
      <c r="T25" s="23" t="s">
        <v>5635</v>
      </c>
      <c r="U25" s="23">
        <v>18.248200000000001</v>
      </c>
      <c r="V25" s="23" t="s">
        <v>5635</v>
      </c>
      <c r="W25" s="23" t="s">
        <v>5635</v>
      </c>
      <c r="X25" s="23" t="s">
        <v>5635</v>
      </c>
      <c r="Y25" s="23">
        <v>1.857</v>
      </c>
      <c r="Z25" s="23">
        <v>1.4125000000000001</v>
      </c>
      <c r="AA25" s="23">
        <v>1.0602</v>
      </c>
      <c r="AB25" s="23">
        <v>1.0496000000000001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11" customFormat="1" x14ac:dyDescent="0.2">
      <c r="A26" s="11" t="s">
        <v>4878</v>
      </c>
      <c r="B26" s="18">
        <v>41395</v>
      </c>
      <c r="C26" s="18">
        <v>41395</v>
      </c>
      <c r="D26" s="12" t="s">
        <v>5280</v>
      </c>
      <c r="E26" s="24">
        <v>7.09</v>
      </c>
      <c r="F26" s="25" t="s">
        <v>5635</v>
      </c>
      <c r="G26" s="25" t="s">
        <v>5635</v>
      </c>
      <c r="H26" s="25" t="s">
        <v>5635</v>
      </c>
      <c r="I26" s="25" t="s">
        <v>5635</v>
      </c>
      <c r="J26" s="26">
        <v>3.1198000000000001</v>
      </c>
      <c r="K26" s="26">
        <v>0.17910000000000001</v>
      </c>
      <c r="L26" s="26">
        <v>-0.98799999999999999</v>
      </c>
      <c r="M26" s="26">
        <v>-0.69710000000000005</v>
      </c>
      <c r="N26" s="26" t="s">
        <v>5635</v>
      </c>
      <c r="O26" s="26" t="s">
        <v>5635</v>
      </c>
      <c r="P26" s="26" t="s">
        <v>5635</v>
      </c>
      <c r="Q26" s="26">
        <v>-6.5299999999999997E-2</v>
      </c>
      <c r="R26" s="26" t="s">
        <v>5635</v>
      </c>
      <c r="S26" s="26" t="s">
        <v>5635</v>
      </c>
      <c r="T26" s="26" t="s">
        <v>5635</v>
      </c>
      <c r="U26" s="26" t="s">
        <v>5635</v>
      </c>
      <c r="V26" s="26" t="s">
        <v>5635</v>
      </c>
      <c r="W26" s="26" t="s">
        <v>5635</v>
      </c>
      <c r="X26" s="26" t="s">
        <v>5635</v>
      </c>
      <c r="Y26" s="26">
        <v>1.7453000000000001</v>
      </c>
      <c r="Z26" s="26">
        <v>1.3313999999999999</v>
      </c>
      <c r="AA26" s="26">
        <v>1.046</v>
      </c>
      <c r="AB26" s="26">
        <v>1.0356000000000001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x14ac:dyDescent="0.2">
      <c r="A27" t="s">
        <v>1013</v>
      </c>
      <c r="B27" s="18">
        <v>41275</v>
      </c>
      <c r="C27" s="18">
        <v>41275</v>
      </c>
      <c r="D27" s="7" t="s">
        <v>5280</v>
      </c>
      <c r="E27" s="21">
        <v>4.5</v>
      </c>
      <c r="F27" s="22" t="s">
        <v>5635</v>
      </c>
      <c r="G27" s="22">
        <v>0.04</v>
      </c>
      <c r="H27" s="22" t="s">
        <v>5635</v>
      </c>
      <c r="I27" s="22" t="s">
        <v>5635</v>
      </c>
      <c r="J27" s="23">
        <v>12.3422</v>
      </c>
      <c r="K27" s="27">
        <v>1.745E-2</v>
      </c>
      <c r="L27" s="23">
        <v>-0.48949999999999999</v>
      </c>
      <c r="M27" s="23" t="s">
        <v>5635</v>
      </c>
      <c r="N27" s="23" t="s">
        <v>5635</v>
      </c>
      <c r="O27" s="23">
        <v>0.91149999999999998</v>
      </c>
      <c r="P27" s="23" t="s">
        <v>5635</v>
      </c>
      <c r="Q27" s="23">
        <v>-8.6300000000000002E-2</v>
      </c>
      <c r="R27" s="23" t="s">
        <v>5635</v>
      </c>
      <c r="S27" s="23" t="s">
        <v>5635</v>
      </c>
      <c r="T27" s="23" t="s">
        <v>5635</v>
      </c>
      <c r="U27" s="23">
        <v>0.15939999999999999</v>
      </c>
      <c r="V27" s="23" t="s">
        <v>5635</v>
      </c>
      <c r="W27" s="23" t="s">
        <v>5635</v>
      </c>
      <c r="X27" s="23" t="s">
        <v>5635</v>
      </c>
      <c r="Y27" s="23">
        <v>2.0169999999999999</v>
      </c>
      <c r="Z27" s="23">
        <v>1.5302</v>
      </c>
      <c r="AA27" s="23">
        <v>1.0407</v>
      </c>
      <c r="AB27" s="23">
        <v>1.0303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t="s">
        <v>789</v>
      </c>
      <c r="B28" s="18">
        <v>41395</v>
      </c>
      <c r="C28" s="18">
        <v>41395</v>
      </c>
      <c r="D28" s="7" t="s">
        <v>5280</v>
      </c>
      <c r="E28" s="21">
        <v>1.63</v>
      </c>
      <c r="F28" s="22" t="s">
        <v>5635</v>
      </c>
      <c r="G28" s="22" t="s">
        <v>5635</v>
      </c>
      <c r="H28" s="22" t="s">
        <v>5635</v>
      </c>
      <c r="I28" s="22" t="s">
        <v>5635</v>
      </c>
      <c r="J28" s="23">
        <v>3.2284999999999999</v>
      </c>
      <c r="K28" s="23">
        <v>0.2162</v>
      </c>
      <c r="L28" s="23" t="s">
        <v>5635</v>
      </c>
      <c r="M28" s="23" t="s">
        <v>5635</v>
      </c>
      <c r="N28" s="23" t="s">
        <v>5635</v>
      </c>
      <c r="O28" s="23" t="s">
        <v>5635</v>
      </c>
      <c r="P28" s="23" t="s">
        <v>5635</v>
      </c>
      <c r="Q28" s="23" t="s">
        <v>5635</v>
      </c>
      <c r="R28" s="23">
        <v>0.74960000000000004</v>
      </c>
      <c r="S28" s="23" t="s">
        <v>5635</v>
      </c>
      <c r="T28" s="23" t="s">
        <v>5635</v>
      </c>
      <c r="U28" s="23" t="s">
        <v>5635</v>
      </c>
      <c r="V28" s="23" t="s">
        <v>5635</v>
      </c>
      <c r="W28" s="23" t="s">
        <v>5635</v>
      </c>
      <c r="X28" s="23" t="s">
        <v>5635</v>
      </c>
      <c r="Y28" s="23">
        <v>1.9263999999999999</v>
      </c>
      <c r="Z28" s="23">
        <v>1.7674000000000001</v>
      </c>
      <c r="AA28" s="23">
        <v>1.0446</v>
      </c>
      <c r="AB28" s="23">
        <v>1.0342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s="4" t="s">
        <v>5614</v>
      </c>
      <c r="B29" s="18">
        <v>41275</v>
      </c>
      <c r="C29" s="18">
        <v>41275</v>
      </c>
      <c r="D29" s="7" t="s">
        <v>5280</v>
      </c>
      <c r="E29" s="21">
        <v>1.48</v>
      </c>
      <c r="F29" s="22" t="s">
        <v>5635</v>
      </c>
      <c r="G29" s="22" t="s">
        <v>5635</v>
      </c>
      <c r="H29" s="22" t="s">
        <v>5635</v>
      </c>
      <c r="I29" s="22" t="s">
        <v>5635</v>
      </c>
      <c r="J29" s="27">
        <v>9.8769999999999997E-2</v>
      </c>
      <c r="K29" s="23" t="s">
        <v>5635</v>
      </c>
      <c r="L29" s="23">
        <v>-1E-3</v>
      </c>
      <c r="M29" s="23" t="s">
        <v>5635</v>
      </c>
      <c r="N29" s="23" t="s">
        <v>5635</v>
      </c>
      <c r="O29" s="23" t="s">
        <v>5635</v>
      </c>
      <c r="P29" s="23" t="s">
        <v>5635</v>
      </c>
      <c r="Q29" s="27">
        <v>-9.0000000000000006E-5</v>
      </c>
      <c r="R29" s="27">
        <v>1.0300000000000001E-3</v>
      </c>
      <c r="S29" s="23" t="s">
        <v>5635</v>
      </c>
      <c r="T29" s="27">
        <v>8.4999999999999995E-4</v>
      </c>
      <c r="U29" s="23" t="s">
        <v>5635</v>
      </c>
      <c r="V29" s="23" t="s">
        <v>5635</v>
      </c>
      <c r="W29" s="23">
        <v>-5.0000000000000001E-4</v>
      </c>
      <c r="X29" s="23" t="s">
        <v>5635</v>
      </c>
      <c r="Y29" s="27">
        <v>4.3499999999999997E-3</v>
      </c>
      <c r="Z29" s="27">
        <v>3.0300000000000001E-3</v>
      </c>
      <c r="AA29" s="23">
        <v>1.0920000000000001</v>
      </c>
      <c r="AB29" s="23" t="s">
        <v>5635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t="s">
        <v>833</v>
      </c>
      <c r="B30" s="18">
        <v>41275</v>
      </c>
      <c r="C30" s="18">
        <v>41275</v>
      </c>
      <c r="D30" s="7" t="s">
        <v>5280</v>
      </c>
      <c r="E30" s="21">
        <v>2.5499999999999998</v>
      </c>
      <c r="F30" s="22" t="s">
        <v>5635</v>
      </c>
      <c r="G30" s="22" t="s">
        <v>5635</v>
      </c>
      <c r="H30" s="22" t="s">
        <v>5635</v>
      </c>
      <c r="I30" s="22" t="s">
        <v>5635</v>
      </c>
      <c r="J30" s="23">
        <v>9.7705000000000002</v>
      </c>
      <c r="K30" s="27">
        <v>1.7850000000000001E-2</v>
      </c>
      <c r="L30" s="23" t="s">
        <v>5635</v>
      </c>
      <c r="M30" s="23" t="s">
        <v>5635</v>
      </c>
      <c r="N30" s="23" t="s">
        <v>5635</v>
      </c>
      <c r="O30" s="23" t="s">
        <v>5635</v>
      </c>
      <c r="P30" s="23" t="s">
        <v>5635</v>
      </c>
      <c r="Q30" s="23" t="s">
        <v>5635</v>
      </c>
      <c r="R30" s="23" t="s">
        <v>5635</v>
      </c>
      <c r="S30" s="23" t="s">
        <v>5635</v>
      </c>
      <c r="T30" s="23" t="s">
        <v>5635</v>
      </c>
      <c r="U30" s="23" t="s">
        <v>5635</v>
      </c>
      <c r="V30" s="23" t="s">
        <v>5635</v>
      </c>
      <c r="W30" s="23" t="s">
        <v>5635</v>
      </c>
      <c r="X30" s="23" t="s">
        <v>5635</v>
      </c>
      <c r="Y30" s="23">
        <v>2.0261999999999998</v>
      </c>
      <c r="Z30" s="23">
        <v>1.1845000000000001</v>
      </c>
      <c r="AA30" s="23">
        <v>1.0358000000000001</v>
      </c>
      <c r="AB30" s="23">
        <v>1.0254000000000001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t="s">
        <v>790</v>
      </c>
      <c r="B31" s="18">
        <v>41395</v>
      </c>
      <c r="C31" s="18">
        <v>41395</v>
      </c>
      <c r="D31" s="7" t="s">
        <v>5280</v>
      </c>
      <c r="E31" s="21">
        <v>10.71</v>
      </c>
      <c r="F31" s="22" t="s">
        <v>5635</v>
      </c>
      <c r="G31" s="22" t="s">
        <v>5635</v>
      </c>
      <c r="H31" s="22" t="s">
        <v>5635</v>
      </c>
      <c r="I31" s="22" t="s">
        <v>5635</v>
      </c>
      <c r="J31" s="23">
        <v>48.789099999999998</v>
      </c>
      <c r="K31" s="23">
        <v>0.60650000000000004</v>
      </c>
      <c r="L31" s="23">
        <v>-1.3065</v>
      </c>
      <c r="M31" s="23">
        <v>-0.7056</v>
      </c>
      <c r="N31" s="23" t="s">
        <v>5635</v>
      </c>
      <c r="O31" s="23" t="s">
        <v>5635</v>
      </c>
      <c r="P31" s="23" t="s">
        <v>5635</v>
      </c>
      <c r="Q31" s="23" t="s">
        <v>5635</v>
      </c>
      <c r="R31" s="23" t="s">
        <v>5635</v>
      </c>
      <c r="S31" s="23" t="s">
        <v>5635</v>
      </c>
      <c r="T31" s="23" t="s">
        <v>5635</v>
      </c>
      <c r="U31" s="23">
        <v>-6.5600000000000006E-2</v>
      </c>
      <c r="V31" s="23">
        <v>2.21</v>
      </c>
      <c r="W31" s="23" t="s">
        <v>5635</v>
      </c>
      <c r="X31" s="23" t="s">
        <v>5635</v>
      </c>
      <c r="Y31" s="23">
        <v>1.7016</v>
      </c>
      <c r="Z31" s="23">
        <v>1.8111999999999999</v>
      </c>
      <c r="AA31" s="23">
        <v>1.0723</v>
      </c>
      <c r="AB31" s="23">
        <v>1.0616000000000001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t="s">
        <v>792</v>
      </c>
      <c r="B32" s="18">
        <v>41395</v>
      </c>
      <c r="C32" s="18">
        <v>41395</v>
      </c>
      <c r="D32" s="7" t="s">
        <v>5280</v>
      </c>
      <c r="E32" s="21">
        <v>4.72</v>
      </c>
      <c r="F32" s="22" t="s">
        <v>5635</v>
      </c>
      <c r="G32" s="22" t="s">
        <v>5635</v>
      </c>
      <c r="H32" s="22" t="s">
        <v>5635</v>
      </c>
      <c r="I32" s="22" t="s">
        <v>5635</v>
      </c>
      <c r="J32" s="23">
        <v>11.618600000000001</v>
      </c>
      <c r="K32" s="23">
        <v>0.37709999999999999</v>
      </c>
      <c r="L32" s="23">
        <v>-0.56240000000000001</v>
      </c>
      <c r="M32" s="23">
        <v>-8.7999999999999995E-2</v>
      </c>
      <c r="N32" s="23" t="s">
        <v>5635</v>
      </c>
      <c r="O32" s="23" t="s">
        <v>5635</v>
      </c>
      <c r="P32" s="23" t="s">
        <v>5635</v>
      </c>
      <c r="Q32" s="23" t="s">
        <v>5635</v>
      </c>
      <c r="R32" s="23" t="s">
        <v>5635</v>
      </c>
      <c r="S32" s="23" t="s">
        <v>5635</v>
      </c>
      <c r="T32" s="23" t="s">
        <v>5635</v>
      </c>
      <c r="U32" s="23">
        <v>-7.3300000000000004E-2</v>
      </c>
      <c r="V32" s="23" t="s">
        <v>5635</v>
      </c>
      <c r="W32" s="23" t="s">
        <v>5635</v>
      </c>
      <c r="X32" s="23" t="s">
        <v>5635</v>
      </c>
      <c r="Y32" s="23">
        <v>2.0145</v>
      </c>
      <c r="Z32" s="23">
        <v>1.5133000000000001</v>
      </c>
      <c r="AA32" s="23">
        <v>1.0565</v>
      </c>
      <c r="AB32" s="23">
        <v>1.0465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t="s">
        <v>793</v>
      </c>
      <c r="B33" s="18">
        <v>41395</v>
      </c>
      <c r="C33" s="18">
        <v>41395</v>
      </c>
      <c r="D33" s="7" t="s">
        <v>5280</v>
      </c>
      <c r="E33" s="21">
        <v>6.1</v>
      </c>
      <c r="F33" s="22" t="s">
        <v>5635</v>
      </c>
      <c r="G33" s="22" t="s">
        <v>5635</v>
      </c>
      <c r="H33" s="22" t="s">
        <v>5635</v>
      </c>
      <c r="I33" s="22" t="s">
        <v>5635</v>
      </c>
      <c r="J33" s="23">
        <v>21.122900000000001</v>
      </c>
      <c r="K33" s="23">
        <v>0.9526</v>
      </c>
      <c r="L33" s="23">
        <v>1.3354999999999999</v>
      </c>
      <c r="M33" s="23" t="s">
        <v>5635</v>
      </c>
      <c r="N33" s="23" t="s">
        <v>5635</v>
      </c>
      <c r="O33" s="23" t="s">
        <v>5635</v>
      </c>
      <c r="P33" s="23" t="s">
        <v>5635</v>
      </c>
      <c r="Q33" s="23" t="s">
        <v>5635</v>
      </c>
      <c r="R33" s="23" t="s">
        <v>5635</v>
      </c>
      <c r="S33" s="23" t="s">
        <v>5635</v>
      </c>
      <c r="T33" s="23" t="s">
        <v>5635</v>
      </c>
      <c r="U33" s="23">
        <v>-1.2456</v>
      </c>
      <c r="V33" s="23" t="s">
        <v>5635</v>
      </c>
      <c r="W33" s="23" t="s">
        <v>5635</v>
      </c>
      <c r="X33" s="23" t="s">
        <v>5635</v>
      </c>
      <c r="Y33" s="23">
        <v>1.8254999999999999</v>
      </c>
      <c r="Z33" s="23">
        <v>1.3124</v>
      </c>
      <c r="AA33" s="23">
        <v>1.0743</v>
      </c>
      <c r="AB33" s="23">
        <v>1.0637000000000001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t="s">
        <v>794</v>
      </c>
      <c r="B34" s="18">
        <v>41395</v>
      </c>
      <c r="C34" s="18">
        <v>41395</v>
      </c>
      <c r="D34" s="7" t="s">
        <v>5280</v>
      </c>
      <c r="E34" s="21">
        <v>3.31</v>
      </c>
      <c r="F34" s="22" t="s">
        <v>5635</v>
      </c>
      <c r="G34" s="22" t="s">
        <v>5635</v>
      </c>
      <c r="H34" s="22" t="s">
        <v>5635</v>
      </c>
      <c r="I34" s="22" t="s">
        <v>5635</v>
      </c>
      <c r="J34" s="23">
        <v>10.9336</v>
      </c>
      <c r="K34" s="23" t="s">
        <v>5635</v>
      </c>
      <c r="L34" s="23">
        <v>-0.37630000000000002</v>
      </c>
      <c r="M34" s="23">
        <v>-0.39889999999999998</v>
      </c>
      <c r="N34" s="23" t="s">
        <v>5635</v>
      </c>
      <c r="O34" s="23" t="s">
        <v>5635</v>
      </c>
      <c r="P34" s="23" t="s">
        <v>5635</v>
      </c>
      <c r="Q34" s="23" t="s">
        <v>5635</v>
      </c>
      <c r="R34" s="23" t="s">
        <v>5635</v>
      </c>
      <c r="S34" s="23" t="s">
        <v>5635</v>
      </c>
      <c r="T34" s="23">
        <v>-0.38219999999999998</v>
      </c>
      <c r="U34" s="23">
        <v>0.52139999999999997</v>
      </c>
      <c r="V34" s="23" t="s">
        <v>5635</v>
      </c>
      <c r="W34" s="23" t="s">
        <v>5635</v>
      </c>
      <c r="X34" s="23" t="s">
        <v>5635</v>
      </c>
      <c r="Y34" s="23">
        <v>2.0505</v>
      </c>
      <c r="Z34" s="23">
        <v>1.5123</v>
      </c>
      <c r="AA34" s="23">
        <v>1.0349999999999999</v>
      </c>
      <c r="AB34" s="23">
        <v>1.0246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t="s">
        <v>825</v>
      </c>
      <c r="B35" s="18">
        <v>41395</v>
      </c>
      <c r="C35" s="18">
        <v>41395</v>
      </c>
      <c r="D35" s="7" t="s">
        <v>5280</v>
      </c>
      <c r="E35" s="21">
        <v>2.37</v>
      </c>
      <c r="F35" s="22" t="s">
        <v>5635</v>
      </c>
      <c r="G35" s="22" t="s">
        <v>5635</v>
      </c>
      <c r="H35" s="22" t="s">
        <v>5635</v>
      </c>
      <c r="I35" s="22" t="s">
        <v>5635</v>
      </c>
      <c r="J35" s="23">
        <v>17.950399999999998</v>
      </c>
      <c r="K35" s="23">
        <v>5.4399999999999997E-2</v>
      </c>
      <c r="L35" s="23">
        <v>-3.95E-2</v>
      </c>
      <c r="M35" s="23" t="s">
        <v>5635</v>
      </c>
      <c r="N35" s="23" t="s">
        <v>5635</v>
      </c>
      <c r="O35" s="23" t="s">
        <v>5635</v>
      </c>
      <c r="P35" s="23" t="s">
        <v>5635</v>
      </c>
      <c r="Q35" s="23" t="s">
        <v>5635</v>
      </c>
      <c r="R35" s="23" t="s">
        <v>5635</v>
      </c>
      <c r="S35" s="23" t="s">
        <v>5635</v>
      </c>
      <c r="T35" s="23" t="s">
        <v>5635</v>
      </c>
      <c r="U35" s="23" t="s">
        <v>5635</v>
      </c>
      <c r="V35" s="23" t="s">
        <v>5635</v>
      </c>
      <c r="W35" s="23" t="s">
        <v>5635</v>
      </c>
      <c r="X35" s="23" t="s">
        <v>5635</v>
      </c>
      <c r="Y35" s="23">
        <v>2.0228000000000002</v>
      </c>
      <c r="Z35" s="23">
        <v>1.5064</v>
      </c>
      <c r="AA35" s="23">
        <v>1.0362</v>
      </c>
      <c r="AB35" s="23">
        <v>1.0258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x14ac:dyDescent="0.2">
      <c r="A36" t="s">
        <v>5574</v>
      </c>
      <c r="B36" s="17">
        <v>41275</v>
      </c>
      <c r="C36" s="17">
        <v>41275</v>
      </c>
      <c r="D36" s="7" t="s">
        <v>5589</v>
      </c>
      <c r="E36" s="21">
        <v>3.15</v>
      </c>
      <c r="F36" s="22" t="s">
        <v>5635</v>
      </c>
      <c r="G36" s="22" t="s">
        <v>5635</v>
      </c>
      <c r="H36" s="22" t="s">
        <v>5635</v>
      </c>
      <c r="I36" s="22" t="s">
        <v>5635</v>
      </c>
      <c r="J36" s="23">
        <v>12.0383</v>
      </c>
      <c r="K36" s="23" t="s">
        <v>5635</v>
      </c>
      <c r="L36" s="23">
        <v>0.255</v>
      </c>
      <c r="M36" s="23" t="s">
        <v>5635</v>
      </c>
      <c r="N36" s="23" t="s">
        <v>5635</v>
      </c>
      <c r="O36" s="23">
        <v>-1.2718</v>
      </c>
      <c r="P36" s="23" t="s">
        <v>5635</v>
      </c>
      <c r="Q36" s="23">
        <v>-0.13869999999999999</v>
      </c>
      <c r="R36" s="23" t="s">
        <v>5635</v>
      </c>
      <c r="S36" s="23" t="s">
        <v>5635</v>
      </c>
      <c r="T36" s="23" t="s">
        <v>5635</v>
      </c>
      <c r="U36" s="23" t="s">
        <v>5635</v>
      </c>
      <c r="V36" s="23" t="s">
        <v>5635</v>
      </c>
      <c r="W36" s="23">
        <v>2E-3</v>
      </c>
      <c r="X36" s="23" t="s">
        <v>5635</v>
      </c>
      <c r="Y36" s="23">
        <v>2.1985000000000001</v>
      </c>
      <c r="Z36" s="23">
        <v>1.6016999999999999</v>
      </c>
      <c r="AA36" s="23">
        <v>1.0383</v>
      </c>
      <c r="AB36" s="23">
        <v>1.0279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x14ac:dyDescent="0.2">
      <c r="A37" t="s">
        <v>5574</v>
      </c>
      <c r="B37" s="17">
        <v>41275</v>
      </c>
      <c r="C37" s="17">
        <v>41275</v>
      </c>
      <c r="D37" s="7" t="s">
        <v>5590</v>
      </c>
      <c r="E37" s="21">
        <v>3.15</v>
      </c>
      <c r="F37" s="22" t="s">
        <v>5635</v>
      </c>
      <c r="G37" s="22" t="s">
        <v>5635</v>
      </c>
      <c r="H37" s="22" t="s">
        <v>5635</v>
      </c>
      <c r="I37" s="22" t="s">
        <v>5635</v>
      </c>
      <c r="J37" s="23">
        <v>12.0383</v>
      </c>
      <c r="K37" s="23" t="s">
        <v>5635</v>
      </c>
      <c r="L37" s="23">
        <v>-5.1307</v>
      </c>
      <c r="M37" s="23" t="s">
        <v>5635</v>
      </c>
      <c r="N37" s="23" t="s">
        <v>5635</v>
      </c>
      <c r="O37" s="23">
        <v>-0.22800000000000001</v>
      </c>
      <c r="P37" s="23" t="s">
        <v>5635</v>
      </c>
      <c r="Q37" s="23">
        <v>-0.13869999999999999</v>
      </c>
      <c r="R37" s="23" t="s">
        <v>5635</v>
      </c>
      <c r="S37" s="23" t="s">
        <v>5635</v>
      </c>
      <c r="T37" s="23" t="s">
        <v>5635</v>
      </c>
      <c r="U37" s="23" t="s">
        <v>5635</v>
      </c>
      <c r="V37" s="23" t="s">
        <v>5635</v>
      </c>
      <c r="W37" s="23">
        <v>-4.4000000000000003E-3</v>
      </c>
      <c r="X37" s="23" t="s">
        <v>5635</v>
      </c>
      <c r="Y37" s="23">
        <v>2.1985000000000001</v>
      </c>
      <c r="Z37" s="23">
        <v>1.6016999999999999</v>
      </c>
      <c r="AA37" s="23">
        <v>1.0383</v>
      </c>
      <c r="AB37" s="23">
        <v>1.0279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t="s">
        <v>5596</v>
      </c>
      <c r="B38" s="18">
        <v>41395</v>
      </c>
      <c r="C38" s="18">
        <v>41395</v>
      </c>
      <c r="D38" s="7" t="s">
        <v>5601</v>
      </c>
      <c r="E38" s="21">
        <v>12.69</v>
      </c>
      <c r="F38" s="22" t="s">
        <v>5635</v>
      </c>
      <c r="G38" s="22" t="s">
        <v>5635</v>
      </c>
      <c r="H38" s="22" t="s">
        <v>5635</v>
      </c>
      <c r="I38" s="22" t="s">
        <v>5635</v>
      </c>
      <c r="J38" s="23">
        <v>15.833600000000001</v>
      </c>
      <c r="K38" s="23">
        <v>0.13300000000000001</v>
      </c>
      <c r="L38" s="23">
        <v>-0.39129999999999998</v>
      </c>
      <c r="M38" s="23" t="s">
        <v>5635</v>
      </c>
      <c r="N38" s="23" t="s">
        <v>5635</v>
      </c>
      <c r="O38" s="23">
        <v>-1.3281000000000001</v>
      </c>
      <c r="P38" s="23" t="s">
        <v>5635</v>
      </c>
      <c r="Q38" s="23">
        <v>-0.2235</v>
      </c>
      <c r="R38" s="23" t="s">
        <v>5635</v>
      </c>
      <c r="S38" s="23" t="s">
        <v>5635</v>
      </c>
      <c r="T38" s="23" t="s">
        <v>5635</v>
      </c>
      <c r="U38" s="23">
        <v>-0.1928</v>
      </c>
      <c r="V38" s="23" t="s">
        <v>5635</v>
      </c>
      <c r="W38" s="23" t="s">
        <v>5635</v>
      </c>
      <c r="X38" s="23" t="s">
        <v>5635</v>
      </c>
      <c r="Y38" s="23">
        <v>1.8886000000000001</v>
      </c>
      <c r="Z38" s="23">
        <v>1.3173999999999999</v>
      </c>
      <c r="AA38" s="23">
        <v>1.056</v>
      </c>
      <c r="AB38" s="23">
        <v>1.0454000000000001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s="7" t="s">
        <v>5596</v>
      </c>
      <c r="B39" s="18">
        <v>41395</v>
      </c>
      <c r="C39" s="18">
        <v>41395</v>
      </c>
      <c r="D39" s="7" t="s">
        <v>5602</v>
      </c>
      <c r="E39" s="21">
        <v>12.69</v>
      </c>
      <c r="F39" s="22" t="s">
        <v>5635</v>
      </c>
      <c r="G39" s="22" t="s">
        <v>5635</v>
      </c>
      <c r="H39" s="22" t="s">
        <v>5635</v>
      </c>
      <c r="I39" s="22" t="s">
        <v>5635</v>
      </c>
      <c r="J39" s="23">
        <v>15.833600000000001</v>
      </c>
      <c r="K39" s="23">
        <v>0.13300000000000001</v>
      </c>
      <c r="L39" s="23">
        <v>-0.39129999999999998</v>
      </c>
      <c r="M39" s="23" t="s">
        <v>5635</v>
      </c>
      <c r="N39" s="23" t="s">
        <v>5635</v>
      </c>
      <c r="O39" s="23">
        <v>0.23080000000000001</v>
      </c>
      <c r="P39" s="23" t="s">
        <v>5635</v>
      </c>
      <c r="Q39" s="23">
        <v>-0.2235</v>
      </c>
      <c r="R39" s="23" t="s">
        <v>5635</v>
      </c>
      <c r="S39" s="23" t="s">
        <v>5635</v>
      </c>
      <c r="T39" s="23" t="s">
        <v>5635</v>
      </c>
      <c r="U39" s="23">
        <v>-0.1928</v>
      </c>
      <c r="V39" s="23" t="s">
        <v>5635</v>
      </c>
      <c r="W39" s="23" t="s">
        <v>5635</v>
      </c>
      <c r="X39" s="23" t="s">
        <v>5635</v>
      </c>
      <c r="Y39" s="23">
        <v>1.8886000000000001</v>
      </c>
      <c r="Z39" s="23">
        <v>1.3173999999999999</v>
      </c>
      <c r="AA39" s="23">
        <v>1.056</v>
      </c>
      <c r="AB39" s="23">
        <v>1.0454000000000001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t="s">
        <v>1014</v>
      </c>
      <c r="B40" s="18">
        <v>41395</v>
      </c>
      <c r="C40" s="18">
        <v>41395</v>
      </c>
      <c r="D40" s="7" t="s">
        <v>5280</v>
      </c>
      <c r="E40" s="21">
        <v>6.53</v>
      </c>
      <c r="F40" s="22" t="s">
        <v>5635</v>
      </c>
      <c r="G40" s="22" t="s">
        <v>5635</v>
      </c>
      <c r="H40" s="22" t="s">
        <v>5635</v>
      </c>
      <c r="I40" s="22" t="s">
        <v>5635</v>
      </c>
      <c r="J40" s="23">
        <v>19.433</v>
      </c>
      <c r="K40" s="23">
        <v>0.2407</v>
      </c>
      <c r="L40" s="23">
        <v>-0.34379999999999999</v>
      </c>
      <c r="M40" s="23" t="s">
        <v>5635</v>
      </c>
      <c r="N40" s="23" t="s">
        <v>5635</v>
      </c>
      <c r="O40" s="23" t="s">
        <v>5635</v>
      </c>
      <c r="P40" s="23" t="s">
        <v>5635</v>
      </c>
      <c r="Q40" s="23">
        <v>0.2079</v>
      </c>
      <c r="R40" s="23" t="s">
        <v>5635</v>
      </c>
      <c r="S40" s="23" t="s">
        <v>5635</v>
      </c>
      <c r="T40" s="23" t="s">
        <v>5635</v>
      </c>
      <c r="U40" s="23" t="s">
        <v>5635</v>
      </c>
      <c r="V40" s="23" t="s">
        <v>5635</v>
      </c>
      <c r="W40" s="23" t="s">
        <v>5635</v>
      </c>
      <c r="X40" s="23" t="s">
        <v>5635</v>
      </c>
      <c r="Y40" s="23">
        <v>1.8913</v>
      </c>
      <c r="Z40" s="23">
        <v>0.87619999999999998</v>
      </c>
      <c r="AA40" s="23">
        <v>1.0564</v>
      </c>
      <c r="AB40" s="23">
        <v>1.0464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t="s">
        <v>797</v>
      </c>
      <c r="B41" s="18">
        <v>41395</v>
      </c>
      <c r="C41" s="18">
        <v>41395</v>
      </c>
      <c r="D41" s="7" t="s">
        <v>5280</v>
      </c>
      <c r="E41" s="21">
        <v>4.3600000000000003</v>
      </c>
      <c r="F41" s="22" t="s">
        <v>5635</v>
      </c>
      <c r="G41" s="22" t="s">
        <v>5635</v>
      </c>
      <c r="H41" s="22" t="s">
        <v>5635</v>
      </c>
      <c r="I41" s="22" t="s">
        <v>5635</v>
      </c>
      <c r="J41" s="23">
        <v>15.2239</v>
      </c>
      <c r="K41" s="23">
        <v>1.0999999999999999E-2</v>
      </c>
      <c r="L41" s="23">
        <v>0.96719999999999995</v>
      </c>
      <c r="M41" s="23" t="s">
        <v>5635</v>
      </c>
      <c r="N41" s="23" t="s">
        <v>5635</v>
      </c>
      <c r="O41" s="23" t="s">
        <v>5635</v>
      </c>
      <c r="P41" s="23" t="s">
        <v>5635</v>
      </c>
      <c r="Q41" s="23" t="s">
        <v>5635</v>
      </c>
      <c r="R41" s="23" t="s">
        <v>5635</v>
      </c>
      <c r="S41" s="23" t="s">
        <v>5635</v>
      </c>
      <c r="T41" s="23" t="s">
        <v>5635</v>
      </c>
      <c r="U41" s="23">
        <v>0.33639999999999998</v>
      </c>
      <c r="V41" s="23" t="s">
        <v>5635</v>
      </c>
      <c r="W41" s="23" t="s">
        <v>5635</v>
      </c>
      <c r="X41" s="23" t="s">
        <v>5635</v>
      </c>
      <c r="Y41" s="23">
        <v>1.9863999999999999</v>
      </c>
      <c r="Z41" s="23">
        <v>1.4859</v>
      </c>
      <c r="AA41" s="23">
        <v>1.048</v>
      </c>
      <c r="AB41" s="23">
        <v>1.0375000000000001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t="s">
        <v>799</v>
      </c>
      <c r="B42" s="18">
        <v>41395</v>
      </c>
      <c r="C42" s="18">
        <v>41395</v>
      </c>
      <c r="D42" s="7" t="s">
        <v>5280</v>
      </c>
      <c r="E42" s="21">
        <v>2.95</v>
      </c>
      <c r="F42" s="22" t="s">
        <v>5635</v>
      </c>
      <c r="G42" s="22" t="s">
        <v>5635</v>
      </c>
      <c r="H42" s="22" t="s">
        <v>5635</v>
      </c>
      <c r="I42" s="22" t="s">
        <v>5635</v>
      </c>
      <c r="J42" s="23">
        <v>50.058900000000001</v>
      </c>
      <c r="K42" s="23">
        <v>1.24E-2</v>
      </c>
      <c r="L42" s="23">
        <v>9.3200000000000005E-2</v>
      </c>
      <c r="M42" s="23" t="s">
        <v>5635</v>
      </c>
      <c r="N42" s="23" t="s">
        <v>5635</v>
      </c>
      <c r="O42" s="23" t="s">
        <v>5635</v>
      </c>
      <c r="P42" s="23" t="s">
        <v>5635</v>
      </c>
      <c r="Q42" s="23">
        <v>-0.74970000000000003</v>
      </c>
      <c r="R42" s="23">
        <v>2.0569000000000002</v>
      </c>
      <c r="S42" s="23" t="s">
        <v>5635</v>
      </c>
      <c r="T42" s="23" t="s">
        <v>5635</v>
      </c>
      <c r="U42" s="23">
        <v>1.1017999999999999</v>
      </c>
      <c r="V42" s="23" t="s">
        <v>5635</v>
      </c>
      <c r="W42" s="23" t="s">
        <v>5635</v>
      </c>
      <c r="X42" s="23" t="s">
        <v>5635</v>
      </c>
      <c r="Y42" s="23">
        <v>0.55459999999999998</v>
      </c>
      <c r="Z42" s="23">
        <v>0.37609999999999999</v>
      </c>
      <c r="AA42" s="23">
        <v>1.0377000000000001</v>
      </c>
      <c r="AB42" s="23">
        <v>1.0273000000000001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t="s">
        <v>800</v>
      </c>
      <c r="B43" s="18">
        <v>41395</v>
      </c>
      <c r="C43" s="18">
        <v>41395</v>
      </c>
      <c r="D43" s="7" t="s">
        <v>5280</v>
      </c>
      <c r="E43" s="21">
        <v>3.32</v>
      </c>
      <c r="F43" s="22" t="s">
        <v>5635</v>
      </c>
      <c r="G43" s="22" t="s">
        <v>5635</v>
      </c>
      <c r="H43" s="22" t="s">
        <v>5635</v>
      </c>
      <c r="I43" s="22" t="s">
        <v>5635</v>
      </c>
      <c r="J43" s="23">
        <v>12.9468</v>
      </c>
      <c r="K43" s="23">
        <v>0.31559999999999999</v>
      </c>
      <c r="L43" s="23">
        <v>-0.48330000000000001</v>
      </c>
      <c r="M43" s="23" t="s">
        <v>5635</v>
      </c>
      <c r="N43" s="23" t="s">
        <v>5635</v>
      </c>
      <c r="O43" s="23" t="s">
        <v>5635</v>
      </c>
      <c r="P43" s="23" t="s">
        <v>5635</v>
      </c>
      <c r="Q43" s="23">
        <v>-0.24440000000000001</v>
      </c>
      <c r="R43" s="23" t="s">
        <v>5635</v>
      </c>
      <c r="S43" s="23" t="s">
        <v>5635</v>
      </c>
      <c r="T43" s="23" t="s">
        <v>5635</v>
      </c>
      <c r="U43" s="23" t="s">
        <v>5635</v>
      </c>
      <c r="V43" s="23" t="s">
        <v>5635</v>
      </c>
      <c r="W43" s="23" t="s">
        <v>5635</v>
      </c>
      <c r="X43" s="23" t="s">
        <v>5635</v>
      </c>
      <c r="Y43" s="23">
        <v>1.8609</v>
      </c>
      <c r="Z43" s="23">
        <v>0.96960000000000002</v>
      </c>
      <c r="AA43" s="23">
        <v>1.0468</v>
      </c>
      <c r="AB43" s="23">
        <v>1.0363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t="s">
        <v>801</v>
      </c>
      <c r="B44" s="18">
        <v>41395</v>
      </c>
      <c r="C44" s="18">
        <v>41395</v>
      </c>
      <c r="D44" s="7" t="s">
        <v>5280</v>
      </c>
      <c r="E44" s="21">
        <v>3.71</v>
      </c>
      <c r="F44" s="22" t="s">
        <v>5635</v>
      </c>
      <c r="G44" s="22" t="s">
        <v>5635</v>
      </c>
      <c r="H44" s="22" t="s">
        <v>5635</v>
      </c>
      <c r="I44" s="22" t="s">
        <v>5635</v>
      </c>
      <c r="J44" s="23">
        <v>9.7044999999999995</v>
      </c>
      <c r="K44" s="23">
        <v>0.16980000000000001</v>
      </c>
      <c r="L44" s="23">
        <v>-1.2112000000000001</v>
      </c>
      <c r="M44" s="23" t="s">
        <v>5635</v>
      </c>
      <c r="N44" s="23" t="s">
        <v>5635</v>
      </c>
      <c r="O44" s="23" t="s">
        <v>5635</v>
      </c>
      <c r="P44" s="23" t="s">
        <v>5635</v>
      </c>
      <c r="Q44" s="23">
        <v>-0.1394</v>
      </c>
      <c r="R44" s="23" t="s">
        <v>5635</v>
      </c>
      <c r="S44" s="23" t="s">
        <v>5635</v>
      </c>
      <c r="T44" s="23" t="s">
        <v>5635</v>
      </c>
      <c r="U44" s="23">
        <v>0.65590000000000004</v>
      </c>
      <c r="V44" s="23" t="s">
        <v>5635</v>
      </c>
      <c r="W44" s="23" t="s">
        <v>5635</v>
      </c>
      <c r="X44" s="23" t="s">
        <v>5635</v>
      </c>
      <c r="Y44" s="23">
        <v>1.4832000000000001</v>
      </c>
      <c r="Z44" s="23">
        <v>1.1272</v>
      </c>
      <c r="AA44" s="23">
        <v>1.0561</v>
      </c>
      <c r="AB44" s="23">
        <v>1.0455000000000001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t="s">
        <v>802</v>
      </c>
      <c r="B45" s="18">
        <v>41275</v>
      </c>
      <c r="C45" s="18">
        <v>41275</v>
      </c>
      <c r="D45" s="7" t="s">
        <v>5280</v>
      </c>
      <c r="E45" s="21">
        <v>4.2699999999999996</v>
      </c>
      <c r="F45" s="22" t="s">
        <v>5635</v>
      </c>
      <c r="G45" s="22" t="s">
        <v>5635</v>
      </c>
      <c r="H45" s="22" t="s">
        <v>5635</v>
      </c>
      <c r="I45" s="22" t="s">
        <v>5635</v>
      </c>
      <c r="J45" s="23">
        <v>6.1166</v>
      </c>
      <c r="K45" s="23" t="s">
        <v>5635</v>
      </c>
      <c r="L45" s="23">
        <v>0.2409</v>
      </c>
      <c r="M45" s="5" t="s">
        <v>5635</v>
      </c>
      <c r="N45" s="23" t="s">
        <v>5635</v>
      </c>
      <c r="O45" s="23" t="s">
        <v>5635</v>
      </c>
      <c r="P45" s="23" t="s">
        <v>5635</v>
      </c>
      <c r="Q45" s="23" t="s">
        <v>5635</v>
      </c>
      <c r="R45" s="23" t="s">
        <v>5635</v>
      </c>
      <c r="S45" s="23" t="s">
        <v>5635</v>
      </c>
      <c r="T45" s="23" t="s">
        <v>5635</v>
      </c>
      <c r="U45" s="23" t="s">
        <v>5635</v>
      </c>
      <c r="V45" s="23" t="s">
        <v>5635</v>
      </c>
      <c r="W45" s="23" t="s">
        <v>5635</v>
      </c>
      <c r="X45" s="23" t="s">
        <v>5635</v>
      </c>
      <c r="Y45" s="23">
        <v>1.6501999999999999</v>
      </c>
      <c r="Z45" s="23">
        <v>2.19</v>
      </c>
      <c r="AA45" s="23">
        <v>1.0429999999999999</v>
      </c>
      <c r="AB45" s="23">
        <v>1.0384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t="s">
        <v>459</v>
      </c>
      <c r="B46" s="18">
        <v>41395</v>
      </c>
      <c r="C46" s="18">
        <v>41395</v>
      </c>
      <c r="D46" s="7" t="s">
        <v>5280</v>
      </c>
      <c r="E46" s="21">
        <v>2.57</v>
      </c>
      <c r="F46" s="22" t="s">
        <v>5635</v>
      </c>
      <c r="G46" s="22" t="s">
        <v>5635</v>
      </c>
      <c r="H46" s="22" t="s">
        <v>5635</v>
      </c>
      <c r="I46" s="22" t="s">
        <v>5635</v>
      </c>
      <c r="J46" s="23">
        <v>7.7958999999999996</v>
      </c>
      <c r="K46" s="23">
        <v>0.31209999999999999</v>
      </c>
      <c r="L46" s="23">
        <v>-1.1534</v>
      </c>
      <c r="M46" s="23">
        <v>0.5756</v>
      </c>
      <c r="N46" s="23" t="s">
        <v>5635</v>
      </c>
      <c r="O46" s="23" t="s">
        <v>5635</v>
      </c>
      <c r="P46" s="23" t="s">
        <v>5635</v>
      </c>
      <c r="Q46" s="23" t="s">
        <v>5635</v>
      </c>
      <c r="R46" s="23" t="s">
        <v>5635</v>
      </c>
      <c r="S46" s="23" t="s">
        <v>5635</v>
      </c>
      <c r="T46" s="23" t="s">
        <v>5635</v>
      </c>
      <c r="U46" s="23">
        <v>0.36909999999999998</v>
      </c>
      <c r="V46" s="23">
        <v>-0.4093</v>
      </c>
      <c r="W46" s="23" t="s">
        <v>5635</v>
      </c>
      <c r="X46" s="23" t="s">
        <v>5635</v>
      </c>
      <c r="Y46" s="23">
        <v>1.7028000000000001</v>
      </c>
      <c r="Z46" s="23">
        <v>1.1796</v>
      </c>
      <c r="AA46" s="23">
        <v>1.0389999999999999</v>
      </c>
      <c r="AB46" s="23">
        <v>1.0286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t="s">
        <v>827</v>
      </c>
      <c r="B47" s="18">
        <v>41275</v>
      </c>
      <c r="C47" s="18">
        <v>41275</v>
      </c>
      <c r="D47" s="7" t="s">
        <v>5280</v>
      </c>
      <c r="E47" s="21">
        <v>4.2300000000000004</v>
      </c>
      <c r="F47" s="22" t="s">
        <v>5635</v>
      </c>
      <c r="G47" s="22" t="s">
        <v>5635</v>
      </c>
      <c r="H47" s="22" t="s">
        <v>5635</v>
      </c>
      <c r="I47" s="22" t="s">
        <v>5635</v>
      </c>
      <c r="J47" s="23">
        <v>16.401800000000001</v>
      </c>
      <c r="K47" s="23">
        <v>0.3916</v>
      </c>
      <c r="L47" s="23">
        <v>-1.2855000000000001</v>
      </c>
      <c r="M47" s="23">
        <v>-0.96379999999999999</v>
      </c>
      <c r="N47" s="23" t="s">
        <v>5635</v>
      </c>
      <c r="O47" s="23">
        <v>-2.222</v>
      </c>
      <c r="P47" s="23" t="s">
        <v>5635</v>
      </c>
      <c r="Q47" s="23" t="s">
        <v>5635</v>
      </c>
      <c r="R47" s="23" t="s">
        <v>5635</v>
      </c>
      <c r="S47" s="23" t="s">
        <v>5635</v>
      </c>
      <c r="T47" s="23" t="s">
        <v>5635</v>
      </c>
      <c r="U47" s="23" t="s">
        <v>5635</v>
      </c>
      <c r="V47" s="23" t="s">
        <v>5635</v>
      </c>
      <c r="W47" s="23" t="s">
        <v>5635</v>
      </c>
      <c r="X47" s="23" t="s">
        <v>5635</v>
      </c>
      <c r="Y47" s="23">
        <v>1.417</v>
      </c>
      <c r="Z47" s="23">
        <v>1.1664000000000001</v>
      </c>
      <c r="AA47" s="23">
        <v>1.0809</v>
      </c>
      <c r="AB47" s="23">
        <v>1.07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t="s">
        <v>803</v>
      </c>
      <c r="B48" s="18">
        <v>41395</v>
      </c>
      <c r="C48" s="18">
        <v>41518</v>
      </c>
      <c r="D48" s="7" t="s">
        <v>5280</v>
      </c>
      <c r="E48" s="21">
        <v>11.28</v>
      </c>
      <c r="F48" s="22">
        <v>1.1000000000000001</v>
      </c>
      <c r="G48" s="22" t="s">
        <v>5635</v>
      </c>
      <c r="H48" s="22" t="s">
        <v>5635</v>
      </c>
      <c r="I48" s="22" t="s">
        <v>5635</v>
      </c>
      <c r="J48" s="23">
        <v>4.4960000000000004</v>
      </c>
      <c r="K48" s="23">
        <v>0.26019999999999999</v>
      </c>
      <c r="L48" s="23">
        <v>-0.67600000000000005</v>
      </c>
      <c r="M48" s="23" t="s">
        <v>5635</v>
      </c>
      <c r="N48" s="23" t="s">
        <v>5635</v>
      </c>
      <c r="O48" s="23" t="s">
        <v>5635</v>
      </c>
      <c r="P48" s="23">
        <v>-6.3033000000000001</v>
      </c>
      <c r="Q48" s="23" t="s">
        <v>5635</v>
      </c>
      <c r="R48" s="23" t="s">
        <v>5635</v>
      </c>
      <c r="S48" s="23" t="s">
        <v>5635</v>
      </c>
      <c r="T48" s="23">
        <v>-8.9599999999999999E-2</v>
      </c>
      <c r="U48" s="23" t="s">
        <v>5635</v>
      </c>
      <c r="V48" s="23" t="s">
        <v>5635</v>
      </c>
      <c r="W48" s="23" t="s">
        <v>5635</v>
      </c>
      <c r="X48" s="23" t="s">
        <v>5635</v>
      </c>
      <c r="Y48" s="23">
        <v>1.9086000000000001</v>
      </c>
      <c r="Z48" s="23">
        <v>1.2991999999999999</v>
      </c>
      <c r="AA48" s="23">
        <v>1.0548</v>
      </c>
      <c r="AB48" s="23">
        <v>1.0443</v>
      </c>
      <c r="AC48" s="23"/>
      <c r="AD48" s="23"/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t="s">
        <v>5607</v>
      </c>
      <c r="B49" s="18">
        <v>41275</v>
      </c>
      <c r="C49" s="18">
        <v>41306</v>
      </c>
      <c r="D49" s="7" t="s">
        <v>5280</v>
      </c>
      <c r="E49" s="21">
        <v>3.32</v>
      </c>
      <c r="F49" s="22" t="s">
        <v>5635</v>
      </c>
      <c r="G49" s="22">
        <v>0.09</v>
      </c>
      <c r="H49" s="22" t="s">
        <v>5635</v>
      </c>
      <c r="I49" s="22" t="s">
        <v>5635</v>
      </c>
      <c r="J49" s="23">
        <v>7.8049999999999997</v>
      </c>
      <c r="K49" s="23">
        <v>0.1031</v>
      </c>
      <c r="L49" s="23">
        <v>-0.80879999999999996</v>
      </c>
      <c r="M49" s="23" t="s">
        <v>5635</v>
      </c>
      <c r="N49" s="23" t="s">
        <v>5635</v>
      </c>
      <c r="O49" s="23" t="s">
        <v>5635</v>
      </c>
      <c r="P49" s="23" t="s">
        <v>5635</v>
      </c>
      <c r="Q49" s="23" t="s">
        <v>5635</v>
      </c>
      <c r="R49" s="23" t="s">
        <v>5635</v>
      </c>
      <c r="S49" s="23" t="s">
        <v>5635</v>
      </c>
      <c r="T49" s="23" t="s">
        <v>5635</v>
      </c>
      <c r="U49" s="23" t="s">
        <v>5635</v>
      </c>
      <c r="V49" s="23" t="s">
        <v>5635</v>
      </c>
      <c r="W49" s="23">
        <v>1.8E-3</v>
      </c>
      <c r="X49" s="23" t="s">
        <v>5635</v>
      </c>
      <c r="Y49" s="23">
        <v>2.0983999999999998</v>
      </c>
      <c r="Z49" s="23">
        <v>0.8024</v>
      </c>
      <c r="AA49" s="23">
        <v>1.0345</v>
      </c>
      <c r="AB49" s="23">
        <v>1.0243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t="s">
        <v>5632</v>
      </c>
      <c r="B50" s="18">
        <v>41275</v>
      </c>
      <c r="C50" s="18">
        <v>41306</v>
      </c>
      <c r="D50" s="7" t="s">
        <v>5280</v>
      </c>
      <c r="E50" s="21">
        <v>3.32</v>
      </c>
      <c r="F50" s="22" t="s">
        <v>5635</v>
      </c>
      <c r="G50" s="22">
        <v>0.09</v>
      </c>
      <c r="H50" s="22" t="s">
        <v>5635</v>
      </c>
      <c r="I50" s="22" t="s">
        <v>5635</v>
      </c>
      <c r="J50" s="23">
        <v>7.8049999999999997</v>
      </c>
      <c r="K50" s="23">
        <v>0.1031</v>
      </c>
      <c r="L50" s="23" t="s">
        <v>5635</v>
      </c>
      <c r="M50" s="23" t="s">
        <v>5635</v>
      </c>
      <c r="N50" s="23" t="s">
        <v>5635</v>
      </c>
      <c r="O50" s="23" t="s">
        <v>5635</v>
      </c>
      <c r="P50" s="23" t="s">
        <v>5635</v>
      </c>
      <c r="Q50" s="23" t="s">
        <v>5635</v>
      </c>
      <c r="R50" s="23" t="s">
        <v>5635</v>
      </c>
      <c r="S50" s="23" t="s">
        <v>5635</v>
      </c>
      <c r="T50" s="23" t="s">
        <v>5635</v>
      </c>
      <c r="U50" s="23" t="s">
        <v>5635</v>
      </c>
      <c r="V50" s="23" t="s">
        <v>5635</v>
      </c>
      <c r="W50" s="23" t="s">
        <v>5635</v>
      </c>
      <c r="X50" s="23" t="s">
        <v>5635</v>
      </c>
      <c r="Y50" s="23">
        <v>2.0983999999999998</v>
      </c>
      <c r="Z50" s="23">
        <v>0.8024</v>
      </c>
      <c r="AA50" s="23">
        <v>1.0345</v>
      </c>
      <c r="AB50" s="23">
        <v>1.0243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t="s">
        <v>805</v>
      </c>
      <c r="B51" s="18">
        <v>41456</v>
      </c>
      <c r="C51" s="18">
        <v>41456</v>
      </c>
      <c r="D51" s="7" t="s">
        <v>5280</v>
      </c>
      <c r="E51" s="21">
        <v>2.82</v>
      </c>
      <c r="F51" s="22" t="s">
        <v>5635</v>
      </c>
      <c r="G51" s="22" t="s">
        <v>5635</v>
      </c>
      <c r="H51" s="22" t="s">
        <v>5635</v>
      </c>
      <c r="I51" s="22" t="s">
        <v>5635</v>
      </c>
      <c r="J51" s="23">
        <v>26.289400000000001</v>
      </c>
      <c r="K51" s="23" t="s">
        <v>5635</v>
      </c>
      <c r="L51" s="23">
        <v>-4.6116999999999999</v>
      </c>
      <c r="M51" s="23" t="s">
        <v>5635</v>
      </c>
      <c r="N51" s="23" t="s">
        <v>5635</v>
      </c>
      <c r="O51" s="23" t="s">
        <v>5635</v>
      </c>
      <c r="P51" s="23" t="s">
        <v>5635</v>
      </c>
      <c r="Q51" s="23" t="s">
        <v>5635</v>
      </c>
      <c r="R51" s="23" t="s">
        <v>5635</v>
      </c>
      <c r="S51" s="23" t="s">
        <v>5635</v>
      </c>
      <c r="T51" s="23" t="s">
        <v>5635</v>
      </c>
      <c r="U51" s="23" t="s">
        <v>5635</v>
      </c>
      <c r="V51" s="23" t="s">
        <v>5635</v>
      </c>
      <c r="W51" s="23" t="s">
        <v>5635</v>
      </c>
      <c r="X51" s="23" t="s">
        <v>5635</v>
      </c>
      <c r="Y51" s="23">
        <v>1.7005999999999999</v>
      </c>
      <c r="Z51" s="23" t="s">
        <v>5635</v>
      </c>
      <c r="AA51" s="23">
        <v>1.0488999999999999</v>
      </c>
      <c r="AB51" s="23">
        <v>1.0385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t="s">
        <v>807</v>
      </c>
      <c r="B52" s="18">
        <v>41395</v>
      </c>
      <c r="C52" s="18">
        <v>41395</v>
      </c>
      <c r="D52" s="7" t="s">
        <v>5280</v>
      </c>
      <c r="E52" s="21">
        <v>2.0699999999999998</v>
      </c>
      <c r="F52" s="22" t="s">
        <v>5635</v>
      </c>
      <c r="G52" s="22" t="s">
        <v>5635</v>
      </c>
      <c r="H52" s="22" t="s">
        <v>5635</v>
      </c>
      <c r="I52" s="22" t="s">
        <v>5635</v>
      </c>
      <c r="J52" s="23">
        <v>15.123200000000001</v>
      </c>
      <c r="K52" s="23">
        <v>0.64200000000000002</v>
      </c>
      <c r="L52" s="23">
        <v>0.626</v>
      </c>
      <c r="M52" s="23">
        <v>-0.40350000000000003</v>
      </c>
      <c r="N52" s="23" t="s">
        <v>5635</v>
      </c>
      <c r="O52" s="23" t="s">
        <v>5635</v>
      </c>
      <c r="P52" s="23" t="s">
        <v>5635</v>
      </c>
      <c r="Q52" s="23" t="s">
        <v>5635</v>
      </c>
      <c r="R52" s="23" t="s">
        <v>5635</v>
      </c>
      <c r="S52" s="23" t="s">
        <v>5635</v>
      </c>
      <c r="T52" s="23" t="s">
        <v>5635</v>
      </c>
      <c r="U52" s="23" t="s">
        <v>5635</v>
      </c>
      <c r="V52" s="23" t="s">
        <v>5635</v>
      </c>
      <c r="W52" s="23" t="s">
        <v>5635</v>
      </c>
      <c r="X52" s="23" t="s">
        <v>5635</v>
      </c>
      <c r="Y52" s="23">
        <v>1.9409000000000001</v>
      </c>
      <c r="Z52" s="23">
        <v>1.5156000000000001</v>
      </c>
      <c r="AA52" s="23">
        <v>1.0797000000000001</v>
      </c>
      <c r="AB52" s="23">
        <v>1.0689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t="s">
        <v>828</v>
      </c>
      <c r="B53" s="18">
        <v>41395</v>
      </c>
      <c r="C53" s="18">
        <v>41395</v>
      </c>
      <c r="D53" s="7" t="s">
        <v>5280</v>
      </c>
      <c r="E53" s="21">
        <v>5.69</v>
      </c>
      <c r="F53" s="22" t="s">
        <v>5635</v>
      </c>
      <c r="G53" s="22" t="s">
        <v>5635</v>
      </c>
      <c r="H53" s="22" t="s">
        <v>5635</v>
      </c>
      <c r="I53" s="22" t="s">
        <v>5635</v>
      </c>
      <c r="J53" s="23">
        <v>6.8776999999999999</v>
      </c>
      <c r="K53" s="23" t="s">
        <v>5635</v>
      </c>
      <c r="L53" s="23">
        <v>-0.251</v>
      </c>
      <c r="M53" s="23" t="s">
        <v>5635</v>
      </c>
      <c r="N53" s="23" t="s">
        <v>5635</v>
      </c>
      <c r="O53" s="23" t="s">
        <v>5635</v>
      </c>
      <c r="P53" s="23" t="s">
        <v>5635</v>
      </c>
      <c r="Q53" s="23">
        <v>-6.0600000000000001E-2</v>
      </c>
      <c r="R53" s="23" t="s">
        <v>5635</v>
      </c>
      <c r="S53" s="23" t="s">
        <v>5635</v>
      </c>
      <c r="T53" s="23" t="s">
        <v>5635</v>
      </c>
      <c r="U53" s="23">
        <v>0.1176</v>
      </c>
      <c r="V53" s="23" t="s">
        <v>5635</v>
      </c>
      <c r="W53" s="23" t="s">
        <v>5635</v>
      </c>
      <c r="X53" s="23" t="s">
        <v>5635</v>
      </c>
      <c r="Y53" s="23">
        <v>1.7749999999999999</v>
      </c>
      <c r="Z53" s="23">
        <v>1.2801</v>
      </c>
      <c r="AA53" s="23">
        <v>1.0349999999999999</v>
      </c>
      <c r="AB53" s="23">
        <v>1.0246999999999999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t="s">
        <v>809</v>
      </c>
      <c r="B54" s="18">
        <v>41395</v>
      </c>
      <c r="C54" s="18">
        <v>41395</v>
      </c>
      <c r="D54" s="7" t="s">
        <v>5280</v>
      </c>
      <c r="E54" s="21">
        <v>6.66</v>
      </c>
      <c r="F54" s="22" t="s">
        <v>5635</v>
      </c>
      <c r="G54" s="22" t="s">
        <v>5635</v>
      </c>
      <c r="H54" s="22" t="s">
        <v>5635</v>
      </c>
      <c r="I54" s="22" t="s">
        <v>5635</v>
      </c>
      <c r="J54" s="23">
        <v>5.3399000000000001</v>
      </c>
      <c r="K54" s="23" t="s">
        <v>5635</v>
      </c>
      <c r="L54" s="23">
        <v>1.1274</v>
      </c>
      <c r="M54" s="23" t="s">
        <v>5635</v>
      </c>
      <c r="N54" s="23" t="s">
        <v>5635</v>
      </c>
      <c r="O54" s="23" t="s">
        <v>5635</v>
      </c>
      <c r="P54" s="23" t="s">
        <v>5635</v>
      </c>
      <c r="Q54" s="23" t="s">
        <v>5635</v>
      </c>
      <c r="R54" s="23" t="s">
        <v>5635</v>
      </c>
      <c r="S54" s="23" t="s">
        <v>5635</v>
      </c>
      <c r="T54" s="23" t="s">
        <v>5635</v>
      </c>
      <c r="U54" s="23" t="s">
        <v>5635</v>
      </c>
      <c r="V54" s="23" t="s">
        <v>5635</v>
      </c>
      <c r="W54" s="23" t="s">
        <v>5635</v>
      </c>
      <c r="X54" s="23" t="s">
        <v>5635</v>
      </c>
      <c r="Y54" s="23">
        <v>1.8599000000000001</v>
      </c>
      <c r="Z54" s="23">
        <v>1.3327</v>
      </c>
      <c r="AA54" s="23">
        <v>1.0342</v>
      </c>
      <c r="AB54" s="23">
        <v>1.0239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t="s">
        <v>810</v>
      </c>
      <c r="B55" s="18">
        <v>41395</v>
      </c>
      <c r="C55" s="18">
        <v>41395</v>
      </c>
      <c r="D55" s="7" t="s">
        <v>5280</v>
      </c>
      <c r="E55" s="21">
        <v>2</v>
      </c>
      <c r="F55" s="22" t="s">
        <v>5635</v>
      </c>
      <c r="G55" s="22" t="s">
        <v>5635</v>
      </c>
      <c r="H55" s="22" t="s">
        <v>5635</v>
      </c>
      <c r="I55" s="22" t="s">
        <v>5635</v>
      </c>
      <c r="J55" s="23">
        <v>17.569700000000001</v>
      </c>
      <c r="K55" s="23" t="s">
        <v>5635</v>
      </c>
      <c r="L55" s="23">
        <v>-10.879200000000001</v>
      </c>
      <c r="M55" s="23" t="s">
        <v>5635</v>
      </c>
      <c r="N55" s="23" t="s">
        <v>5635</v>
      </c>
      <c r="O55" s="23" t="s">
        <v>5635</v>
      </c>
      <c r="P55" s="23" t="s">
        <v>5635</v>
      </c>
      <c r="Q55" s="23" t="s">
        <v>5635</v>
      </c>
      <c r="R55" s="23" t="s">
        <v>5635</v>
      </c>
      <c r="S55" s="23" t="s">
        <v>5635</v>
      </c>
      <c r="T55" s="23" t="s">
        <v>5635</v>
      </c>
      <c r="U55" s="23" t="s">
        <v>5635</v>
      </c>
      <c r="V55" s="23" t="s">
        <v>5635</v>
      </c>
      <c r="W55" s="23" t="s">
        <v>5635</v>
      </c>
      <c r="X55" s="23" t="s">
        <v>5635</v>
      </c>
      <c r="Y55" s="23">
        <v>1.9862</v>
      </c>
      <c r="Z55" s="23">
        <v>1.4367000000000001</v>
      </c>
      <c r="AA55" s="23">
        <v>1.0333000000000001</v>
      </c>
      <c r="AB55" s="23">
        <v>1.0233000000000001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s="8" t="s">
        <v>5612</v>
      </c>
      <c r="B56" s="18">
        <v>41395</v>
      </c>
      <c r="C56" s="18">
        <v>41395</v>
      </c>
      <c r="D56" s="7" t="s">
        <v>5280</v>
      </c>
      <c r="E56" s="21">
        <v>3.58</v>
      </c>
      <c r="F56" s="22" t="s">
        <v>5635</v>
      </c>
      <c r="G56" s="22" t="s">
        <v>5635</v>
      </c>
      <c r="H56" s="22" t="s">
        <v>5635</v>
      </c>
      <c r="I56" s="22" t="s">
        <v>5635</v>
      </c>
      <c r="J56" s="23">
        <v>11.1225</v>
      </c>
      <c r="K56" s="23">
        <v>0.1527</v>
      </c>
      <c r="L56" s="23">
        <v>-0.77400000000000002</v>
      </c>
      <c r="M56" s="23">
        <v>0.74509999999999998</v>
      </c>
      <c r="N56" s="23" t="s">
        <v>5635</v>
      </c>
      <c r="O56" s="23" t="s">
        <v>5635</v>
      </c>
      <c r="P56" s="23" t="s">
        <v>5635</v>
      </c>
      <c r="Q56" s="23">
        <v>-0.23469999999999999</v>
      </c>
      <c r="R56" s="23" t="s">
        <v>5635</v>
      </c>
      <c r="S56" s="23" t="s">
        <v>5635</v>
      </c>
      <c r="T56" s="23" t="s">
        <v>5635</v>
      </c>
      <c r="U56" s="23" t="s">
        <v>5635</v>
      </c>
      <c r="V56" s="23" t="s">
        <v>5635</v>
      </c>
      <c r="W56" s="23">
        <v>2E-3</v>
      </c>
      <c r="X56" s="23">
        <v>-5.0000000000000001E-4</v>
      </c>
      <c r="Y56" s="23">
        <v>1.8347</v>
      </c>
      <c r="Z56" s="23">
        <v>1.1008</v>
      </c>
      <c r="AA56" s="23">
        <v>1.0442</v>
      </c>
      <c r="AB56" s="23">
        <v>1.0338000000000001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t="s">
        <v>812</v>
      </c>
      <c r="B57" s="18">
        <v>41395</v>
      </c>
      <c r="C57" s="18">
        <v>41395</v>
      </c>
      <c r="D57" s="7" t="s">
        <v>5280</v>
      </c>
      <c r="E57" s="21">
        <v>3.01</v>
      </c>
      <c r="F57" s="22" t="s">
        <v>5635</v>
      </c>
      <c r="G57" s="22" t="s">
        <v>5635</v>
      </c>
      <c r="H57" s="22" t="s">
        <v>5635</v>
      </c>
      <c r="I57" s="22" t="s">
        <v>5635</v>
      </c>
      <c r="J57" s="23">
        <v>5.7157999999999998</v>
      </c>
      <c r="K57" s="23">
        <v>0.74860000000000004</v>
      </c>
      <c r="L57" s="23">
        <v>0.93630000000000002</v>
      </c>
      <c r="M57" s="23">
        <v>-1.0044</v>
      </c>
      <c r="N57" s="23">
        <v>1.7524999999999999</v>
      </c>
      <c r="O57" s="23" t="s">
        <v>5635</v>
      </c>
      <c r="P57" s="23" t="s">
        <v>5635</v>
      </c>
      <c r="Q57" s="23">
        <v>-6.8099999999999994E-2</v>
      </c>
      <c r="R57" s="23" t="s">
        <v>5635</v>
      </c>
      <c r="S57" s="23" t="s">
        <v>5635</v>
      </c>
      <c r="T57" s="23" t="s">
        <v>5635</v>
      </c>
      <c r="U57" s="23" t="s">
        <v>5635</v>
      </c>
      <c r="V57" s="23" t="s">
        <v>5635</v>
      </c>
      <c r="W57" s="23">
        <v>8.9999999999999998E-4</v>
      </c>
      <c r="X57" s="23">
        <v>-1.7100000000000001E-2</v>
      </c>
      <c r="Y57" s="23">
        <v>1.9563999999999999</v>
      </c>
      <c r="Z57" s="23">
        <v>1.4930000000000001</v>
      </c>
      <c r="AA57" s="23">
        <v>1.1012999999999999</v>
      </c>
      <c r="AB57" s="23">
        <v>1.0903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t="s">
        <v>813</v>
      </c>
      <c r="B58" s="18">
        <v>41395</v>
      </c>
      <c r="C58" s="18">
        <v>41395</v>
      </c>
      <c r="D58" s="7" t="s">
        <v>5280</v>
      </c>
      <c r="E58" s="21">
        <v>2.56</v>
      </c>
      <c r="F58" s="22" t="s">
        <v>5635</v>
      </c>
      <c r="G58" s="22" t="s">
        <v>5635</v>
      </c>
      <c r="H58" s="22" t="s">
        <v>5635</v>
      </c>
      <c r="I58" s="22" t="s">
        <v>5635</v>
      </c>
      <c r="J58" s="23">
        <v>5.7365000000000004</v>
      </c>
      <c r="K58" s="23" t="s">
        <v>5635</v>
      </c>
      <c r="L58" s="23">
        <v>-0.55289999999999995</v>
      </c>
      <c r="M58" s="23">
        <v>0.1009</v>
      </c>
      <c r="N58" s="23" t="s">
        <v>5635</v>
      </c>
      <c r="O58" s="23" t="s">
        <v>5635</v>
      </c>
      <c r="P58" s="23" t="s">
        <v>5635</v>
      </c>
      <c r="Q58" s="23" t="s">
        <v>5635</v>
      </c>
      <c r="R58" s="23" t="s">
        <v>5635</v>
      </c>
      <c r="S58" s="23" t="s">
        <v>5635</v>
      </c>
      <c r="T58" s="23" t="s">
        <v>5635</v>
      </c>
      <c r="U58" s="23">
        <v>-0.1026</v>
      </c>
      <c r="V58" s="23">
        <v>0.10050000000000001</v>
      </c>
      <c r="W58" s="23" t="s">
        <v>5635</v>
      </c>
      <c r="X58" s="23" t="s">
        <v>5635</v>
      </c>
      <c r="Y58" s="23">
        <v>2.3403999999999998</v>
      </c>
      <c r="Z58" s="23">
        <v>1.5302</v>
      </c>
      <c r="AA58" s="23">
        <v>1.0531999999999999</v>
      </c>
      <c r="AB58" s="23">
        <v>1.0427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t="s">
        <v>814</v>
      </c>
      <c r="B59" s="18">
        <v>41395</v>
      </c>
      <c r="C59" s="18">
        <v>41395</v>
      </c>
      <c r="D59" s="7" t="s">
        <v>5280</v>
      </c>
      <c r="E59" s="21">
        <v>5.12</v>
      </c>
      <c r="F59" s="22" t="s">
        <v>5635</v>
      </c>
      <c r="G59" s="22" t="s">
        <v>5635</v>
      </c>
      <c r="H59" s="22" t="s">
        <v>5635</v>
      </c>
      <c r="I59" s="22" t="s">
        <v>5635</v>
      </c>
      <c r="J59" s="23">
        <v>18.9208</v>
      </c>
      <c r="K59" s="23">
        <v>0.47749999999999998</v>
      </c>
      <c r="L59" s="23">
        <v>-5.3292999999999999</v>
      </c>
      <c r="M59" s="23">
        <v>3.7824</v>
      </c>
      <c r="N59" s="23" t="s">
        <v>5635</v>
      </c>
      <c r="O59" s="23" t="s">
        <v>5635</v>
      </c>
      <c r="P59" s="23" t="s">
        <v>5635</v>
      </c>
      <c r="Q59" s="23" t="s">
        <v>5635</v>
      </c>
      <c r="R59" s="23" t="s">
        <v>5635</v>
      </c>
      <c r="S59" s="23" t="s">
        <v>5635</v>
      </c>
      <c r="T59" s="23" t="s">
        <v>5635</v>
      </c>
      <c r="U59" s="23">
        <v>1.6671</v>
      </c>
      <c r="V59" s="23" t="s">
        <v>5635</v>
      </c>
      <c r="W59" s="23" t="s">
        <v>5635</v>
      </c>
      <c r="X59" s="23" t="s">
        <v>5635</v>
      </c>
      <c r="Y59" s="23">
        <v>1.9903999999999999</v>
      </c>
      <c r="Z59" s="23">
        <v>1.1951000000000001</v>
      </c>
      <c r="AA59" s="23">
        <v>1.0716000000000001</v>
      </c>
      <c r="AB59" s="23">
        <v>1.0609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t="s">
        <v>815</v>
      </c>
      <c r="B60" s="18">
        <v>41518</v>
      </c>
      <c r="C60" s="18">
        <v>41518</v>
      </c>
      <c r="D60" s="7" t="s">
        <v>5280</v>
      </c>
      <c r="E60" s="21">
        <v>35.67</v>
      </c>
      <c r="F60" s="22" t="s">
        <v>5635</v>
      </c>
      <c r="G60" s="22">
        <v>1.46</v>
      </c>
      <c r="H60" s="22" t="s">
        <v>5635</v>
      </c>
      <c r="I60" s="22" t="s">
        <v>5635</v>
      </c>
      <c r="J60" s="23" t="s">
        <v>5635</v>
      </c>
      <c r="K60" s="23" t="s">
        <v>5635</v>
      </c>
      <c r="L60" s="23" t="s">
        <v>5635</v>
      </c>
      <c r="M60" s="23" t="s">
        <v>5635</v>
      </c>
      <c r="N60" s="23" t="s">
        <v>5635</v>
      </c>
      <c r="O60" s="23" t="s">
        <v>5635</v>
      </c>
      <c r="P60" s="23" t="s">
        <v>5635</v>
      </c>
      <c r="Q60" s="23" t="s">
        <v>5635</v>
      </c>
      <c r="R60" s="23" t="s">
        <v>5635</v>
      </c>
      <c r="S60" s="23" t="s">
        <v>5635</v>
      </c>
      <c r="T60" s="23" t="s">
        <v>5635</v>
      </c>
      <c r="U60" s="23" t="s">
        <v>5635</v>
      </c>
      <c r="V60" s="23" t="s">
        <v>5635</v>
      </c>
      <c r="W60" s="23" t="s">
        <v>5635</v>
      </c>
      <c r="X60" s="23" t="s">
        <v>5635</v>
      </c>
      <c r="Y60" s="23">
        <v>2.0286</v>
      </c>
      <c r="Z60" s="23">
        <v>1.5845</v>
      </c>
      <c r="AA60" s="23">
        <v>1.0467</v>
      </c>
      <c r="AB60" s="23">
        <v>1.0362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t="s">
        <v>816</v>
      </c>
      <c r="B61" s="18">
        <v>41395</v>
      </c>
      <c r="C61" s="18">
        <v>41395</v>
      </c>
      <c r="D61" s="7" t="s">
        <v>5280</v>
      </c>
      <c r="E61" s="21">
        <v>5.41</v>
      </c>
      <c r="F61" s="22" t="s">
        <v>5635</v>
      </c>
      <c r="G61" s="22" t="s">
        <v>5635</v>
      </c>
      <c r="H61" s="22" t="s">
        <v>5635</v>
      </c>
      <c r="I61" s="22" t="s">
        <v>5635</v>
      </c>
      <c r="J61" s="23">
        <v>27.9969</v>
      </c>
      <c r="K61" s="23">
        <v>0.48880000000000001</v>
      </c>
      <c r="L61" s="23">
        <v>3.2347000000000001</v>
      </c>
      <c r="M61" s="23" t="s">
        <v>5635</v>
      </c>
      <c r="N61" s="23" t="s">
        <v>5635</v>
      </c>
      <c r="O61" s="23" t="s">
        <v>5635</v>
      </c>
      <c r="P61" s="23" t="s">
        <v>5635</v>
      </c>
      <c r="Q61" s="23" t="s">
        <v>5635</v>
      </c>
      <c r="R61" s="23" t="s">
        <v>5635</v>
      </c>
      <c r="S61" s="23" t="s">
        <v>5635</v>
      </c>
      <c r="T61" s="23" t="s">
        <v>5635</v>
      </c>
      <c r="U61" s="23" t="s">
        <v>5635</v>
      </c>
      <c r="V61" s="23" t="s">
        <v>5635</v>
      </c>
      <c r="W61" s="23" t="s">
        <v>5635</v>
      </c>
      <c r="X61" s="23" t="s">
        <v>5635</v>
      </c>
      <c r="Y61" s="23">
        <v>2.0482999999999998</v>
      </c>
      <c r="Z61" s="23">
        <v>0.66890000000000005</v>
      </c>
      <c r="AA61" s="23">
        <v>1.07</v>
      </c>
      <c r="AB61" s="23">
        <v>1.0592999999999999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s="7" t="s">
        <v>334</v>
      </c>
      <c r="B62" s="18">
        <v>41395</v>
      </c>
      <c r="C62" s="18">
        <v>41395</v>
      </c>
      <c r="D62" s="7" t="s">
        <v>5280</v>
      </c>
      <c r="E62" s="21">
        <v>5.36</v>
      </c>
      <c r="F62" s="22" t="s">
        <v>5635</v>
      </c>
      <c r="G62" s="22" t="s">
        <v>5635</v>
      </c>
      <c r="H62" s="22" t="s">
        <v>5635</v>
      </c>
      <c r="I62" s="22" t="s">
        <v>5635</v>
      </c>
      <c r="J62" s="23">
        <v>14.5002</v>
      </c>
      <c r="K62" s="23" t="s">
        <v>5635</v>
      </c>
      <c r="L62" s="23">
        <v>-0.49120000000000003</v>
      </c>
      <c r="M62" s="23">
        <v>-1.7524</v>
      </c>
      <c r="N62" s="23" t="s">
        <v>5635</v>
      </c>
      <c r="O62" s="23" t="s">
        <v>5635</v>
      </c>
      <c r="P62" s="23" t="s">
        <v>5635</v>
      </c>
      <c r="Q62" s="23" t="s">
        <v>5635</v>
      </c>
      <c r="R62" s="23" t="s">
        <v>5635</v>
      </c>
      <c r="S62" s="23" t="s">
        <v>5635</v>
      </c>
      <c r="T62" s="23" t="s">
        <v>5635</v>
      </c>
      <c r="U62" s="23" t="s">
        <v>5635</v>
      </c>
      <c r="V62" s="23" t="s">
        <v>5635</v>
      </c>
      <c r="W62" s="23" t="s">
        <v>5635</v>
      </c>
      <c r="X62" s="23" t="s">
        <v>5635</v>
      </c>
      <c r="Y62" s="23">
        <v>2.0918000000000001</v>
      </c>
      <c r="Z62" s="23">
        <v>1.6344000000000001</v>
      </c>
      <c r="AA62" s="23">
        <v>1.0454000000000001</v>
      </c>
      <c r="AB62" s="23">
        <v>1.0348999999999999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B63" s="19"/>
      <c r="C63" s="19"/>
      <c r="E63" s="21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B64" s="19"/>
      <c r="C64" s="19"/>
      <c r="E64" s="21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2:38" x14ac:dyDescent="0.2">
      <c r="B65" s="19"/>
      <c r="C65" s="19"/>
      <c r="E65" s="21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2:38" x14ac:dyDescent="0.2">
      <c r="B66" s="19"/>
      <c r="C66" s="19"/>
      <c r="D6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2:38" x14ac:dyDescent="0.2">
      <c r="B67" s="19"/>
      <c r="C67" s="19"/>
      <c r="D6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2:38" x14ac:dyDescent="0.2">
      <c r="B68" s="19"/>
      <c r="C68" s="19"/>
      <c r="D6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2:38" x14ac:dyDescent="0.2">
      <c r="B69" s="19"/>
      <c r="C69" s="19"/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2:38" x14ac:dyDescent="0.2">
      <c r="B70" s="19"/>
      <c r="C70" s="19"/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2:38" x14ac:dyDescent="0.2">
      <c r="B71" s="19"/>
      <c r="C71" s="19"/>
      <c r="D7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2:38" x14ac:dyDescent="0.2">
      <c r="B72" s="19"/>
      <c r="C72" s="19"/>
      <c r="D7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2:38" x14ac:dyDescent="0.2">
      <c r="B73" s="19"/>
      <c r="C73" s="19"/>
      <c r="D7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2:38" x14ac:dyDescent="0.2">
      <c r="B74" s="19"/>
      <c r="C74" s="19"/>
      <c r="D7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2:38" x14ac:dyDescent="0.2">
      <c r="B75" s="19"/>
      <c r="C75" s="19"/>
      <c r="D7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2:38" x14ac:dyDescent="0.2">
      <c r="B76" s="19"/>
      <c r="C76" s="19"/>
      <c r="D7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2:38" x14ac:dyDescent="0.2">
      <c r="B77" s="19"/>
      <c r="C77" s="19"/>
      <c r="D7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2:38" x14ac:dyDescent="0.2">
      <c r="B78" s="19"/>
      <c r="C78" s="19"/>
      <c r="D7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2:38" x14ac:dyDescent="0.2">
      <c r="B79" s="19"/>
      <c r="C79" s="19"/>
      <c r="D7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2:38" x14ac:dyDescent="0.2">
      <c r="B80" s="19"/>
      <c r="C80" s="19"/>
      <c r="D8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2:38" x14ac:dyDescent="0.2">
      <c r="B81" s="19"/>
      <c r="C81" s="19"/>
      <c r="D8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2:38" x14ac:dyDescent="0.2">
      <c r="B82" s="19"/>
      <c r="C82" s="19"/>
      <c r="D8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2:38" x14ac:dyDescent="0.2">
      <c r="B83" s="19"/>
      <c r="C83" s="19"/>
      <c r="D8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2:38" x14ac:dyDescent="0.2">
      <c r="B84" s="19"/>
      <c r="C84" s="19"/>
      <c r="D8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2:38" x14ac:dyDescent="0.2">
      <c r="B85" s="19"/>
      <c r="C85" s="19"/>
      <c r="D8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2:38" x14ac:dyDescent="0.2">
      <c r="B86" s="19"/>
      <c r="C86" s="19"/>
      <c r="D8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2:38" x14ac:dyDescent="0.2">
      <c r="B87" s="19"/>
      <c r="C87" s="19"/>
      <c r="D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2:38" x14ac:dyDescent="0.2">
      <c r="B88" s="19"/>
      <c r="C88" s="19"/>
      <c r="D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2:38" x14ac:dyDescent="0.2">
      <c r="B89" s="19"/>
      <c r="C89" s="19"/>
      <c r="D8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2:38" x14ac:dyDescent="0.2">
      <c r="B90" s="20"/>
      <c r="C90" s="20"/>
      <c r="D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2:38" x14ac:dyDescent="0.2">
      <c r="B91" s="19"/>
      <c r="C91" s="19"/>
      <c r="D9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2:38" x14ac:dyDescent="0.2">
      <c r="B92" s="19"/>
      <c r="C92" s="19"/>
      <c r="D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2:38" x14ac:dyDescent="0.2">
      <c r="B93" s="19"/>
      <c r="C93" s="19"/>
      <c r="D93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2:38" x14ac:dyDescent="0.2">
      <c r="B94" s="19"/>
      <c r="C94" s="19"/>
      <c r="D9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2:38" x14ac:dyDescent="0.2">
      <c r="B95" s="19"/>
      <c r="C95" s="19"/>
      <c r="D9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2:38" x14ac:dyDescent="0.2">
      <c r="B96" s="19"/>
      <c r="C96" s="19"/>
      <c r="D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2:38" x14ac:dyDescent="0.2">
      <c r="B97" s="19"/>
      <c r="C97" s="19"/>
      <c r="D9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2:38" x14ac:dyDescent="0.2"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2:38" x14ac:dyDescent="0.2"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2:38" x14ac:dyDescent="0.2"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2:38" x14ac:dyDescent="0.2"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2:38" x14ac:dyDescent="0.2"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2:38" x14ac:dyDescent="0.2"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2:38" x14ac:dyDescent="0.2"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2:38" x14ac:dyDescent="0.2"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2:38" x14ac:dyDescent="0.2"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2:38" x14ac:dyDescent="0.2"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2:38" x14ac:dyDescent="0.2"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2:38" x14ac:dyDescent="0.2"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2:38" x14ac:dyDescent="0.2"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2:38" x14ac:dyDescent="0.2"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2:38" x14ac:dyDescent="0.2"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2:38" x14ac:dyDescent="0.2"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2:38" x14ac:dyDescent="0.2"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2:38" x14ac:dyDescent="0.2"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2:38" x14ac:dyDescent="0.2"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2:38" x14ac:dyDescent="0.2"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2:38" x14ac:dyDescent="0.2"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2:38" x14ac:dyDescent="0.2"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2:38" x14ac:dyDescent="0.2"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2:38" x14ac:dyDescent="0.2"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2:38" x14ac:dyDescent="0.2"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8" x14ac:dyDescent="0.2"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8" x14ac:dyDescent="0.2"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8" x14ac:dyDescent="0.2"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8" x14ac:dyDescent="0.2"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8" x14ac:dyDescent="0.2"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2:38" x14ac:dyDescent="0.2"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x14ac:dyDescent="0.2"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x14ac:dyDescent="0.2"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x14ac:dyDescent="0.2"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x14ac:dyDescent="0.2"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x14ac:dyDescent="0.2"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x14ac:dyDescent="0.2"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x14ac:dyDescent="0.2"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x14ac:dyDescent="0.2">
      <c r="A136" t="s">
        <v>5258</v>
      </c>
      <c r="B136" s="19"/>
      <c r="C136" s="19"/>
      <c r="D136"/>
      <c r="E136"/>
    </row>
    <row r="137" spans="1:38" x14ac:dyDescent="0.2">
      <c r="A137" t="s">
        <v>5258</v>
      </c>
      <c r="B137" s="19"/>
      <c r="C137" s="19"/>
      <c r="D137"/>
      <c r="E137"/>
    </row>
    <row r="138" spans="1:38" x14ac:dyDescent="0.2">
      <c r="A138" t="s">
        <v>5258</v>
      </c>
      <c r="B138" s="19"/>
      <c r="C138" s="19"/>
      <c r="D138"/>
      <c r="E138"/>
    </row>
    <row r="139" spans="1:38" x14ac:dyDescent="0.2">
      <c r="A139" t="s">
        <v>5258</v>
      </c>
      <c r="B139" s="19"/>
      <c r="C139" s="19"/>
      <c r="D139"/>
      <c r="E139"/>
    </row>
    <row r="140" spans="1:38" x14ac:dyDescent="0.2">
      <c r="A140" t="s">
        <v>5258</v>
      </c>
      <c r="B140" s="19"/>
      <c r="C140" s="19"/>
      <c r="D140"/>
      <c r="E140"/>
    </row>
    <row r="141" spans="1:38" x14ac:dyDescent="0.2">
      <c r="A141" t="s">
        <v>5258</v>
      </c>
      <c r="B141" s="19"/>
      <c r="C141" s="19"/>
      <c r="D141"/>
      <c r="E141"/>
    </row>
    <row r="142" spans="1:38" x14ac:dyDescent="0.2">
      <c r="A142" t="s">
        <v>5258</v>
      </c>
      <c r="B142" s="19"/>
      <c r="C142" s="19"/>
      <c r="D142"/>
      <c r="E142"/>
    </row>
    <row r="143" spans="1:38" x14ac:dyDescent="0.2">
      <c r="A143" t="s">
        <v>5258</v>
      </c>
      <c r="B143" s="19"/>
      <c r="C143" s="19"/>
      <c r="D143"/>
      <c r="E143"/>
    </row>
    <row r="144" spans="1:38" x14ac:dyDescent="0.2">
      <c r="A144" t="s">
        <v>5258</v>
      </c>
      <c r="B144" s="19"/>
      <c r="C144" s="19"/>
      <c r="D144"/>
      <c r="E144"/>
    </row>
    <row r="145" spans="1:5" x14ac:dyDescent="0.2">
      <c r="A145" t="s">
        <v>5258</v>
      </c>
      <c r="B145" s="19"/>
      <c r="C145" s="19"/>
      <c r="D145"/>
      <c r="E145"/>
    </row>
    <row r="146" spans="1:5" x14ac:dyDescent="0.2">
      <c r="A146" t="s">
        <v>5258</v>
      </c>
      <c r="B146" s="19"/>
      <c r="C146" s="19"/>
      <c r="D146"/>
      <c r="E146"/>
    </row>
    <row r="147" spans="1:5" x14ac:dyDescent="0.2">
      <c r="A147" t="s">
        <v>5258</v>
      </c>
      <c r="B147" s="19"/>
      <c r="C147" s="19"/>
      <c r="D147"/>
      <c r="E147"/>
    </row>
    <row r="148" spans="1:5" x14ac:dyDescent="0.2">
      <c r="A148" t="s">
        <v>5258</v>
      </c>
      <c r="B148" s="19"/>
      <c r="C148" s="19"/>
      <c r="D148"/>
      <c r="E148"/>
    </row>
    <row r="149" spans="1:5" x14ac:dyDescent="0.2">
      <c r="A149" t="s">
        <v>5258</v>
      </c>
      <c r="B149" s="19"/>
      <c r="C149" s="19"/>
      <c r="D149"/>
      <c r="E149"/>
    </row>
    <row r="150" spans="1:5" x14ac:dyDescent="0.2">
      <c r="A150" t="s">
        <v>5258</v>
      </c>
      <c r="B150" s="19"/>
      <c r="C150" s="19"/>
      <c r="D150"/>
      <c r="E150"/>
    </row>
    <row r="151" spans="1:5" x14ac:dyDescent="0.2">
      <c r="A151" t="s">
        <v>5258</v>
      </c>
      <c r="B151" s="19"/>
      <c r="C151" s="19"/>
      <c r="D151"/>
      <c r="E151"/>
    </row>
    <row r="152" spans="1:5" x14ac:dyDescent="0.2">
      <c r="A152" t="s">
        <v>5258</v>
      </c>
      <c r="B152" s="19"/>
      <c r="C152" s="19"/>
      <c r="D152"/>
      <c r="E152"/>
    </row>
    <row r="153" spans="1:5" x14ac:dyDescent="0.2">
      <c r="A153" t="s">
        <v>5258</v>
      </c>
      <c r="B153" s="19"/>
      <c r="C153" s="19"/>
      <c r="D153"/>
      <c r="E153"/>
    </row>
    <row r="154" spans="1:5" x14ac:dyDescent="0.2">
      <c r="A154" t="s">
        <v>5258</v>
      </c>
      <c r="B154" s="19"/>
      <c r="C154" s="19"/>
      <c r="D154"/>
      <c r="E154"/>
    </row>
    <row r="155" spans="1:5" x14ac:dyDescent="0.2">
      <c r="A155" t="s">
        <v>5258</v>
      </c>
      <c r="B155" s="19"/>
      <c r="C155" s="19"/>
      <c r="D155"/>
      <c r="E155"/>
    </row>
    <row r="156" spans="1:5" x14ac:dyDescent="0.2">
      <c r="A156" t="s">
        <v>5258</v>
      </c>
      <c r="B156" s="19"/>
      <c r="C156" s="19"/>
      <c r="D156"/>
      <c r="E156"/>
    </row>
    <row r="157" spans="1:5" x14ac:dyDescent="0.2">
      <c r="A157" t="s">
        <v>5258</v>
      </c>
      <c r="B157" s="19"/>
      <c r="C157" s="19"/>
      <c r="D157"/>
      <c r="E157"/>
    </row>
    <row r="158" spans="1:5" x14ac:dyDescent="0.2">
      <c r="A158" t="s">
        <v>5258</v>
      </c>
      <c r="B158" s="19"/>
      <c r="C158" s="19"/>
      <c r="D158"/>
      <c r="E158"/>
    </row>
    <row r="159" spans="1:5" x14ac:dyDescent="0.2">
      <c r="A159" t="s">
        <v>5258</v>
      </c>
      <c r="B159" s="19"/>
      <c r="C159" s="19"/>
      <c r="D159"/>
      <c r="E159"/>
    </row>
    <row r="160" spans="1:5" x14ac:dyDescent="0.2">
      <c r="A160" t="s">
        <v>5258</v>
      </c>
      <c r="B160" s="19"/>
      <c r="C160" s="19"/>
      <c r="D160"/>
      <c r="E160"/>
    </row>
    <row r="161" spans="1:5" x14ac:dyDescent="0.2">
      <c r="A161" t="s">
        <v>5258</v>
      </c>
      <c r="B161" s="19"/>
      <c r="C161" s="19"/>
      <c r="D161"/>
      <c r="E161"/>
    </row>
    <row r="162" spans="1:5" x14ac:dyDescent="0.2">
      <c r="A162" t="s">
        <v>5258</v>
      </c>
      <c r="B162" s="19"/>
      <c r="C162" s="19"/>
      <c r="D162"/>
      <c r="E162"/>
    </row>
    <row r="163" spans="1:5" x14ac:dyDescent="0.2">
      <c r="A163" t="s">
        <v>5258</v>
      </c>
      <c r="B163" s="19"/>
      <c r="C163" s="19"/>
      <c r="D163"/>
      <c r="E163"/>
    </row>
    <row r="164" spans="1:5" x14ac:dyDescent="0.2">
      <c r="A164" t="s">
        <v>5258</v>
      </c>
      <c r="B164" s="19"/>
      <c r="C164" s="19"/>
      <c r="D164"/>
      <c r="E164"/>
    </row>
    <row r="165" spans="1:5" x14ac:dyDescent="0.2">
      <c r="A165" t="s">
        <v>5258</v>
      </c>
      <c r="B165" s="19"/>
      <c r="C165" s="19"/>
      <c r="D165"/>
      <c r="E165"/>
    </row>
    <row r="166" spans="1:5" x14ac:dyDescent="0.2">
      <c r="A166" t="s">
        <v>5258</v>
      </c>
      <c r="B166" s="19"/>
      <c r="C166" s="19"/>
      <c r="D166"/>
      <c r="E166"/>
    </row>
    <row r="167" spans="1:5" x14ac:dyDescent="0.2">
      <c r="A167" t="s">
        <v>5258</v>
      </c>
      <c r="B167" s="19"/>
      <c r="C167" s="19"/>
      <c r="D167"/>
      <c r="E167"/>
    </row>
    <row r="168" spans="1:5" x14ac:dyDescent="0.2">
      <c r="A168" t="s">
        <v>5258</v>
      </c>
      <c r="B168" s="19"/>
      <c r="C168" s="19"/>
      <c r="D168"/>
      <c r="E168"/>
    </row>
    <row r="169" spans="1:5" x14ac:dyDescent="0.2">
      <c r="A169" t="s">
        <v>5258</v>
      </c>
      <c r="B169" s="19"/>
      <c r="C169" s="19"/>
      <c r="D169"/>
      <c r="E169"/>
    </row>
    <row r="170" spans="1:5" x14ac:dyDescent="0.2">
      <c r="A170" t="s">
        <v>5258</v>
      </c>
      <c r="B170" s="19"/>
      <c r="C170" s="19"/>
      <c r="D170"/>
      <c r="E170"/>
    </row>
    <row r="171" spans="1:5" x14ac:dyDescent="0.2">
      <c r="A171" t="s">
        <v>5258</v>
      </c>
      <c r="B171" s="19"/>
      <c r="C171" s="19"/>
      <c r="D171"/>
      <c r="E171"/>
    </row>
    <row r="172" spans="1:5" x14ac:dyDescent="0.2">
      <c r="A172" t="s">
        <v>5258</v>
      </c>
      <c r="B172" s="19"/>
      <c r="C172" s="19"/>
      <c r="D172"/>
      <c r="E172"/>
    </row>
    <row r="173" spans="1:5" x14ac:dyDescent="0.2">
      <c r="A173" t="s">
        <v>5258</v>
      </c>
      <c r="B173" s="19"/>
      <c r="C173" s="19"/>
      <c r="D173"/>
      <c r="E173"/>
    </row>
    <row r="174" spans="1:5" x14ac:dyDescent="0.2">
      <c r="A174" t="s">
        <v>5258</v>
      </c>
      <c r="B174" s="19"/>
      <c r="C174" s="19"/>
      <c r="D174"/>
      <c r="E174"/>
    </row>
    <row r="175" spans="1:5" x14ac:dyDescent="0.2">
      <c r="A175" t="s">
        <v>5258</v>
      </c>
      <c r="B175" s="19"/>
      <c r="C175" s="19"/>
      <c r="D175"/>
      <c r="E175"/>
    </row>
    <row r="176" spans="1:5" x14ac:dyDescent="0.2">
      <c r="A176" t="s">
        <v>5258</v>
      </c>
      <c r="B176" s="19"/>
      <c r="C176" s="19"/>
      <c r="D176"/>
      <c r="E176"/>
    </row>
    <row r="177" spans="1:5" x14ac:dyDescent="0.2">
      <c r="A177" t="s">
        <v>5258</v>
      </c>
      <c r="B177" s="19"/>
      <c r="C177" s="19"/>
      <c r="D177"/>
      <c r="E177"/>
    </row>
    <row r="178" spans="1:5" x14ac:dyDescent="0.2">
      <c r="A178" t="s">
        <v>5258</v>
      </c>
      <c r="B178" s="19"/>
      <c r="C178" s="19"/>
      <c r="D178"/>
      <c r="E178"/>
    </row>
    <row r="179" spans="1:5" x14ac:dyDescent="0.2">
      <c r="A179" t="s">
        <v>5258</v>
      </c>
      <c r="B179" s="19"/>
      <c r="C179" s="19"/>
      <c r="D179"/>
      <c r="E179"/>
    </row>
    <row r="180" spans="1:5" x14ac:dyDescent="0.2">
      <c r="A180" t="s">
        <v>5258</v>
      </c>
      <c r="B180" s="19"/>
      <c r="C180" s="19"/>
      <c r="D180"/>
      <c r="E180"/>
    </row>
    <row r="181" spans="1:5" x14ac:dyDescent="0.2">
      <c r="A181" t="s">
        <v>5258</v>
      </c>
      <c r="B181" s="19"/>
      <c r="C181" s="19"/>
      <c r="D181"/>
      <c r="E181"/>
    </row>
    <row r="182" spans="1:5" x14ac:dyDescent="0.2">
      <c r="A182" t="s">
        <v>5258</v>
      </c>
      <c r="B182" s="19"/>
      <c r="C182" s="19"/>
      <c r="D182"/>
      <c r="E182"/>
    </row>
    <row r="183" spans="1:5" x14ac:dyDescent="0.2">
      <c r="A183" t="s">
        <v>5258</v>
      </c>
      <c r="B183" s="19"/>
      <c r="C183" s="19"/>
      <c r="D183"/>
      <c r="E183"/>
    </row>
    <row r="184" spans="1:5" x14ac:dyDescent="0.2">
      <c r="A184" t="s">
        <v>5258</v>
      </c>
      <c r="B184" s="19"/>
      <c r="C184" s="19"/>
      <c r="D184"/>
      <c r="E184"/>
    </row>
    <row r="185" spans="1:5" x14ac:dyDescent="0.2">
      <c r="A185" t="s">
        <v>5258</v>
      </c>
      <c r="B185" s="19"/>
      <c r="C185" s="19"/>
      <c r="D185"/>
      <c r="E185"/>
    </row>
    <row r="186" spans="1:5" x14ac:dyDescent="0.2">
      <c r="A186" t="s">
        <v>5258</v>
      </c>
      <c r="D186"/>
      <c r="E186"/>
    </row>
    <row r="187" spans="1:5" x14ac:dyDescent="0.2">
      <c r="A187" t="s">
        <v>5258</v>
      </c>
      <c r="D187"/>
      <c r="E187"/>
    </row>
    <row r="188" spans="1:5" x14ac:dyDescent="0.2">
      <c r="A188" t="s">
        <v>5258</v>
      </c>
      <c r="D188"/>
      <c r="E188"/>
    </row>
    <row r="189" spans="1:5" x14ac:dyDescent="0.2">
      <c r="A189" t="s">
        <v>5258</v>
      </c>
      <c r="D189"/>
      <c r="E189"/>
    </row>
    <row r="190" spans="1:5" x14ac:dyDescent="0.2">
      <c r="A190" t="s">
        <v>5258</v>
      </c>
      <c r="D190"/>
      <c r="E190"/>
    </row>
    <row r="191" spans="1:5" x14ac:dyDescent="0.2">
      <c r="A191" t="s">
        <v>5258</v>
      </c>
      <c r="D191"/>
      <c r="E191"/>
    </row>
    <row r="192" spans="1:5" x14ac:dyDescent="0.2">
      <c r="A192" t="s">
        <v>5258</v>
      </c>
      <c r="D192"/>
      <c r="E192"/>
    </row>
    <row r="193" spans="1:5" x14ac:dyDescent="0.2">
      <c r="A193" t="s">
        <v>5258</v>
      </c>
      <c r="D193"/>
      <c r="E193"/>
    </row>
    <row r="194" spans="1:5" x14ac:dyDescent="0.2">
      <c r="A194" t="s">
        <v>5258</v>
      </c>
      <c r="D194"/>
      <c r="E194"/>
    </row>
    <row r="195" spans="1:5" x14ac:dyDescent="0.2">
      <c r="A195" t="s">
        <v>5258</v>
      </c>
      <c r="D195"/>
      <c r="E195"/>
    </row>
    <row r="196" spans="1:5" x14ac:dyDescent="0.2">
      <c r="A196" t="s">
        <v>5258</v>
      </c>
      <c r="D196"/>
      <c r="E196"/>
    </row>
    <row r="197" spans="1:5" x14ac:dyDescent="0.2">
      <c r="A197" t="s">
        <v>5258</v>
      </c>
      <c r="D197"/>
      <c r="E197"/>
    </row>
    <row r="198" spans="1:5" x14ac:dyDescent="0.2">
      <c r="A198" t="s">
        <v>5258</v>
      </c>
      <c r="D198"/>
      <c r="E198"/>
    </row>
    <row r="199" spans="1:5" x14ac:dyDescent="0.2">
      <c r="A199" t="s">
        <v>5258</v>
      </c>
      <c r="D199"/>
      <c r="E199"/>
    </row>
    <row r="200" spans="1:5" x14ac:dyDescent="0.2">
      <c r="A200" t="s">
        <v>5258</v>
      </c>
      <c r="D200"/>
      <c r="E200"/>
    </row>
    <row r="201" spans="1:5" x14ac:dyDescent="0.2">
      <c r="A201" t="s">
        <v>5258</v>
      </c>
      <c r="D201"/>
      <c r="E201"/>
    </row>
    <row r="202" spans="1:5" x14ac:dyDescent="0.2">
      <c r="A202" t="s">
        <v>5258</v>
      </c>
      <c r="D202"/>
      <c r="E202"/>
    </row>
    <row r="203" spans="1:5" x14ac:dyDescent="0.2">
      <c r="A203" t="s">
        <v>5258</v>
      </c>
      <c r="D203"/>
      <c r="E203"/>
    </row>
    <row r="204" spans="1:5" x14ac:dyDescent="0.2">
      <c r="A204" t="s">
        <v>5258</v>
      </c>
      <c r="D204"/>
      <c r="E204"/>
    </row>
    <row r="205" spans="1:5" x14ac:dyDescent="0.2">
      <c r="A205" t="s">
        <v>5258</v>
      </c>
      <c r="D205"/>
      <c r="E205"/>
    </row>
    <row r="206" spans="1:5" x14ac:dyDescent="0.2">
      <c r="A206" t="s">
        <v>5258</v>
      </c>
      <c r="D206"/>
      <c r="E206"/>
    </row>
    <row r="207" spans="1:5" x14ac:dyDescent="0.2">
      <c r="A207" t="s">
        <v>5258</v>
      </c>
      <c r="D207"/>
      <c r="E207"/>
    </row>
    <row r="208" spans="1:5" x14ac:dyDescent="0.2">
      <c r="A208" t="s">
        <v>5258</v>
      </c>
      <c r="D208"/>
      <c r="E208"/>
    </row>
    <row r="209" spans="1:5" x14ac:dyDescent="0.2">
      <c r="A209" t="s">
        <v>5258</v>
      </c>
      <c r="D209"/>
      <c r="E209"/>
    </row>
    <row r="210" spans="1:5" x14ac:dyDescent="0.2">
      <c r="A210" t="s">
        <v>5258</v>
      </c>
      <c r="D210"/>
      <c r="E210"/>
    </row>
    <row r="211" spans="1:5" x14ac:dyDescent="0.2">
      <c r="A211" t="s">
        <v>5258</v>
      </c>
      <c r="D211"/>
      <c r="E211"/>
    </row>
    <row r="212" spans="1:5" x14ac:dyDescent="0.2">
      <c r="A212" t="s">
        <v>5258</v>
      </c>
      <c r="D212"/>
      <c r="E212"/>
    </row>
    <row r="213" spans="1:5" x14ac:dyDescent="0.2">
      <c r="A213" t="s">
        <v>5258</v>
      </c>
      <c r="D213"/>
      <c r="E213"/>
    </row>
    <row r="214" spans="1:5" x14ac:dyDescent="0.2">
      <c r="A214" t="s">
        <v>5258</v>
      </c>
      <c r="D214"/>
      <c r="E214"/>
    </row>
    <row r="215" spans="1:5" x14ac:dyDescent="0.2">
      <c r="A215" t="s">
        <v>5258</v>
      </c>
      <c r="D215"/>
      <c r="E215"/>
    </row>
    <row r="216" spans="1:5" x14ac:dyDescent="0.2">
      <c r="A216" t="s">
        <v>5258</v>
      </c>
      <c r="D216"/>
      <c r="E216"/>
    </row>
    <row r="217" spans="1:5" x14ac:dyDescent="0.2">
      <c r="A217" t="s">
        <v>5258</v>
      </c>
      <c r="D217"/>
      <c r="E217"/>
    </row>
    <row r="218" spans="1:5" x14ac:dyDescent="0.2">
      <c r="A218" t="s">
        <v>5258</v>
      </c>
      <c r="D218"/>
      <c r="E218"/>
    </row>
    <row r="219" spans="1:5" x14ac:dyDescent="0.2">
      <c r="A219" t="s">
        <v>5258</v>
      </c>
      <c r="D219"/>
      <c r="E219"/>
    </row>
    <row r="220" spans="1:5" x14ac:dyDescent="0.2">
      <c r="A220" t="s">
        <v>5258</v>
      </c>
      <c r="D220"/>
      <c r="E220"/>
    </row>
    <row r="221" spans="1:5" x14ac:dyDescent="0.2">
      <c r="A221" t="s">
        <v>5258</v>
      </c>
      <c r="D221"/>
      <c r="E221"/>
    </row>
    <row r="222" spans="1:5" x14ac:dyDescent="0.2">
      <c r="A222" t="s">
        <v>5258</v>
      </c>
      <c r="D222"/>
      <c r="E222"/>
    </row>
    <row r="223" spans="1:5" x14ac:dyDescent="0.2">
      <c r="A223" t="s">
        <v>5258</v>
      </c>
      <c r="D223"/>
      <c r="E223"/>
    </row>
    <row r="224" spans="1:5" x14ac:dyDescent="0.2">
      <c r="A224" t="s">
        <v>5258</v>
      </c>
      <c r="D224"/>
      <c r="E224"/>
    </row>
    <row r="225" spans="1:5" x14ac:dyDescent="0.2">
      <c r="A225" t="s">
        <v>5258</v>
      </c>
      <c r="D225"/>
      <c r="E225"/>
    </row>
    <row r="226" spans="1:5" x14ac:dyDescent="0.2">
      <c r="A226" t="s">
        <v>5258</v>
      </c>
      <c r="D226"/>
      <c r="E226"/>
    </row>
    <row r="227" spans="1:5" x14ac:dyDescent="0.2">
      <c r="A227" t="s">
        <v>5258</v>
      </c>
      <c r="D227"/>
      <c r="E227"/>
    </row>
    <row r="228" spans="1:5" x14ac:dyDescent="0.2">
      <c r="A228" t="s">
        <v>5258</v>
      </c>
      <c r="D228"/>
      <c r="E228"/>
    </row>
    <row r="229" spans="1:5" x14ac:dyDescent="0.2">
      <c r="A229" t="s">
        <v>5258</v>
      </c>
      <c r="D229"/>
      <c r="E229"/>
    </row>
    <row r="230" spans="1:5" x14ac:dyDescent="0.2">
      <c r="A230" t="s">
        <v>5258</v>
      </c>
      <c r="D230"/>
      <c r="E230"/>
    </row>
    <row r="231" spans="1:5" x14ac:dyDescent="0.2">
      <c r="A231" t="s">
        <v>5258</v>
      </c>
      <c r="D231"/>
      <c r="E231"/>
    </row>
    <row r="232" spans="1:5" x14ac:dyDescent="0.2">
      <c r="A232" t="s">
        <v>5258</v>
      </c>
      <c r="D232"/>
      <c r="E232"/>
    </row>
    <row r="233" spans="1:5" x14ac:dyDescent="0.2">
      <c r="A233" t="s">
        <v>5258</v>
      </c>
      <c r="D233"/>
      <c r="E233"/>
    </row>
    <row r="234" spans="1:5" x14ac:dyDescent="0.2">
      <c r="A234" t="s">
        <v>5258</v>
      </c>
      <c r="D234"/>
      <c r="E234"/>
    </row>
    <row r="235" spans="1:5" x14ac:dyDescent="0.2">
      <c r="A235" t="s">
        <v>5258</v>
      </c>
      <c r="D235"/>
      <c r="E235"/>
    </row>
    <row r="236" spans="1:5" x14ac:dyDescent="0.2">
      <c r="A236" t="s">
        <v>5258</v>
      </c>
      <c r="D236"/>
      <c r="E236"/>
    </row>
    <row r="237" spans="1:5" x14ac:dyDescent="0.2">
      <c r="A237" t="s">
        <v>5258</v>
      </c>
      <c r="D237"/>
      <c r="E237"/>
    </row>
    <row r="238" spans="1:5" x14ac:dyDescent="0.2">
      <c r="A238" t="s">
        <v>5258</v>
      </c>
      <c r="D238"/>
      <c r="E238"/>
    </row>
    <row r="239" spans="1:5" x14ac:dyDescent="0.2">
      <c r="A239" t="s">
        <v>5258</v>
      </c>
      <c r="D239"/>
      <c r="E239"/>
    </row>
    <row r="240" spans="1:5" x14ac:dyDescent="0.2">
      <c r="A240" t="s">
        <v>5258</v>
      </c>
      <c r="D240"/>
      <c r="E240"/>
    </row>
    <row r="241" spans="1:5" x14ac:dyDescent="0.2">
      <c r="A241" t="s">
        <v>5258</v>
      </c>
      <c r="D241"/>
      <c r="E241"/>
    </row>
    <row r="242" spans="1:5" x14ac:dyDescent="0.2">
      <c r="A242" t="s">
        <v>5258</v>
      </c>
      <c r="D242"/>
      <c r="E242"/>
    </row>
    <row r="243" spans="1:5" x14ac:dyDescent="0.2">
      <c r="A243" t="s">
        <v>5258</v>
      </c>
      <c r="D243"/>
      <c r="E243"/>
    </row>
    <row r="244" spans="1:5" x14ac:dyDescent="0.2">
      <c r="A244" t="s">
        <v>5258</v>
      </c>
      <c r="D244"/>
      <c r="E244"/>
    </row>
    <row r="245" spans="1:5" x14ac:dyDescent="0.2">
      <c r="A245" t="s">
        <v>5258</v>
      </c>
      <c r="D245"/>
      <c r="E245"/>
    </row>
    <row r="246" spans="1:5" x14ac:dyDescent="0.2">
      <c r="A246" t="s">
        <v>5258</v>
      </c>
      <c r="D246"/>
      <c r="E246"/>
    </row>
    <row r="247" spans="1:5" x14ac:dyDescent="0.2">
      <c r="A247" t="s">
        <v>5258</v>
      </c>
      <c r="D247"/>
      <c r="E247"/>
    </row>
    <row r="248" spans="1:5" x14ac:dyDescent="0.2">
      <c r="A248" t="s">
        <v>5258</v>
      </c>
      <c r="D248"/>
      <c r="E248"/>
    </row>
    <row r="249" spans="1:5" x14ac:dyDescent="0.2">
      <c r="A249" t="s">
        <v>5258</v>
      </c>
      <c r="D249"/>
      <c r="E249"/>
    </row>
    <row r="250" spans="1:5" x14ac:dyDescent="0.2">
      <c r="A250" t="s">
        <v>5258</v>
      </c>
      <c r="D250"/>
      <c r="E250"/>
    </row>
    <row r="251" spans="1:5" x14ac:dyDescent="0.2">
      <c r="A251" t="s">
        <v>5258</v>
      </c>
      <c r="D251"/>
      <c r="E251"/>
    </row>
    <row r="252" spans="1:5" x14ac:dyDescent="0.2">
      <c r="A252" t="s">
        <v>5258</v>
      </c>
      <c r="D252"/>
      <c r="E252"/>
    </row>
    <row r="253" spans="1:5" x14ac:dyDescent="0.2">
      <c r="A253" t="s">
        <v>5258</v>
      </c>
      <c r="D253"/>
      <c r="E253"/>
    </row>
    <row r="254" spans="1:5" x14ac:dyDescent="0.2">
      <c r="A254" t="s">
        <v>5258</v>
      </c>
      <c r="D254"/>
      <c r="E254"/>
    </row>
    <row r="255" spans="1:5" x14ac:dyDescent="0.2">
      <c r="A255" t="s">
        <v>5258</v>
      </c>
      <c r="D255"/>
      <c r="E255"/>
    </row>
    <row r="256" spans="1:5" x14ac:dyDescent="0.2">
      <c r="A256" t="s">
        <v>5258</v>
      </c>
      <c r="D256"/>
      <c r="E256"/>
    </row>
    <row r="257" spans="1:5" x14ac:dyDescent="0.2">
      <c r="A257" t="s">
        <v>5258</v>
      </c>
      <c r="D257"/>
      <c r="E257"/>
    </row>
    <row r="258" spans="1:5" x14ac:dyDescent="0.2">
      <c r="A258" t="s">
        <v>5258</v>
      </c>
      <c r="D258"/>
      <c r="E258"/>
    </row>
    <row r="259" spans="1:5" x14ac:dyDescent="0.2">
      <c r="A259" t="s">
        <v>5258</v>
      </c>
      <c r="D259"/>
      <c r="E259"/>
    </row>
    <row r="260" spans="1:5" x14ac:dyDescent="0.2">
      <c r="A260" t="s">
        <v>5258</v>
      </c>
      <c r="D260"/>
      <c r="E260"/>
    </row>
    <row r="261" spans="1:5" x14ac:dyDescent="0.2">
      <c r="A261" t="s">
        <v>5258</v>
      </c>
      <c r="D261"/>
      <c r="E261"/>
    </row>
    <row r="262" spans="1:5" x14ac:dyDescent="0.2">
      <c r="A262" t="s">
        <v>5258</v>
      </c>
      <c r="D262"/>
      <c r="E262"/>
    </row>
    <row r="263" spans="1:5" x14ac:dyDescent="0.2">
      <c r="A263" t="s">
        <v>5258</v>
      </c>
      <c r="D263"/>
      <c r="E263"/>
    </row>
    <row r="264" spans="1:5" x14ac:dyDescent="0.2">
      <c r="A264" t="s">
        <v>5258</v>
      </c>
      <c r="D264"/>
      <c r="E264"/>
    </row>
    <row r="265" spans="1:5" x14ac:dyDescent="0.2">
      <c r="A265" t="s">
        <v>5258</v>
      </c>
      <c r="D265"/>
      <c r="E265"/>
    </row>
    <row r="266" spans="1:5" x14ac:dyDescent="0.2">
      <c r="A266" t="s">
        <v>5258</v>
      </c>
      <c r="D266"/>
      <c r="E266"/>
    </row>
    <row r="267" spans="1:5" x14ac:dyDescent="0.2">
      <c r="A267" t="s">
        <v>5258</v>
      </c>
      <c r="D267"/>
      <c r="E267"/>
    </row>
    <row r="268" spans="1:5" x14ac:dyDescent="0.2">
      <c r="A268" t="s">
        <v>5258</v>
      </c>
      <c r="D268"/>
      <c r="E268"/>
    </row>
    <row r="269" spans="1:5" x14ac:dyDescent="0.2">
      <c r="A269" t="s">
        <v>5258</v>
      </c>
      <c r="D269"/>
      <c r="E269"/>
    </row>
    <row r="270" spans="1:5" x14ac:dyDescent="0.2">
      <c r="A270" t="s">
        <v>5258</v>
      </c>
      <c r="D270"/>
      <c r="E270"/>
    </row>
    <row r="271" spans="1:5" x14ac:dyDescent="0.2">
      <c r="A271" t="s">
        <v>5258</v>
      </c>
      <c r="D271"/>
      <c r="E271"/>
    </row>
    <row r="272" spans="1:5" x14ac:dyDescent="0.2">
      <c r="A272" t="s">
        <v>5258</v>
      </c>
      <c r="D272"/>
      <c r="E272"/>
    </row>
    <row r="273" spans="1:5" x14ac:dyDescent="0.2">
      <c r="A273" t="s">
        <v>5258</v>
      </c>
      <c r="D273"/>
      <c r="E273"/>
    </row>
    <row r="274" spans="1:5" x14ac:dyDescent="0.2">
      <c r="A274" t="s">
        <v>5258</v>
      </c>
      <c r="D274"/>
      <c r="E274"/>
    </row>
    <row r="275" spans="1:5" x14ac:dyDescent="0.2">
      <c r="A275" t="s">
        <v>5258</v>
      </c>
      <c r="D275"/>
      <c r="E275"/>
    </row>
    <row r="276" spans="1:5" x14ac:dyDescent="0.2">
      <c r="A276" t="s">
        <v>5258</v>
      </c>
      <c r="D276"/>
      <c r="E276"/>
    </row>
    <row r="277" spans="1:5" x14ac:dyDescent="0.2">
      <c r="A277" t="s">
        <v>5258</v>
      </c>
      <c r="D277"/>
      <c r="E277"/>
    </row>
    <row r="278" spans="1:5" x14ac:dyDescent="0.2">
      <c r="A278" t="s">
        <v>5258</v>
      </c>
      <c r="D278"/>
      <c r="E278"/>
    </row>
    <row r="279" spans="1:5" x14ac:dyDescent="0.2">
      <c r="A279" t="s">
        <v>5258</v>
      </c>
      <c r="D279"/>
      <c r="E279"/>
    </row>
    <row r="280" spans="1:5" x14ac:dyDescent="0.2">
      <c r="A280" t="s">
        <v>5258</v>
      </c>
      <c r="D280"/>
      <c r="E280"/>
    </row>
    <row r="281" spans="1:5" x14ac:dyDescent="0.2">
      <c r="A281" t="s">
        <v>5258</v>
      </c>
      <c r="D281"/>
      <c r="E281"/>
    </row>
    <row r="282" spans="1:5" x14ac:dyDescent="0.2">
      <c r="A282" t="s">
        <v>5258</v>
      </c>
      <c r="D282"/>
      <c r="E282"/>
    </row>
    <row r="283" spans="1:5" x14ac:dyDescent="0.2">
      <c r="A283" t="s">
        <v>5258</v>
      </c>
      <c r="D283"/>
      <c r="E283"/>
    </row>
    <row r="284" spans="1:5" x14ac:dyDescent="0.2">
      <c r="A284" t="s">
        <v>5258</v>
      </c>
      <c r="D284"/>
      <c r="E284"/>
    </row>
    <row r="285" spans="1:5" x14ac:dyDescent="0.2">
      <c r="A285" t="s">
        <v>5258</v>
      </c>
      <c r="D285"/>
      <c r="E285"/>
    </row>
    <row r="286" spans="1:5" x14ac:dyDescent="0.2">
      <c r="A286" t="s">
        <v>5258</v>
      </c>
      <c r="D286"/>
      <c r="E286"/>
    </row>
    <row r="287" spans="1:5" x14ac:dyDescent="0.2">
      <c r="A287" t="s">
        <v>5258</v>
      </c>
      <c r="D287"/>
      <c r="E287"/>
    </row>
    <row r="288" spans="1:5" x14ac:dyDescent="0.2">
      <c r="A288" t="s">
        <v>5258</v>
      </c>
      <c r="D288"/>
      <c r="E288"/>
    </row>
    <row r="289" spans="1:5" x14ac:dyDescent="0.2">
      <c r="A289" t="s">
        <v>5258</v>
      </c>
      <c r="D289"/>
      <c r="E289"/>
    </row>
    <row r="290" spans="1:5" x14ac:dyDescent="0.2">
      <c r="A290" t="s">
        <v>5258</v>
      </c>
      <c r="D290"/>
      <c r="E290"/>
    </row>
    <row r="291" spans="1:5" x14ac:dyDescent="0.2">
      <c r="A291" t="s">
        <v>5258</v>
      </c>
      <c r="D291"/>
      <c r="E291"/>
    </row>
    <row r="292" spans="1:5" x14ac:dyDescent="0.2">
      <c r="A292" t="s">
        <v>5258</v>
      </c>
      <c r="D292"/>
      <c r="E292"/>
    </row>
    <row r="293" spans="1:5" x14ac:dyDescent="0.2">
      <c r="A293" t="s">
        <v>5258</v>
      </c>
      <c r="D293"/>
      <c r="E293"/>
    </row>
    <row r="294" spans="1:5" x14ac:dyDescent="0.2">
      <c r="A294" t="s">
        <v>5258</v>
      </c>
      <c r="D294"/>
      <c r="E294"/>
    </row>
    <row r="295" spans="1:5" x14ac:dyDescent="0.2">
      <c r="A295" t="s">
        <v>5258</v>
      </c>
      <c r="D295"/>
      <c r="E295"/>
    </row>
    <row r="296" spans="1:5" x14ac:dyDescent="0.2">
      <c r="A296" t="s">
        <v>5258</v>
      </c>
      <c r="D296"/>
      <c r="E296"/>
    </row>
    <row r="297" spans="1:5" x14ac:dyDescent="0.2">
      <c r="A297" t="s">
        <v>5258</v>
      </c>
      <c r="D297"/>
      <c r="E297"/>
    </row>
    <row r="298" spans="1:5" x14ac:dyDescent="0.2">
      <c r="A298" t="s">
        <v>5258</v>
      </c>
      <c r="D298"/>
      <c r="E298"/>
    </row>
    <row r="299" spans="1:5" x14ac:dyDescent="0.2">
      <c r="A299" t="s">
        <v>5258</v>
      </c>
      <c r="D299"/>
      <c r="E299"/>
    </row>
    <row r="300" spans="1:5" x14ac:dyDescent="0.2">
      <c r="A300" t="s">
        <v>5258</v>
      </c>
      <c r="D300"/>
      <c r="E300"/>
    </row>
    <row r="301" spans="1:5" x14ac:dyDescent="0.2">
      <c r="A301" t="s">
        <v>5258</v>
      </c>
      <c r="D301"/>
      <c r="E301"/>
    </row>
    <row r="302" spans="1:5" x14ac:dyDescent="0.2">
      <c r="A302" t="s">
        <v>5258</v>
      </c>
      <c r="D302"/>
      <c r="E302"/>
    </row>
    <row r="303" spans="1:5" x14ac:dyDescent="0.2">
      <c r="A303" t="s">
        <v>5258</v>
      </c>
      <c r="D303"/>
      <c r="E303"/>
    </row>
    <row r="304" spans="1:5" x14ac:dyDescent="0.2">
      <c r="A304" t="s">
        <v>5258</v>
      </c>
      <c r="D304"/>
      <c r="E304"/>
    </row>
    <row r="305" spans="1:5" x14ac:dyDescent="0.2">
      <c r="A305" t="s">
        <v>5258</v>
      </c>
      <c r="D305"/>
      <c r="E305"/>
    </row>
    <row r="306" spans="1:5" x14ac:dyDescent="0.2">
      <c r="A306" t="s">
        <v>5258</v>
      </c>
      <c r="D306"/>
      <c r="E306"/>
    </row>
    <row r="307" spans="1:5" x14ac:dyDescent="0.2">
      <c r="A307" t="s">
        <v>5258</v>
      </c>
      <c r="D307"/>
      <c r="E307"/>
    </row>
    <row r="308" spans="1:5" x14ac:dyDescent="0.2">
      <c r="A308" t="s">
        <v>5258</v>
      </c>
      <c r="D308"/>
      <c r="E308"/>
    </row>
    <row r="309" spans="1:5" x14ac:dyDescent="0.2">
      <c r="A309" t="s">
        <v>5258</v>
      </c>
      <c r="D309"/>
      <c r="E309"/>
    </row>
    <row r="310" spans="1:5" x14ac:dyDescent="0.2">
      <c r="A310" t="s">
        <v>5258</v>
      </c>
      <c r="D310"/>
      <c r="E310"/>
    </row>
    <row r="311" spans="1:5" x14ac:dyDescent="0.2">
      <c r="A311" t="s">
        <v>5258</v>
      </c>
      <c r="D311"/>
      <c r="E311"/>
    </row>
    <row r="312" spans="1:5" x14ac:dyDescent="0.2">
      <c r="A312" t="s">
        <v>5258</v>
      </c>
      <c r="D312"/>
      <c r="E312"/>
    </row>
    <row r="313" spans="1:5" x14ac:dyDescent="0.2">
      <c r="A313" t="s">
        <v>5258</v>
      </c>
      <c r="D313"/>
      <c r="E313"/>
    </row>
    <row r="314" spans="1:5" x14ac:dyDescent="0.2">
      <c r="A314" t="s">
        <v>5258</v>
      </c>
      <c r="D314"/>
      <c r="E314"/>
    </row>
    <row r="315" spans="1:5" x14ac:dyDescent="0.2">
      <c r="A315" t="s">
        <v>5258</v>
      </c>
      <c r="D315"/>
      <c r="E315"/>
    </row>
    <row r="316" spans="1:5" x14ac:dyDescent="0.2">
      <c r="A316" t="s">
        <v>5258</v>
      </c>
      <c r="D316"/>
      <c r="E316"/>
    </row>
    <row r="317" spans="1:5" x14ac:dyDescent="0.2">
      <c r="A317" t="s">
        <v>5258</v>
      </c>
      <c r="D317"/>
      <c r="E317"/>
    </row>
    <row r="318" spans="1:5" x14ac:dyDescent="0.2">
      <c r="A318" t="s">
        <v>5258</v>
      </c>
      <c r="D318"/>
      <c r="E318"/>
    </row>
    <row r="319" spans="1:5" x14ac:dyDescent="0.2">
      <c r="A319" t="s">
        <v>5258</v>
      </c>
      <c r="D319"/>
      <c r="E319"/>
    </row>
    <row r="320" spans="1:5" x14ac:dyDescent="0.2">
      <c r="A320" t="s">
        <v>5258</v>
      </c>
      <c r="D320"/>
      <c r="E320"/>
    </row>
    <row r="321" spans="1:5" x14ac:dyDescent="0.2">
      <c r="A321" t="s">
        <v>5258</v>
      </c>
      <c r="D321"/>
      <c r="E321"/>
    </row>
    <row r="322" spans="1:5" x14ac:dyDescent="0.2">
      <c r="A322" t="s">
        <v>5258</v>
      </c>
      <c r="D322"/>
      <c r="E322"/>
    </row>
    <row r="323" spans="1:5" x14ac:dyDescent="0.2">
      <c r="A323" t="s">
        <v>5258</v>
      </c>
      <c r="D323"/>
      <c r="E323"/>
    </row>
    <row r="324" spans="1:5" x14ac:dyDescent="0.2">
      <c r="A324" t="s">
        <v>5258</v>
      </c>
      <c r="D324"/>
      <c r="E324"/>
    </row>
    <row r="325" spans="1:5" x14ac:dyDescent="0.2">
      <c r="A325" t="s">
        <v>5258</v>
      </c>
      <c r="D325"/>
      <c r="E325"/>
    </row>
    <row r="326" spans="1:5" x14ac:dyDescent="0.2">
      <c r="A326" t="s">
        <v>5258</v>
      </c>
      <c r="D326"/>
      <c r="E326"/>
    </row>
    <row r="327" spans="1:5" x14ac:dyDescent="0.2">
      <c r="A327" t="s">
        <v>5258</v>
      </c>
      <c r="D327"/>
      <c r="E327"/>
    </row>
    <row r="328" spans="1:5" x14ac:dyDescent="0.2">
      <c r="A328" t="s">
        <v>5258</v>
      </c>
      <c r="D328"/>
      <c r="E328"/>
    </row>
    <row r="329" spans="1:5" x14ac:dyDescent="0.2">
      <c r="A329" t="s">
        <v>5258</v>
      </c>
      <c r="D329"/>
      <c r="E329"/>
    </row>
    <row r="330" spans="1:5" x14ac:dyDescent="0.2">
      <c r="A330" t="s">
        <v>5258</v>
      </c>
      <c r="D330"/>
      <c r="E330"/>
    </row>
    <row r="331" spans="1:5" x14ac:dyDescent="0.2">
      <c r="A331" t="s">
        <v>5258</v>
      </c>
      <c r="D331"/>
      <c r="E331"/>
    </row>
    <row r="332" spans="1:5" x14ac:dyDescent="0.2">
      <c r="A332" t="s">
        <v>5258</v>
      </c>
      <c r="D332"/>
      <c r="E332"/>
    </row>
    <row r="333" spans="1:5" x14ac:dyDescent="0.2">
      <c r="A333" t="s">
        <v>5258</v>
      </c>
      <c r="D333"/>
      <c r="E333"/>
    </row>
    <row r="334" spans="1:5" x14ac:dyDescent="0.2">
      <c r="A334" t="s">
        <v>5258</v>
      </c>
      <c r="D334"/>
      <c r="E334"/>
    </row>
    <row r="335" spans="1:5" x14ac:dyDescent="0.2">
      <c r="A335" t="s">
        <v>5258</v>
      </c>
      <c r="D335"/>
      <c r="E335"/>
    </row>
    <row r="336" spans="1:5" x14ac:dyDescent="0.2">
      <c r="A336" t="s">
        <v>5258</v>
      </c>
      <c r="D336"/>
      <c r="E336"/>
    </row>
    <row r="337" spans="1:5" x14ac:dyDescent="0.2">
      <c r="A337" t="s">
        <v>5258</v>
      </c>
      <c r="D337"/>
      <c r="E337"/>
    </row>
    <row r="338" spans="1:5" x14ac:dyDescent="0.2">
      <c r="A338" t="s">
        <v>5258</v>
      </c>
      <c r="D338"/>
      <c r="E338"/>
    </row>
    <row r="339" spans="1:5" x14ac:dyDescent="0.2">
      <c r="A339" t="s">
        <v>5258</v>
      </c>
      <c r="D339"/>
      <c r="E339"/>
    </row>
    <row r="340" spans="1:5" x14ac:dyDescent="0.2">
      <c r="A340" t="s">
        <v>5258</v>
      </c>
      <c r="D340"/>
      <c r="E340"/>
    </row>
    <row r="341" spans="1:5" x14ac:dyDescent="0.2">
      <c r="A341" t="s">
        <v>5258</v>
      </c>
      <c r="D341"/>
      <c r="E341"/>
    </row>
    <row r="342" spans="1:5" x14ac:dyDescent="0.2">
      <c r="A342" t="s">
        <v>5258</v>
      </c>
      <c r="D342"/>
      <c r="E342"/>
    </row>
    <row r="343" spans="1:5" x14ac:dyDescent="0.2">
      <c r="A343" t="s">
        <v>5258</v>
      </c>
      <c r="D343"/>
      <c r="E343"/>
    </row>
    <row r="344" spans="1:5" x14ac:dyDescent="0.2">
      <c r="A344" t="s">
        <v>5258</v>
      </c>
      <c r="D344"/>
      <c r="E344"/>
    </row>
    <row r="345" spans="1:5" x14ac:dyDescent="0.2">
      <c r="A345" t="s">
        <v>5258</v>
      </c>
      <c r="D345"/>
      <c r="E345"/>
    </row>
    <row r="346" spans="1:5" x14ac:dyDescent="0.2">
      <c r="A346" t="s">
        <v>5258</v>
      </c>
      <c r="D346"/>
      <c r="E346"/>
    </row>
    <row r="347" spans="1:5" x14ac:dyDescent="0.2">
      <c r="A347" t="s">
        <v>5258</v>
      </c>
      <c r="D347"/>
      <c r="E347"/>
    </row>
    <row r="348" spans="1:5" x14ac:dyDescent="0.2">
      <c r="A348" t="s">
        <v>5258</v>
      </c>
      <c r="D348"/>
      <c r="E348"/>
    </row>
    <row r="349" spans="1:5" x14ac:dyDescent="0.2">
      <c r="A349" t="s">
        <v>5258</v>
      </c>
      <c r="D349"/>
      <c r="E349"/>
    </row>
    <row r="350" spans="1:5" x14ac:dyDescent="0.2">
      <c r="A350" t="s">
        <v>5258</v>
      </c>
      <c r="D350"/>
      <c r="E350"/>
    </row>
    <row r="351" spans="1:5" x14ac:dyDescent="0.2">
      <c r="A351" t="s">
        <v>5258</v>
      </c>
      <c r="D351"/>
      <c r="E351"/>
    </row>
    <row r="352" spans="1:5" x14ac:dyDescent="0.2">
      <c r="A352" t="s">
        <v>5258</v>
      </c>
      <c r="D352"/>
      <c r="E352"/>
    </row>
    <row r="353" spans="1:5" x14ac:dyDescent="0.2">
      <c r="A353" t="s">
        <v>5258</v>
      </c>
      <c r="D353"/>
      <c r="E353"/>
    </row>
    <row r="354" spans="1:5" x14ac:dyDescent="0.2">
      <c r="A354" t="s">
        <v>5258</v>
      </c>
      <c r="D354"/>
      <c r="E354"/>
    </row>
    <row r="355" spans="1:5" x14ac:dyDescent="0.2">
      <c r="A355" t="s">
        <v>5258</v>
      </c>
      <c r="D355"/>
      <c r="E355"/>
    </row>
    <row r="356" spans="1:5" x14ac:dyDescent="0.2">
      <c r="A356" t="s">
        <v>5258</v>
      </c>
      <c r="D356"/>
      <c r="E356"/>
    </row>
    <row r="357" spans="1:5" x14ac:dyDescent="0.2">
      <c r="A357" t="s">
        <v>5258</v>
      </c>
      <c r="D357"/>
      <c r="E357"/>
    </row>
    <row r="358" spans="1:5" x14ac:dyDescent="0.2">
      <c r="A358" t="s">
        <v>5258</v>
      </c>
      <c r="D358"/>
      <c r="E358"/>
    </row>
    <row r="359" spans="1:5" x14ac:dyDescent="0.2">
      <c r="A359" t="s">
        <v>5258</v>
      </c>
      <c r="D359"/>
      <c r="E359"/>
    </row>
    <row r="360" spans="1:5" x14ac:dyDescent="0.2">
      <c r="A360" t="s">
        <v>5258</v>
      </c>
      <c r="D360"/>
      <c r="E360"/>
    </row>
    <row r="361" spans="1:5" x14ac:dyDescent="0.2">
      <c r="A361" t="s">
        <v>5258</v>
      </c>
      <c r="D361"/>
      <c r="E361"/>
    </row>
    <row r="362" spans="1:5" x14ac:dyDescent="0.2">
      <c r="A362" t="s">
        <v>5258</v>
      </c>
      <c r="D362"/>
      <c r="E362"/>
    </row>
    <row r="363" spans="1:5" x14ac:dyDescent="0.2">
      <c r="A363" t="s">
        <v>5258</v>
      </c>
      <c r="D363"/>
      <c r="E363"/>
    </row>
    <row r="364" spans="1:5" x14ac:dyDescent="0.2">
      <c r="A364" t="s">
        <v>5258</v>
      </c>
      <c r="D364"/>
      <c r="E364"/>
    </row>
    <row r="365" spans="1:5" x14ac:dyDescent="0.2">
      <c r="A365" t="s">
        <v>5258</v>
      </c>
      <c r="D365"/>
      <c r="E365"/>
    </row>
    <row r="366" spans="1:5" x14ac:dyDescent="0.2">
      <c r="A366" t="s">
        <v>5258</v>
      </c>
      <c r="D366"/>
      <c r="E366"/>
    </row>
    <row r="367" spans="1:5" x14ac:dyDescent="0.2">
      <c r="A367" t="s">
        <v>5258</v>
      </c>
      <c r="D367"/>
      <c r="E367"/>
    </row>
    <row r="368" spans="1:5" x14ac:dyDescent="0.2">
      <c r="A368" t="s">
        <v>5258</v>
      </c>
      <c r="D368"/>
      <c r="E368"/>
    </row>
    <row r="369" spans="1:5" x14ac:dyDescent="0.2">
      <c r="A369" t="s">
        <v>5258</v>
      </c>
      <c r="D369"/>
      <c r="E369"/>
    </row>
    <row r="370" spans="1:5" x14ac:dyDescent="0.2">
      <c r="A370" t="s">
        <v>5258</v>
      </c>
      <c r="D370"/>
      <c r="E370"/>
    </row>
    <row r="371" spans="1:5" x14ac:dyDescent="0.2">
      <c r="A371" t="s">
        <v>5258</v>
      </c>
      <c r="D371"/>
      <c r="E371"/>
    </row>
    <row r="372" spans="1:5" x14ac:dyDescent="0.2">
      <c r="A372" t="s">
        <v>5258</v>
      </c>
      <c r="D372"/>
      <c r="E372"/>
    </row>
    <row r="373" spans="1:5" x14ac:dyDescent="0.2">
      <c r="A373" t="s">
        <v>5258</v>
      </c>
      <c r="D373"/>
      <c r="E373"/>
    </row>
    <row r="374" spans="1:5" x14ac:dyDescent="0.2">
      <c r="A374" t="s">
        <v>5258</v>
      </c>
      <c r="D374"/>
      <c r="E374"/>
    </row>
    <row r="375" spans="1:5" x14ac:dyDescent="0.2">
      <c r="A375" t="s">
        <v>5258</v>
      </c>
      <c r="D375"/>
      <c r="E375"/>
    </row>
    <row r="376" spans="1:5" x14ac:dyDescent="0.2">
      <c r="A376" t="s">
        <v>5258</v>
      </c>
      <c r="D376"/>
      <c r="E376"/>
    </row>
    <row r="377" spans="1:5" x14ac:dyDescent="0.2">
      <c r="A377" t="s">
        <v>5258</v>
      </c>
      <c r="D377"/>
      <c r="E377"/>
    </row>
    <row r="378" spans="1:5" x14ac:dyDescent="0.2">
      <c r="A378" t="s">
        <v>5258</v>
      </c>
      <c r="D378"/>
      <c r="E378"/>
    </row>
    <row r="379" spans="1:5" x14ac:dyDescent="0.2">
      <c r="A379" t="s">
        <v>5258</v>
      </c>
      <c r="D379"/>
      <c r="E379"/>
    </row>
    <row r="380" spans="1:5" x14ac:dyDescent="0.2">
      <c r="A380" t="s">
        <v>5258</v>
      </c>
      <c r="D380"/>
      <c r="E380"/>
    </row>
    <row r="381" spans="1:5" x14ac:dyDescent="0.2">
      <c r="A381" t="s">
        <v>5258</v>
      </c>
      <c r="D381"/>
      <c r="E381"/>
    </row>
    <row r="382" spans="1:5" x14ac:dyDescent="0.2">
      <c r="A382" t="s">
        <v>5258</v>
      </c>
      <c r="D382"/>
      <c r="E382"/>
    </row>
    <row r="383" spans="1:5" x14ac:dyDescent="0.2">
      <c r="A383" t="s">
        <v>5258</v>
      </c>
      <c r="D383"/>
      <c r="E383"/>
    </row>
    <row r="384" spans="1:5" x14ac:dyDescent="0.2">
      <c r="A384" t="s">
        <v>5258</v>
      </c>
      <c r="D384"/>
      <c r="E384"/>
    </row>
    <row r="385" spans="1:5" x14ac:dyDescent="0.2">
      <c r="A385" t="s">
        <v>5258</v>
      </c>
      <c r="D385"/>
      <c r="E385"/>
    </row>
    <row r="386" spans="1:5" x14ac:dyDescent="0.2">
      <c r="A386" t="s">
        <v>5258</v>
      </c>
      <c r="D386"/>
      <c r="E386"/>
    </row>
    <row r="387" spans="1:5" x14ac:dyDescent="0.2">
      <c r="A387" t="s">
        <v>5258</v>
      </c>
      <c r="D387"/>
      <c r="E387"/>
    </row>
    <row r="388" spans="1:5" x14ac:dyDescent="0.2">
      <c r="A388" t="s">
        <v>5258</v>
      </c>
      <c r="D388"/>
      <c r="E388"/>
    </row>
    <row r="389" spans="1:5" x14ac:dyDescent="0.2">
      <c r="A389" t="s">
        <v>5258</v>
      </c>
      <c r="D389"/>
      <c r="E389"/>
    </row>
    <row r="390" spans="1:5" x14ac:dyDescent="0.2">
      <c r="A390" t="s">
        <v>5258</v>
      </c>
      <c r="D390"/>
      <c r="E390"/>
    </row>
    <row r="391" spans="1:5" x14ac:dyDescent="0.2">
      <c r="A391" t="s">
        <v>5258</v>
      </c>
      <c r="D391"/>
      <c r="E391"/>
    </row>
    <row r="392" spans="1:5" x14ac:dyDescent="0.2">
      <c r="A392" t="s">
        <v>5258</v>
      </c>
      <c r="D392"/>
      <c r="E392"/>
    </row>
    <row r="393" spans="1:5" x14ac:dyDescent="0.2">
      <c r="A393" t="s">
        <v>5258</v>
      </c>
      <c r="D393"/>
      <c r="E393"/>
    </row>
    <row r="394" spans="1:5" x14ac:dyDescent="0.2">
      <c r="A394" t="s">
        <v>5258</v>
      </c>
      <c r="D394"/>
      <c r="E394"/>
    </row>
    <row r="395" spans="1:5" x14ac:dyDescent="0.2">
      <c r="A395" t="s">
        <v>5258</v>
      </c>
      <c r="D395"/>
      <c r="E395"/>
    </row>
    <row r="396" spans="1:5" x14ac:dyDescent="0.2">
      <c r="A396" t="s">
        <v>5258</v>
      </c>
      <c r="D396"/>
      <c r="E396"/>
    </row>
    <row r="397" spans="1:5" x14ac:dyDescent="0.2">
      <c r="A397" t="s">
        <v>5258</v>
      </c>
      <c r="D397"/>
      <c r="E397"/>
    </row>
    <row r="398" spans="1:5" x14ac:dyDescent="0.2">
      <c r="A398" t="s">
        <v>5258</v>
      </c>
      <c r="D398"/>
      <c r="E398"/>
    </row>
    <row r="399" spans="1:5" x14ac:dyDescent="0.2">
      <c r="A399" t="s">
        <v>5258</v>
      </c>
      <c r="D399"/>
      <c r="E399"/>
    </row>
    <row r="400" spans="1:5" x14ac:dyDescent="0.2">
      <c r="A400" t="s">
        <v>5258</v>
      </c>
      <c r="D400"/>
      <c r="E400"/>
    </row>
    <row r="401" spans="1:5" x14ac:dyDescent="0.2">
      <c r="A401" t="s">
        <v>5258</v>
      </c>
      <c r="D401"/>
      <c r="E401"/>
    </row>
    <row r="402" spans="1:5" x14ac:dyDescent="0.2">
      <c r="A402" t="s">
        <v>5258</v>
      </c>
      <c r="D402"/>
      <c r="E402"/>
    </row>
    <row r="403" spans="1:5" x14ac:dyDescent="0.2">
      <c r="A403" t="s">
        <v>5258</v>
      </c>
      <c r="D403"/>
      <c r="E403"/>
    </row>
    <row r="404" spans="1:5" x14ac:dyDescent="0.2">
      <c r="A404" t="s">
        <v>5258</v>
      </c>
      <c r="D404"/>
      <c r="E404"/>
    </row>
    <row r="405" spans="1:5" x14ac:dyDescent="0.2">
      <c r="A405" t="s">
        <v>5258</v>
      </c>
      <c r="D405"/>
      <c r="E405"/>
    </row>
    <row r="406" spans="1:5" x14ac:dyDescent="0.2">
      <c r="A406" t="s">
        <v>5258</v>
      </c>
      <c r="D406"/>
      <c r="E406"/>
    </row>
    <row r="407" spans="1:5" x14ac:dyDescent="0.2">
      <c r="A407" t="s">
        <v>5258</v>
      </c>
      <c r="D407"/>
      <c r="E407"/>
    </row>
    <row r="408" spans="1:5" x14ac:dyDescent="0.2">
      <c r="A408" t="s">
        <v>5258</v>
      </c>
      <c r="D408"/>
      <c r="E408"/>
    </row>
    <row r="409" spans="1:5" x14ac:dyDescent="0.2">
      <c r="A409" t="s">
        <v>5258</v>
      </c>
      <c r="D409"/>
      <c r="E409"/>
    </row>
    <row r="410" spans="1:5" x14ac:dyDescent="0.2">
      <c r="A410" t="s">
        <v>5258</v>
      </c>
      <c r="D410"/>
      <c r="E410"/>
    </row>
    <row r="411" spans="1:5" x14ac:dyDescent="0.2">
      <c r="A411" t="s">
        <v>5258</v>
      </c>
      <c r="D411"/>
      <c r="E411"/>
    </row>
    <row r="412" spans="1:5" x14ac:dyDescent="0.2">
      <c r="A412" t="s">
        <v>5258</v>
      </c>
      <c r="D412"/>
      <c r="E412"/>
    </row>
    <row r="413" spans="1:5" x14ac:dyDescent="0.2">
      <c r="A413" t="s">
        <v>5258</v>
      </c>
      <c r="D413"/>
      <c r="E413"/>
    </row>
    <row r="414" spans="1:5" x14ac:dyDescent="0.2">
      <c r="A414" t="s">
        <v>5258</v>
      </c>
      <c r="D414"/>
      <c r="E414"/>
    </row>
    <row r="415" spans="1:5" x14ac:dyDescent="0.2">
      <c r="A415" t="s">
        <v>5258</v>
      </c>
      <c r="D415"/>
      <c r="E415"/>
    </row>
    <row r="416" spans="1:5" x14ac:dyDescent="0.2">
      <c r="A416" t="s">
        <v>5258</v>
      </c>
      <c r="D416"/>
      <c r="E416"/>
    </row>
    <row r="417" spans="1:5" x14ac:dyDescent="0.2">
      <c r="A417" t="s">
        <v>5258</v>
      </c>
      <c r="D417"/>
      <c r="E417"/>
    </row>
    <row r="418" spans="1:5" x14ac:dyDescent="0.2">
      <c r="A418" t="s">
        <v>5258</v>
      </c>
      <c r="D418"/>
      <c r="E418"/>
    </row>
    <row r="419" spans="1:5" x14ac:dyDescent="0.2">
      <c r="A419" t="s">
        <v>5258</v>
      </c>
      <c r="D419"/>
      <c r="E419"/>
    </row>
    <row r="420" spans="1:5" x14ac:dyDescent="0.2">
      <c r="A420" t="s">
        <v>5258</v>
      </c>
      <c r="D420"/>
      <c r="E420"/>
    </row>
    <row r="421" spans="1:5" x14ac:dyDescent="0.2">
      <c r="A421" t="s">
        <v>5258</v>
      </c>
      <c r="D421"/>
      <c r="E421"/>
    </row>
    <row r="422" spans="1:5" x14ac:dyDescent="0.2">
      <c r="A422" t="s">
        <v>5258</v>
      </c>
      <c r="D422"/>
      <c r="E422"/>
    </row>
    <row r="423" spans="1:5" x14ac:dyDescent="0.2">
      <c r="A423" t="s">
        <v>5258</v>
      </c>
      <c r="D423"/>
      <c r="E423"/>
    </row>
    <row r="424" spans="1:5" x14ac:dyDescent="0.2">
      <c r="A424" t="s">
        <v>5258</v>
      </c>
      <c r="D424"/>
      <c r="E424"/>
    </row>
    <row r="425" spans="1:5" x14ac:dyDescent="0.2">
      <c r="A425" t="s">
        <v>5258</v>
      </c>
      <c r="D425"/>
      <c r="E425"/>
    </row>
    <row r="426" spans="1:5" x14ac:dyDescent="0.2">
      <c r="A426" t="s">
        <v>5258</v>
      </c>
      <c r="D426"/>
      <c r="E426"/>
    </row>
    <row r="427" spans="1:5" x14ac:dyDescent="0.2">
      <c r="A427" t="s">
        <v>5258</v>
      </c>
      <c r="D427"/>
      <c r="E427"/>
    </row>
    <row r="428" spans="1:5" x14ac:dyDescent="0.2">
      <c r="A428" t="s">
        <v>5258</v>
      </c>
      <c r="D428"/>
      <c r="E428"/>
    </row>
    <row r="429" spans="1:5" x14ac:dyDescent="0.2">
      <c r="A429" t="s">
        <v>5258</v>
      </c>
      <c r="D429"/>
      <c r="E429"/>
    </row>
    <row r="430" spans="1:5" x14ac:dyDescent="0.2">
      <c r="A430" t="s">
        <v>5258</v>
      </c>
      <c r="D430"/>
      <c r="E430"/>
    </row>
    <row r="431" spans="1:5" x14ac:dyDescent="0.2">
      <c r="A431" t="s">
        <v>5258</v>
      </c>
      <c r="D431"/>
      <c r="E431"/>
    </row>
    <row r="432" spans="1:5" x14ac:dyDescent="0.2">
      <c r="A432" t="s">
        <v>5258</v>
      </c>
      <c r="D432"/>
      <c r="E432"/>
    </row>
    <row r="433" spans="1:5" x14ac:dyDescent="0.2">
      <c r="A433" t="s">
        <v>5258</v>
      </c>
      <c r="D433"/>
      <c r="E433"/>
    </row>
    <row r="434" spans="1:5" x14ac:dyDescent="0.2">
      <c r="A434" t="s">
        <v>5258</v>
      </c>
      <c r="D434"/>
      <c r="E434"/>
    </row>
    <row r="435" spans="1:5" x14ac:dyDescent="0.2">
      <c r="A435" t="s">
        <v>5258</v>
      </c>
      <c r="D435"/>
      <c r="E435"/>
    </row>
    <row r="436" spans="1:5" x14ac:dyDescent="0.2">
      <c r="A436" t="s">
        <v>5258</v>
      </c>
      <c r="D436"/>
      <c r="E436"/>
    </row>
    <row r="437" spans="1:5" x14ac:dyDescent="0.2">
      <c r="A437" t="s">
        <v>5258</v>
      </c>
      <c r="D437"/>
      <c r="E437"/>
    </row>
    <row r="438" spans="1:5" x14ac:dyDescent="0.2">
      <c r="A438" t="s">
        <v>5258</v>
      </c>
      <c r="D438"/>
      <c r="E438"/>
    </row>
    <row r="439" spans="1:5" x14ac:dyDescent="0.2">
      <c r="A439" t="s">
        <v>5258</v>
      </c>
      <c r="D439"/>
      <c r="E439"/>
    </row>
    <row r="440" spans="1:5" x14ac:dyDescent="0.2">
      <c r="A440" t="s">
        <v>5258</v>
      </c>
      <c r="D440"/>
      <c r="E440"/>
    </row>
    <row r="441" spans="1:5" x14ac:dyDescent="0.2">
      <c r="A441" t="s">
        <v>5258</v>
      </c>
      <c r="D441"/>
      <c r="E441"/>
    </row>
    <row r="442" spans="1:5" x14ac:dyDescent="0.2">
      <c r="A442" t="s">
        <v>5258</v>
      </c>
      <c r="D442"/>
      <c r="E442"/>
    </row>
    <row r="443" spans="1:5" x14ac:dyDescent="0.2">
      <c r="A443" t="s">
        <v>5258</v>
      </c>
      <c r="D443"/>
      <c r="E443"/>
    </row>
    <row r="444" spans="1:5" x14ac:dyDescent="0.2">
      <c r="A444" t="s">
        <v>5258</v>
      </c>
      <c r="D444"/>
      <c r="E444"/>
    </row>
    <row r="445" spans="1:5" x14ac:dyDescent="0.2">
      <c r="A445" t="s">
        <v>5258</v>
      </c>
      <c r="D445"/>
      <c r="E445"/>
    </row>
    <row r="446" spans="1:5" x14ac:dyDescent="0.2">
      <c r="A446" t="s">
        <v>5258</v>
      </c>
      <c r="D446"/>
      <c r="E446"/>
    </row>
    <row r="447" spans="1:5" x14ac:dyDescent="0.2">
      <c r="A447" t="s">
        <v>5258</v>
      </c>
      <c r="D447"/>
      <c r="E447"/>
    </row>
    <row r="448" spans="1:5" x14ac:dyDescent="0.2">
      <c r="A448" t="s">
        <v>5258</v>
      </c>
      <c r="D448"/>
      <c r="E448"/>
    </row>
    <row r="449" spans="1:5" x14ac:dyDescent="0.2">
      <c r="A449" t="s">
        <v>5258</v>
      </c>
      <c r="D449"/>
      <c r="E449"/>
    </row>
    <row r="450" spans="1:5" x14ac:dyDescent="0.2">
      <c r="A450" t="s">
        <v>5258</v>
      </c>
      <c r="D450"/>
      <c r="E450"/>
    </row>
    <row r="451" spans="1:5" x14ac:dyDescent="0.2">
      <c r="A451" t="s">
        <v>5258</v>
      </c>
      <c r="D451"/>
      <c r="E451"/>
    </row>
    <row r="452" spans="1:5" x14ac:dyDescent="0.2">
      <c r="A452" t="s">
        <v>5258</v>
      </c>
      <c r="D452"/>
      <c r="E452"/>
    </row>
    <row r="453" spans="1:5" x14ac:dyDescent="0.2">
      <c r="A453" t="s">
        <v>5258</v>
      </c>
      <c r="D453"/>
      <c r="E453"/>
    </row>
    <row r="454" spans="1:5" x14ac:dyDescent="0.2">
      <c r="A454" t="s">
        <v>5258</v>
      </c>
      <c r="D454"/>
      <c r="E454"/>
    </row>
    <row r="455" spans="1:5" x14ac:dyDescent="0.2">
      <c r="A455" t="s">
        <v>5258</v>
      </c>
      <c r="D455"/>
      <c r="E455"/>
    </row>
    <row r="456" spans="1:5" x14ac:dyDescent="0.2">
      <c r="A456" t="s">
        <v>5258</v>
      </c>
      <c r="D456"/>
      <c r="E456"/>
    </row>
    <row r="457" spans="1:5" x14ac:dyDescent="0.2">
      <c r="A457" t="s">
        <v>5258</v>
      </c>
      <c r="D457"/>
      <c r="E457"/>
    </row>
    <row r="458" spans="1:5" x14ac:dyDescent="0.2">
      <c r="A458" t="s">
        <v>5258</v>
      </c>
      <c r="D458"/>
      <c r="E458"/>
    </row>
    <row r="459" spans="1:5" x14ac:dyDescent="0.2">
      <c r="A459" t="s">
        <v>5258</v>
      </c>
      <c r="D459"/>
      <c r="E459"/>
    </row>
    <row r="460" spans="1:5" x14ac:dyDescent="0.2">
      <c r="A460" t="s">
        <v>5258</v>
      </c>
      <c r="D460"/>
      <c r="E460"/>
    </row>
    <row r="461" spans="1:5" x14ac:dyDescent="0.2">
      <c r="A461" t="s">
        <v>5258</v>
      </c>
      <c r="D461"/>
      <c r="E461"/>
    </row>
    <row r="462" spans="1:5" x14ac:dyDescent="0.2">
      <c r="A462" t="s">
        <v>5258</v>
      </c>
      <c r="D462"/>
      <c r="E462"/>
    </row>
    <row r="463" spans="1:5" x14ac:dyDescent="0.2">
      <c r="A463" t="s">
        <v>5258</v>
      </c>
      <c r="D463"/>
      <c r="E463"/>
    </row>
    <row r="464" spans="1:5" x14ac:dyDescent="0.2">
      <c r="A464" t="s">
        <v>5258</v>
      </c>
      <c r="D464"/>
      <c r="E464"/>
    </row>
    <row r="465" spans="1:5" x14ac:dyDescent="0.2">
      <c r="A465" t="s">
        <v>5258</v>
      </c>
      <c r="D465"/>
      <c r="E465"/>
    </row>
    <row r="466" spans="1:5" x14ac:dyDescent="0.2">
      <c r="A466" t="s">
        <v>5258</v>
      </c>
      <c r="D466"/>
      <c r="E466"/>
    </row>
    <row r="467" spans="1:5" x14ac:dyDescent="0.2">
      <c r="A467" t="s">
        <v>5258</v>
      </c>
      <c r="D467"/>
      <c r="E467"/>
    </row>
    <row r="468" spans="1:5" x14ac:dyDescent="0.2">
      <c r="A468" t="s">
        <v>5258</v>
      </c>
      <c r="D468"/>
      <c r="E468"/>
    </row>
    <row r="469" spans="1:5" x14ac:dyDescent="0.2">
      <c r="A469" t="s">
        <v>5258</v>
      </c>
      <c r="D469"/>
      <c r="E469"/>
    </row>
    <row r="470" spans="1:5" x14ac:dyDescent="0.2">
      <c r="A470" t="s">
        <v>5258</v>
      </c>
      <c r="D470"/>
      <c r="E470"/>
    </row>
    <row r="471" spans="1:5" x14ac:dyDescent="0.2">
      <c r="A471" t="s">
        <v>5258</v>
      </c>
      <c r="D471"/>
      <c r="E471"/>
    </row>
    <row r="472" spans="1:5" x14ac:dyDescent="0.2">
      <c r="A472" t="s">
        <v>5258</v>
      </c>
      <c r="D472"/>
      <c r="E472"/>
    </row>
    <row r="473" spans="1:5" x14ac:dyDescent="0.2">
      <c r="A473" t="s">
        <v>5258</v>
      </c>
      <c r="D473"/>
      <c r="E473"/>
    </row>
    <row r="474" spans="1:5" x14ac:dyDescent="0.2">
      <c r="A474" t="s">
        <v>5258</v>
      </c>
      <c r="D474"/>
      <c r="E474"/>
    </row>
    <row r="475" spans="1:5" x14ac:dyDescent="0.2">
      <c r="A475" t="s">
        <v>5258</v>
      </c>
      <c r="D475"/>
      <c r="E475"/>
    </row>
    <row r="476" spans="1:5" x14ac:dyDescent="0.2">
      <c r="A476" t="s">
        <v>5258</v>
      </c>
      <c r="D476"/>
      <c r="E476"/>
    </row>
    <row r="477" spans="1:5" x14ac:dyDescent="0.2">
      <c r="A477" t="s">
        <v>5258</v>
      </c>
      <c r="D477"/>
      <c r="E477"/>
    </row>
    <row r="478" spans="1:5" x14ac:dyDescent="0.2">
      <c r="A478" t="s">
        <v>5258</v>
      </c>
      <c r="D478"/>
      <c r="E478"/>
    </row>
    <row r="479" spans="1:5" x14ac:dyDescent="0.2">
      <c r="A479" t="s">
        <v>5258</v>
      </c>
      <c r="D479"/>
      <c r="E479"/>
    </row>
    <row r="480" spans="1:5" x14ac:dyDescent="0.2">
      <c r="A480" t="s">
        <v>5258</v>
      </c>
      <c r="D480"/>
      <c r="E480"/>
    </row>
    <row r="481" spans="1:5" x14ac:dyDescent="0.2">
      <c r="A481" t="s">
        <v>5258</v>
      </c>
      <c r="D481"/>
      <c r="E481"/>
    </row>
    <row r="482" spans="1:5" x14ac:dyDescent="0.2">
      <c r="A482" t="s">
        <v>5258</v>
      </c>
      <c r="D482"/>
      <c r="E482"/>
    </row>
    <row r="483" spans="1:5" x14ac:dyDescent="0.2">
      <c r="A483" t="s">
        <v>5258</v>
      </c>
      <c r="D483"/>
      <c r="E483"/>
    </row>
    <row r="484" spans="1:5" x14ac:dyDescent="0.2">
      <c r="A484" t="s">
        <v>5258</v>
      </c>
      <c r="D484"/>
      <c r="E484"/>
    </row>
    <row r="485" spans="1:5" x14ac:dyDescent="0.2">
      <c r="A485" t="s">
        <v>5258</v>
      </c>
      <c r="D485"/>
      <c r="E485"/>
    </row>
    <row r="486" spans="1:5" x14ac:dyDescent="0.2">
      <c r="A486" t="s">
        <v>5258</v>
      </c>
      <c r="D486"/>
      <c r="E486"/>
    </row>
    <row r="487" spans="1:5" x14ac:dyDescent="0.2">
      <c r="A487" t="s">
        <v>5258</v>
      </c>
      <c r="D487"/>
      <c r="E487"/>
    </row>
    <row r="488" spans="1:5" x14ac:dyDescent="0.2">
      <c r="A488" t="s">
        <v>5258</v>
      </c>
      <c r="D488"/>
      <c r="E488"/>
    </row>
    <row r="489" spans="1:5" x14ac:dyDescent="0.2">
      <c r="A489" t="s">
        <v>5258</v>
      </c>
      <c r="D489"/>
      <c r="E489"/>
    </row>
    <row r="490" spans="1:5" x14ac:dyDescent="0.2">
      <c r="A490" t="s">
        <v>5258</v>
      </c>
      <c r="D490"/>
      <c r="E490"/>
    </row>
    <row r="491" spans="1:5" x14ac:dyDescent="0.2">
      <c r="A491" t="s">
        <v>5258</v>
      </c>
      <c r="D491"/>
      <c r="E491"/>
    </row>
    <row r="492" spans="1:5" x14ac:dyDescent="0.2">
      <c r="A492" t="s">
        <v>5258</v>
      </c>
      <c r="D492"/>
      <c r="E492"/>
    </row>
    <row r="493" spans="1:5" x14ac:dyDescent="0.2">
      <c r="A493" t="s">
        <v>5258</v>
      </c>
      <c r="D493"/>
      <c r="E493"/>
    </row>
    <row r="494" spans="1:5" x14ac:dyDescent="0.2">
      <c r="A494" t="s">
        <v>5258</v>
      </c>
      <c r="D494"/>
      <c r="E494"/>
    </row>
    <row r="495" spans="1:5" x14ac:dyDescent="0.2">
      <c r="A495" t="s">
        <v>5258</v>
      </c>
      <c r="D495"/>
      <c r="E495"/>
    </row>
    <row r="496" spans="1:5" x14ac:dyDescent="0.2">
      <c r="A496" t="s">
        <v>5258</v>
      </c>
      <c r="D496"/>
      <c r="E496"/>
    </row>
    <row r="497" spans="1:5" x14ac:dyDescent="0.2">
      <c r="A497" t="s">
        <v>5258</v>
      </c>
      <c r="D497"/>
      <c r="E497"/>
    </row>
    <row r="498" spans="1:5" x14ac:dyDescent="0.2">
      <c r="A498" t="s">
        <v>5258</v>
      </c>
      <c r="D498"/>
      <c r="E498"/>
    </row>
    <row r="499" spans="1:5" x14ac:dyDescent="0.2">
      <c r="A499" t="s">
        <v>5258</v>
      </c>
      <c r="D499"/>
      <c r="E499"/>
    </row>
    <row r="500" spans="1:5" x14ac:dyDescent="0.2">
      <c r="A500" t="s">
        <v>5258</v>
      </c>
      <c r="D500"/>
      <c r="E500"/>
    </row>
    <row r="501" spans="1:5" x14ac:dyDescent="0.2">
      <c r="A501" t="s">
        <v>5258</v>
      </c>
      <c r="D501"/>
      <c r="E501"/>
    </row>
    <row r="502" spans="1:5" x14ac:dyDescent="0.2">
      <c r="A502" t="s">
        <v>5258</v>
      </c>
      <c r="D502"/>
      <c r="E502"/>
    </row>
    <row r="503" spans="1:5" x14ac:dyDescent="0.2">
      <c r="A503" t="s">
        <v>5258</v>
      </c>
      <c r="D503"/>
      <c r="E503"/>
    </row>
    <row r="504" spans="1:5" x14ac:dyDescent="0.2">
      <c r="A504" t="s">
        <v>5258</v>
      </c>
      <c r="D504"/>
      <c r="E504"/>
    </row>
    <row r="505" spans="1:5" x14ac:dyDescent="0.2">
      <c r="A505" t="s">
        <v>5258</v>
      </c>
      <c r="D505"/>
      <c r="E505"/>
    </row>
    <row r="506" spans="1:5" x14ac:dyDescent="0.2">
      <c r="A506" t="s">
        <v>5258</v>
      </c>
      <c r="D506"/>
      <c r="E506"/>
    </row>
    <row r="507" spans="1:5" x14ac:dyDescent="0.2">
      <c r="A507" t="s">
        <v>5258</v>
      </c>
      <c r="D507"/>
      <c r="E507"/>
    </row>
    <row r="508" spans="1:5" x14ac:dyDescent="0.2">
      <c r="A508" t="s">
        <v>5258</v>
      </c>
      <c r="D508"/>
      <c r="E508"/>
    </row>
    <row r="509" spans="1:5" x14ac:dyDescent="0.2">
      <c r="A509" t="s">
        <v>5258</v>
      </c>
      <c r="D509"/>
      <c r="E509"/>
    </row>
    <row r="510" spans="1:5" x14ac:dyDescent="0.2">
      <c r="A510" t="s">
        <v>5258</v>
      </c>
      <c r="D510"/>
      <c r="E510"/>
    </row>
    <row r="511" spans="1:5" x14ac:dyDescent="0.2">
      <c r="A511" t="s">
        <v>5258</v>
      </c>
      <c r="D511"/>
      <c r="E511"/>
    </row>
    <row r="512" spans="1:5" x14ac:dyDescent="0.2">
      <c r="A512" t="s">
        <v>5258</v>
      </c>
      <c r="D512"/>
      <c r="E512"/>
    </row>
    <row r="513" spans="1:5" x14ac:dyDescent="0.2">
      <c r="A513" t="s">
        <v>5258</v>
      </c>
      <c r="D513"/>
      <c r="E513"/>
    </row>
    <row r="514" spans="1:5" x14ac:dyDescent="0.2">
      <c r="A514" t="s">
        <v>5258</v>
      </c>
      <c r="D514"/>
      <c r="E514"/>
    </row>
    <row r="515" spans="1:5" x14ac:dyDescent="0.2">
      <c r="A515" t="s">
        <v>5258</v>
      </c>
      <c r="D515"/>
      <c r="E515"/>
    </row>
    <row r="516" spans="1:5" x14ac:dyDescent="0.2">
      <c r="A516" t="s">
        <v>5258</v>
      </c>
      <c r="D516"/>
      <c r="E516"/>
    </row>
    <row r="517" spans="1:5" x14ac:dyDescent="0.2">
      <c r="A517" t="s">
        <v>5258</v>
      </c>
      <c r="D517"/>
      <c r="E517"/>
    </row>
    <row r="518" spans="1:5" x14ac:dyDescent="0.2">
      <c r="A518" t="s">
        <v>5258</v>
      </c>
      <c r="D518"/>
      <c r="E518"/>
    </row>
    <row r="519" spans="1:5" x14ac:dyDescent="0.2">
      <c r="A519" t="s">
        <v>5258</v>
      </c>
      <c r="D519"/>
      <c r="E519"/>
    </row>
    <row r="520" spans="1:5" x14ac:dyDescent="0.2">
      <c r="A520" t="s">
        <v>5258</v>
      </c>
      <c r="D520"/>
      <c r="E520"/>
    </row>
    <row r="521" spans="1:5" x14ac:dyDescent="0.2">
      <c r="A521" t="s">
        <v>5258</v>
      </c>
      <c r="D521"/>
      <c r="E521"/>
    </row>
    <row r="522" spans="1:5" x14ac:dyDescent="0.2">
      <c r="A522" t="s">
        <v>5258</v>
      </c>
      <c r="D522"/>
      <c r="E522"/>
    </row>
    <row r="523" spans="1:5" x14ac:dyDescent="0.2">
      <c r="A523" t="s">
        <v>5258</v>
      </c>
      <c r="D523"/>
      <c r="E523"/>
    </row>
    <row r="524" spans="1:5" x14ac:dyDescent="0.2">
      <c r="A524" t="s">
        <v>5258</v>
      </c>
      <c r="D524"/>
      <c r="E524"/>
    </row>
    <row r="525" spans="1:5" x14ac:dyDescent="0.2">
      <c r="A525" t="s">
        <v>5258</v>
      </c>
      <c r="D525"/>
      <c r="E525"/>
    </row>
    <row r="526" spans="1:5" x14ac:dyDescent="0.2">
      <c r="A526" t="s">
        <v>5258</v>
      </c>
      <c r="D526"/>
      <c r="E526"/>
    </row>
    <row r="527" spans="1:5" x14ac:dyDescent="0.2">
      <c r="A527" t="s">
        <v>5258</v>
      </c>
      <c r="D527"/>
      <c r="E527"/>
    </row>
    <row r="528" spans="1:5" x14ac:dyDescent="0.2">
      <c r="A528" t="s">
        <v>5258</v>
      </c>
      <c r="D528"/>
      <c r="E528"/>
    </row>
    <row r="529" spans="1:5" x14ac:dyDescent="0.2">
      <c r="A529" t="s">
        <v>5258</v>
      </c>
      <c r="D529"/>
      <c r="E529"/>
    </row>
    <row r="530" spans="1:5" x14ac:dyDescent="0.2">
      <c r="A530" t="s">
        <v>5258</v>
      </c>
      <c r="D530"/>
      <c r="E530"/>
    </row>
    <row r="531" spans="1:5" x14ac:dyDescent="0.2">
      <c r="A531" t="s">
        <v>5258</v>
      </c>
      <c r="D531"/>
      <c r="E531"/>
    </row>
    <row r="532" spans="1:5" x14ac:dyDescent="0.2">
      <c r="A532" t="s">
        <v>5258</v>
      </c>
      <c r="D532"/>
      <c r="E532"/>
    </row>
    <row r="533" spans="1:5" x14ac:dyDescent="0.2">
      <c r="D533"/>
      <c r="E533"/>
    </row>
    <row r="534" spans="1:5" x14ac:dyDescent="0.2">
      <c r="D534"/>
      <c r="E534"/>
    </row>
    <row r="535" spans="1:5" x14ac:dyDescent="0.2">
      <c r="D535"/>
      <c r="E535"/>
    </row>
    <row r="536" spans="1:5" x14ac:dyDescent="0.2">
      <c r="D536"/>
      <c r="E536"/>
    </row>
    <row r="537" spans="1:5" x14ac:dyDescent="0.2">
      <c r="D537"/>
      <c r="E537"/>
    </row>
    <row r="538" spans="1:5" x14ac:dyDescent="0.2">
      <c r="D538"/>
      <c r="E538"/>
    </row>
    <row r="539" spans="1:5" x14ac:dyDescent="0.2">
      <c r="D539"/>
      <c r="E539"/>
    </row>
    <row r="540" spans="1:5" x14ac:dyDescent="0.2">
      <c r="D540"/>
      <c r="E540"/>
    </row>
    <row r="541" spans="1:5" x14ac:dyDescent="0.2">
      <c r="D541"/>
      <c r="E541"/>
    </row>
    <row r="542" spans="1:5" x14ac:dyDescent="0.2">
      <c r="D542"/>
      <c r="E542"/>
    </row>
    <row r="543" spans="1:5" x14ac:dyDescent="0.2">
      <c r="D543"/>
      <c r="E543"/>
    </row>
    <row r="544" spans="1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</sheetData>
  <mergeCells count="2">
    <mergeCell ref="J1:Z1"/>
    <mergeCell ref="E1:I1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X575"/>
  <sheetViews>
    <sheetView zoomScaleNormal="100" workbookViewId="0">
      <pane ySplit="2" topLeftCell="A3" activePane="bottomLeft" state="frozen"/>
      <selection pane="bottomLeft"/>
    </sheetView>
  </sheetViews>
  <sheetFormatPr defaultColWidth="19" defaultRowHeight="12.75" x14ac:dyDescent="0.2"/>
  <cols>
    <col min="1" max="1" width="68.85546875" bestFit="1" customWidth="1"/>
    <col min="2" max="3" width="16.85546875" style="5" bestFit="1" customWidth="1"/>
    <col min="4" max="4" width="20.7109375" style="7" bestFit="1" customWidth="1"/>
    <col min="5" max="5" width="16.28515625" style="10" bestFit="1" customWidth="1"/>
    <col min="6" max="6" width="18.5703125" bestFit="1" customWidth="1"/>
    <col min="7" max="9" width="18.42578125" bestFit="1" customWidth="1"/>
    <col min="10" max="10" width="15.7109375" bestFit="1" customWidth="1"/>
    <col min="11" max="11" width="12.5703125" bestFit="1" customWidth="1"/>
    <col min="12" max="16" width="17.28515625" bestFit="1" customWidth="1"/>
    <col min="17" max="17" width="18.5703125" bestFit="1" customWidth="1"/>
    <col min="18" max="18" width="16.42578125" bestFit="1" customWidth="1"/>
    <col min="19" max="19" width="13.5703125" bestFit="1" customWidth="1"/>
    <col min="20" max="20" width="16.42578125" bestFit="1" customWidth="1"/>
    <col min="21" max="21" width="18.42578125" bestFit="1" customWidth="1"/>
    <col min="22" max="26" width="18.28515625" bestFit="1" customWidth="1"/>
    <col min="27" max="27" width="14" bestFit="1" customWidth="1"/>
    <col min="29" max="30" width="17.85546875" bestFit="1" customWidth="1"/>
  </cols>
  <sheetData>
    <row r="1" spans="1:50" ht="18" customHeight="1" x14ac:dyDescent="0.2">
      <c r="E1" s="40" t="s">
        <v>5644</v>
      </c>
      <c r="F1" s="40"/>
      <c r="G1" s="40"/>
      <c r="H1" s="40"/>
      <c r="I1" s="40"/>
      <c r="J1" s="41" t="s">
        <v>5645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5"/>
      <c r="AD1" s="45"/>
      <c r="AE1" s="12"/>
      <c r="AF1" s="45"/>
      <c r="AG1" s="45"/>
      <c r="AH1" s="45"/>
      <c r="AI1" s="45"/>
      <c r="AJ1" s="45"/>
      <c r="AK1" s="45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s="7" customFormat="1" ht="51" x14ac:dyDescent="0.2">
      <c r="A2" s="14" t="s">
        <v>5526</v>
      </c>
      <c r="B2" s="14" t="s">
        <v>5533</v>
      </c>
      <c r="C2" s="14" t="s">
        <v>5534</v>
      </c>
      <c r="D2" s="14" t="s">
        <v>5527</v>
      </c>
      <c r="E2" s="15" t="s">
        <v>4789</v>
      </c>
      <c r="F2" s="14" t="s">
        <v>5545</v>
      </c>
      <c r="G2" s="14" t="s">
        <v>5546</v>
      </c>
      <c r="H2" s="14" t="s">
        <v>5546</v>
      </c>
      <c r="I2" s="14" t="s">
        <v>5546</v>
      </c>
      <c r="J2" s="14" t="s">
        <v>2462</v>
      </c>
      <c r="K2" s="14" t="s">
        <v>2463</v>
      </c>
      <c r="L2" s="14" t="s">
        <v>5547</v>
      </c>
      <c r="M2" s="14" t="s">
        <v>5547</v>
      </c>
      <c r="N2" s="14" t="s">
        <v>5547</v>
      </c>
      <c r="O2" s="14" t="s">
        <v>5547</v>
      </c>
      <c r="P2" s="14" t="s">
        <v>5548</v>
      </c>
      <c r="Q2" s="14" t="s">
        <v>5545</v>
      </c>
      <c r="R2" s="14" t="s">
        <v>5549</v>
      </c>
      <c r="S2" s="14" t="s">
        <v>5550</v>
      </c>
      <c r="T2" s="14" t="s">
        <v>5551</v>
      </c>
      <c r="U2" s="14" t="s">
        <v>5546</v>
      </c>
      <c r="V2" s="14" t="s">
        <v>5553</v>
      </c>
      <c r="W2" s="14" t="s">
        <v>5553</v>
      </c>
      <c r="X2" s="14" t="s">
        <v>5553</v>
      </c>
      <c r="Y2" s="14" t="s">
        <v>5554</v>
      </c>
      <c r="Z2" s="14" t="s">
        <v>5554</v>
      </c>
      <c r="AA2" s="14" t="s">
        <v>5555</v>
      </c>
      <c r="AB2" s="14" t="s">
        <v>5556</v>
      </c>
      <c r="AC2" s="14" t="s">
        <v>5563</v>
      </c>
      <c r="AD2" s="14" t="s">
        <v>5565</v>
      </c>
    </row>
    <row r="3" spans="1:50" x14ac:dyDescent="0.2">
      <c r="A3" t="s">
        <v>835</v>
      </c>
      <c r="B3" s="18">
        <v>41275</v>
      </c>
      <c r="C3" s="18">
        <v>41395</v>
      </c>
      <c r="D3" s="7" t="s">
        <v>5281</v>
      </c>
      <c r="E3" s="21">
        <v>0.97</v>
      </c>
      <c r="F3" s="22" t="s">
        <v>5635</v>
      </c>
      <c r="G3" s="22" t="s">
        <v>5635</v>
      </c>
      <c r="H3" s="22" t="s">
        <v>5635</v>
      </c>
      <c r="I3" s="22" t="s">
        <v>5635</v>
      </c>
      <c r="J3" s="23">
        <v>0.15570000000000001</v>
      </c>
      <c r="K3" s="23" t="s">
        <v>5635</v>
      </c>
      <c r="L3" s="23">
        <v>4.7999999999999996E-3</v>
      </c>
      <c r="M3" s="23">
        <v>-6.1000000000000004E-3</v>
      </c>
      <c r="N3" s="23">
        <v>-4.4999999999999997E-3</v>
      </c>
      <c r="O3" s="23" t="s">
        <v>5635</v>
      </c>
      <c r="P3" s="23" t="s">
        <v>5635</v>
      </c>
      <c r="Q3" s="23">
        <v>2.9999999999999997E-4</v>
      </c>
      <c r="R3" s="23">
        <v>-2.9999999999999997E-4</v>
      </c>
      <c r="S3" s="23" t="s">
        <v>5635</v>
      </c>
      <c r="T3" s="23" t="s">
        <v>5635</v>
      </c>
      <c r="U3" s="23" t="s">
        <v>5635</v>
      </c>
      <c r="V3" s="23" t="s">
        <v>5635</v>
      </c>
      <c r="W3" s="23" t="s">
        <v>5635</v>
      </c>
      <c r="X3" s="23" t="s">
        <v>5635</v>
      </c>
      <c r="Y3" s="23">
        <v>1.4999999999999999E-2</v>
      </c>
      <c r="Z3" s="23" t="s">
        <v>5635</v>
      </c>
      <c r="AA3" s="23">
        <v>1.9331</v>
      </c>
      <c r="AB3" s="23">
        <v>1.3469</v>
      </c>
      <c r="AC3" s="23">
        <v>1.0864</v>
      </c>
      <c r="AD3" s="23">
        <v>1.0754999999999999</v>
      </c>
      <c r="AE3" s="5"/>
      <c r="AF3" s="5"/>
      <c r="AG3" s="5"/>
      <c r="AH3" s="5"/>
      <c r="AI3" s="5"/>
      <c r="AJ3" s="5"/>
      <c r="AK3" s="5"/>
      <c r="AL3" s="5"/>
    </row>
    <row r="4" spans="1:50" x14ac:dyDescent="0.2">
      <c r="A4" t="s">
        <v>1015</v>
      </c>
      <c r="B4" s="18">
        <v>41456</v>
      </c>
      <c r="C4" s="18">
        <v>41456</v>
      </c>
      <c r="D4" s="7" t="s">
        <v>5281</v>
      </c>
      <c r="E4" s="21">
        <v>11.93</v>
      </c>
      <c r="F4" s="22" t="s">
        <v>5635</v>
      </c>
      <c r="G4" s="22" t="s">
        <v>5635</v>
      </c>
      <c r="H4" s="22" t="s">
        <v>5635</v>
      </c>
      <c r="I4" s="22" t="s">
        <v>5635</v>
      </c>
      <c r="J4" s="23">
        <v>14.7065</v>
      </c>
      <c r="K4" s="23" t="s">
        <v>5635</v>
      </c>
      <c r="L4" s="23">
        <v>1.4517</v>
      </c>
      <c r="M4" s="23" t="s">
        <v>5635</v>
      </c>
      <c r="N4" s="23" t="s">
        <v>5635</v>
      </c>
      <c r="O4" s="23" t="s">
        <v>5635</v>
      </c>
      <c r="P4" s="23" t="s">
        <v>5635</v>
      </c>
      <c r="Q4" s="23" t="s">
        <v>5635</v>
      </c>
      <c r="R4" s="23" t="s">
        <v>5635</v>
      </c>
      <c r="S4" s="23" t="s">
        <v>5635</v>
      </c>
      <c r="T4" s="23" t="s">
        <v>5635</v>
      </c>
      <c r="U4" s="23" t="s">
        <v>5635</v>
      </c>
      <c r="V4" s="23">
        <v>0.13289999999999999</v>
      </c>
      <c r="W4" s="23" t="s">
        <v>5635</v>
      </c>
      <c r="X4" s="23" t="s">
        <v>5635</v>
      </c>
      <c r="Y4" s="23" t="s">
        <v>5635</v>
      </c>
      <c r="Z4" s="23" t="s">
        <v>5635</v>
      </c>
      <c r="AA4" s="23">
        <v>1.7746999999999999</v>
      </c>
      <c r="AB4" s="23">
        <v>0.98799999999999999</v>
      </c>
      <c r="AC4" s="23">
        <v>1.0778000000000001</v>
      </c>
      <c r="AD4" s="23">
        <v>1.0670999999999999</v>
      </c>
      <c r="AE4" s="5"/>
      <c r="AF4" s="5"/>
      <c r="AG4" s="5"/>
      <c r="AH4" s="5"/>
      <c r="AI4" s="5"/>
      <c r="AJ4" s="5"/>
      <c r="AK4" s="5"/>
      <c r="AL4" s="5"/>
    </row>
    <row r="5" spans="1:50" x14ac:dyDescent="0.2">
      <c r="A5" t="s">
        <v>1016</v>
      </c>
      <c r="B5" s="18">
        <v>41395</v>
      </c>
      <c r="C5" s="18">
        <v>41395</v>
      </c>
      <c r="D5" s="7" t="s">
        <v>5281</v>
      </c>
      <c r="E5" s="21">
        <v>2.4</v>
      </c>
      <c r="F5" s="22" t="s">
        <v>5635</v>
      </c>
      <c r="G5" s="22" t="s">
        <v>5635</v>
      </c>
      <c r="H5" s="22" t="s">
        <v>5635</v>
      </c>
      <c r="I5" s="22" t="s">
        <v>5635</v>
      </c>
      <c r="J5" s="23">
        <v>18.565899999999999</v>
      </c>
      <c r="K5" s="23">
        <v>5.7799999999999997E-2</v>
      </c>
      <c r="L5" s="23">
        <v>-0.69640000000000002</v>
      </c>
      <c r="M5" s="23">
        <v>-0.53469999999999995</v>
      </c>
      <c r="N5" s="23" t="s">
        <v>5635</v>
      </c>
      <c r="O5" s="23" t="s">
        <v>5635</v>
      </c>
      <c r="P5" s="23" t="s">
        <v>5635</v>
      </c>
      <c r="Q5" s="23" t="s">
        <v>5635</v>
      </c>
      <c r="R5" s="23" t="s">
        <v>5635</v>
      </c>
      <c r="S5" s="23" t="s">
        <v>5635</v>
      </c>
      <c r="T5" s="23" t="s">
        <v>5635</v>
      </c>
      <c r="U5" s="23" t="s">
        <v>5635</v>
      </c>
      <c r="V5" s="23" t="s">
        <v>5635</v>
      </c>
      <c r="W5" s="23" t="s">
        <v>5635</v>
      </c>
      <c r="X5" s="23" t="s">
        <v>5635</v>
      </c>
      <c r="Y5" s="23">
        <v>-2.0000000000000001E-4</v>
      </c>
      <c r="Z5" s="23">
        <v>4.0000000000000002E-4</v>
      </c>
      <c r="AA5" s="23">
        <v>1.8304</v>
      </c>
      <c r="AB5" s="23">
        <v>1.466</v>
      </c>
      <c r="AC5" s="23">
        <v>1.0421</v>
      </c>
      <c r="AD5" s="23">
        <v>1.0316000000000001</v>
      </c>
      <c r="AE5" s="5"/>
      <c r="AF5" s="5"/>
      <c r="AG5" s="5"/>
      <c r="AH5" s="5"/>
      <c r="AI5" s="5"/>
      <c r="AJ5" s="5"/>
      <c r="AK5" s="5"/>
      <c r="AL5" s="5"/>
    </row>
    <row r="6" spans="1:50" x14ac:dyDescent="0.2">
      <c r="A6" t="s">
        <v>817</v>
      </c>
      <c r="B6" s="18">
        <v>41395</v>
      </c>
      <c r="C6" s="18">
        <v>41395</v>
      </c>
      <c r="D6" s="7" t="s">
        <v>5281</v>
      </c>
      <c r="E6" s="21">
        <v>1.51</v>
      </c>
      <c r="F6" s="22" t="s">
        <v>5635</v>
      </c>
      <c r="G6" s="22" t="s">
        <v>5635</v>
      </c>
      <c r="H6" s="22" t="s">
        <v>5635</v>
      </c>
      <c r="I6" s="22" t="s">
        <v>5635</v>
      </c>
      <c r="J6" s="23">
        <v>44.403300000000002</v>
      </c>
      <c r="K6" s="23">
        <v>0.84060000000000001</v>
      </c>
      <c r="L6" s="23">
        <v>-2.1625000000000001</v>
      </c>
      <c r="M6" s="23" t="s">
        <v>5635</v>
      </c>
      <c r="N6" s="23" t="s">
        <v>5635</v>
      </c>
      <c r="O6" s="23" t="s">
        <v>5635</v>
      </c>
      <c r="P6" s="23">
        <v>-1.8146</v>
      </c>
      <c r="Q6" s="23" t="s">
        <v>5635</v>
      </c>
      <c r="R6" s="23" t="s">
        <v>5635</v>
      </c>
      <c r="S6" s="23" t="s">
        <v>5635</v>
      </c>
      <c r="T6" s="23" t="s">
        <v>5635</v>
      </c>
      <c r="U6" s="23" t="s">
        <v>5635</v>
      </c>
      <c r="V6" s="23">
        <v>1.5488999999999999</v>
      </c>
      <c r="W6" s="23" t="s">
        <v>5635</v>
      </c>
      <c r="X6" s="23" t="s">
        <v>5635</v>
      </c>
      <c r="Y6" s="23" t="s">
        <v>5635</v>
      </c>
      <c r="Z6" s="23" t="s">
        <v>5635</v>
      </c>
      <c r="AA6" s="23">
        <v>1.6511</v>
      </c>
      <c r="AB6" s="23">
        <v>1.0678000000000001</v>
      </c>
      <c r="AC6" s="23">
        <v>1.0495000000000001</v>
      </c>
      <c r="AD6" s="23">
        <v>1.0389999999999999</v>
      </c>
      <c r="AE6" s="5"/>
      <c r="AF6" s="5"/>
      <c r="AG6" s="5"/>
      <c r="AH6" s="5"/>
      <c r="AI6" s="5"/>
      <c r="AJ6" s="5"/>
      <c r="AK6" s="5"/>
      <c r="AL6" s="5"/>
    </row>
    <row r="7" spans="1:50" x14ac:dyDescent="0.2">
      <c r="A7" t="s">
        <v>1017</v>
      </c>
      <c r="B7" s="17">
        <v>41030</v>
      </c>
      <c r="C7" s="17">
        <v>41030</v>
      </c>
      <c r="D7" s="7" t="s">
        <v>5281</v>
      </c>
      <c r="E7" s="21">
        <v>0.65</v>
      </c>
      <c r="F7" s="22" t="s">
        <v>5635</v>
      </c>
      <c r="G7" s="22" t="s">
        <v>5635</v>
      </c>
      <c r="H7" s="22" t="s">
        <v>5635</v>
      </c>
      <c r="I7" s="22" t="s">
        <v>5635</v>
      </c>
      <c r="J7" s="23">
        <v>2.7126999999999999</v>
      </c>
      <c r="K7" s="23" t="s">
        <v>5635</v>
      </c>
      <c r="L7" s="23">
        <v>-1.8738999999999999</v>
      </c>
      <c r="M7" s="23" t="s">
        <v>5635</v>
      </c>
      <c r="N7" s="23" t="s">
        <v>5635</v>
      </c>
      <c r="O7" s="23" t="s">
        <v>5635</v>
      </c>
      <c r="P7" s="23" t="s">
        <v>5635</v>
      </c>
      <c r="Q7" s="23" t="s">
        <v>5635</v>
      </c>
      <c r="R7" s="23">
        <v>-9.8400000000000001E-2</v>
      </c>
      <c r="S7" s="23" t="s">
        <v>5635</v>
      </c>
      <c r="T7" s="23" t="s">
        <v>5635</v>
      </c>
      <c r="U7" s="23" t="s">
        <v>5635</v>
      </c>
      <c r="V7" s="23">
        <v>-0.48099999999999998</v>
      </c>
      <c r="W7" s="23" t="s">
        <v>5635</v>
      </c>
      <c r="X7" s="23" t="s">
        <v>5635</v>
      </c>
      <c r="Y7" s="23" t="s">
        <v>5635</v>
      </c>
      <c r="Z7" s="23" t="s">
        <v>5635</v>
      </c>
      <c r="AA7" s="23">
        <v>2.2707999999999999</v>
      </c>
      <c r="AB7" s="23">
        <v>1.5138</v>
      </c>
      <c r="AC7" s="23">
        <v>1.042</v>
      </c>
      <c r="AD7" s="23">
        <v>1.0316000000000001</v>
      </c>
      <c r="AE7" s="5"/>
      <c r="AF7" s="5"/>
      <c r="AG7" s="5"/>
      <c r="AH7" s="5"/>
      <c r="AI7" s="5"/>
      <c r="AJ7" s="5"/>
      <c r="AK7" s="5"/>
      <c r="AL7" s="5"/>
    </row>
    <row r="8" spans="1:50" x14ac:dyDescent="0.2">
      <c r="A8" t="s">
        <v>1018</v>
      </c>
      <c r="B8" s="18">
        <v>41395</v>
      </c>
      <c r="C8" s="18">
        <v>41395</v>
      </c>
      <c r="D8" s="7" t="s">
        <v>5281</v>
      </c>
      <c r="E8" s="21">
        <v>0.61</v>
      </c>
      <c r="F8" s="22" t="s">
        <v>5635</v>
      </c>
      <c r="G8" s="22" t="s">
        <v>5635</v>
      </c>
      <c r="H8" s="22" t="s">
        <v>5635</v>
      </c>
      <c r="I8" s="22" t="s">
        <v>5635</v>
      </c>
      <c r="J8" s="23">
        <v>4.43</v>
      </c>
      <c r="K8" s="23" t="s">
        <v>5635</v>
      </c>
      <c r="L8" s="23">
        <v>-0.33589999999999998</v>
      </c>
      <c r="M8" s="23">
        <v>-0.65710000000000002</v>
      </c>
      <c r="N8" s="23" t="s">
        <v>5635</v>
      </c>
      <c r="O8" s="23" t="s">
        <v>5635</v>
      </c>
      <c r="P8" s="23" t="s">
        <v>5635</v>
      </c>
      <c r="Q8" s="23" t="s">
        <v>5635</v>
      </c>
      <c r="R8" s="23">
        <v>-6.6000000000000003E-2</v>
      </c>
      <c r="S8" s="23" t="s">
        <v>5635</v>
      </c>
      <c r="T8" s="23" t="s">
        <v>5635</v>
      </c>
      <c r="U8" s="23" t="s">
        <v>5635</v>
      </c>
      <c r="V8" s="23">
        <v>0.1089</v>
      </c>
      <c r="W8" s="23">
        <v>0.3201</v>
      </c>
      <c r="X8" s="23" t="s">
        <v>5635</v>
      </c>
      <c r="Y8" s="23" t="s">
        <v>5635</v>
      </c>
      <c r="Z8" s="23" t="s">
        <v>5635</v>
      </c>
      <c r="AA8" s="23">
        <v>2.0552999999999999</v>
      </c>
      <c r="AB8" s="23">
        <v>1.5119</v>
      </c>
      <c r="AC8" s="23">
        <v>1.0405</v>
      </c>
      <c r="AD8" s="23">
        <v>1.0301</v>
      </c>
      <c r="AE8" s="5"/>
      <c r="AF8" s="5"/>
      <c r="AG8" s="5"/>
      <c r="AH8" s="5"/>
      <c r="AI8" s="5"/>
      <c r="AJ8" s="5"/>
      <c r="AK8" s="5"/>
      <c r="AL8" s="5"/>
    </row>
    <row r="9" spans="1:50" x14ac:dyDescent="0.2">
      <c r="A9" t="s">
        <v>1019</v>
      </c>
      <c r="B9" s="18">
        <v>41395</v>
      </c>
      <c r="C9" s="18">
        <v>41395</v>
      </c>
      <c r="D9" s="7" t="s">
        <v>5281</v>
      </c>
      <c r="E9" s="21">
        <v>2.04</v>
      </c>
      <c r="F9" s="22" t="s">
        <v>5635</v>
      </c>
      <c r="G9" s="22" t="s">
        <v>5635</v>
      </c>
      <c r="H9" s="22" t="s">
        <v>5635</v>
      </c>
      <c r="I9" s="22" t="s">
        <v>5635</v>
      </c>
      <c r="J9" s="23">
        <v>13.010999999999999</v>
      </c>
      <c r="K9" s="23">
        <v>1.46E-2</v>
      </c>
      <c r="L9" s="23">
        <v>0.1229</v>
      </c>
      <c r="M9" s="23" t="s">
        <v>5635</v>
      </c>
      <c r="N9" s="23" t="s">
        <v>5635</v>
      </c>
      <c r="O9" s="23" t="s">
        <v>5635</v>
      </c>
      <c r="P9" s="23" t="s">
        <v>5635</v>
      </c>
      <c r="Q9" s="23" t="s">
        <v>5635</v>
      </c>
      <c r="R9" s="23">
        <v>-0.1105</v>
      </c>
      <c r="S9" s="23" t="s">
        <v>5635</v>
      </c>
      <c r="T9" s="23" t="s">
        <v>5635</v>
      </c>
      <c r="U9" s="23" t="s">
        <v>5635</v>
      </c>
      <c r="V9" s="23">
        <v>1.2971999999999999</v>
      </c>
      <c r="W9" s="23" t="s">
        <v>5635</v>
      </c>
      <c r="X9" s="23" t="s">
        <v>5635</v>
      </c>
      <c r="Y9" s="23" t="s">
        <v>5635</v>
      </c>
      <c r="Z9" s="23" t="s">
        <v>5635</v>
      </c>
      <c r="AA9" s="23">
        <v>1.7650999999999999</v>
      </c>
      <c r="AB9" s="23">
        <v>1.0434000000000001</v>
      </c>
      <c r="AC9" s="23">
        <v>1.0286</v>
      </c>
      <c r="AD9" s="23">
        <v>1.0183</v>
      </c>
      <c r="AE9" s="5"/>
      <c r="AF9" s="5"/>
      <c r="AG9" s="5"/>
      <c r="AH9" s="5"/>
      <c r="AI9" s="5"/>
      <c r="AJ9" s="5"/>
      <c r="AK9" s="5"/>
      <c r="AL9" s="5"/>
    </row>
    <row r="10" spans="1:50" x14ac:dyDescent="0.2">
      <c r="A10" t="s">
        <v>1021</v>
      </c>
      <c r="B10" s="18">
        <v>41275</v>
      </c>
      <c r="C10" s="18">
        <v>41275</v>
      </c>
      <c r="D10" s="7" t="s">
        <v>5281</v>
      </c>
      <c r="E10" s="21">
        <v>5.53</v>
      </c>
      <c r="F10" s="22" t="s">
        <v>5635</v>
      </c>
      <c r="G10" s="22" t="s">
        <v>5635</v>
      </c>
      <c r="H10" s="22" t="s">
        <v>5635</v>
      </c>
      <c r="I10" s="22" t="s">
        <v>5635</v>
      </c>
      <c r="J10" s="23">
        <v>9.8094000000000001</v>
      </c>
      <c r="K10" s="23">
        <v>5.0700000000000002E-2</v>
      </c>
      <c r="L10" s="23">
        <v>-0.29089999999999999</v>
      </c>
      <c r="M10" s="23" t="s">
        <v>5635</v>
      </c>
      <c r="N10" s="23" t="s">
        <v>5635</v>
      </c>
      <c r="O10" s="23" t="s">
        <v>5635</v>
      </c>
      <c r="P10" s="23" t="s">
        <v>5635</v>
      </c>
      <c r="Q10" s="23" t="s">
        <v>5635</v>
      </c>
      <c r="R10" s="23">
        <v>-0.42730000000000001</v>
      </c>
      <c r="S10" s="23" t="s">
        <v>5635</v>
      </c>
      <c r="T10" s="23" t="s">
        <v>5635</v>
      </c>
      <c r="U10" s="23" t="s">
        <v>5635</v>
      </c>
      <c r="V10" s="23">
        <v>0.70679999999999998</v>
      </c>
      <c r="W10" s="23" t="s">
        <v>5635</v>
      </c>
      <c r="X10" s="23" t="s">
        <v>5635</v>
      </c>
      <c r="Y10" s="23" t="s">
        <v>5635</v>
      </c>
      <c r="Z10" s="23" t="s">
        <v>5635</v>
      </c>
      <c r="AA10" s="23">
        <v>1.7817000000000001</v>
      </c>
      <c r="AB10" s="23">
        <v>1.4547000000000001</v>
      </c>
      <c r="AC10" s="23">
        <v>1.0542</v>
      </c>
      <c r="AD10" s="23">
        <v>1.0437000000000001</v>
      </c>
      <c r="AE10" s="5"/>
      <c r="AF10" s="5"/>
      <c r="AG10" s="5"/>
      <c r="AH10" s="5"/>
      <c r="AI10" s="5"/>
      <c r="AJ10" s="5"/>
      <c r="AK10" s="5"/>
      <c r="AL10" s="5"/>
    </row>
    <row r="11" spans="1:50" x14ac:dyDescent="0.2">
      <c r="A11" t="s">
        <v>1022</v>
      </c>
      <c r="B11" s="18">
        <v>41275</v>
      </c>
      <c r="C11" s="18">
        <v>41275</v>
      </c>
      <c r="D11" s="7" t="s">
        <v>5281</v>
      </c>
      <c r="E11" s="21">
        <v>5.53</v>
      </c>
      <c r="F11" s="22" t="s">
        <v>5635</v>
      </c>
      <c r="G11" s="22" t="s">
        <v>5635</v>
      </c>
      <c r="H11" s="22" t="s">
        <v>5635</v>
      </c>
      <c r="I11" s="22" t="s">
        <v>5635</v>
      </c>
      <c r="J11" s="23">
        <v>9.8094000000000001</v>
      </c>
      <c r="K11" s="23">
        <v>5.0700000000000002E-2</v>
      </c>
      <c r="L11" s="23">
        <v>-0.22040000000000001</v>
      </c>
      <c r="M11" s="23">
        <v>0.13650000000000001</v>
      </c>
      <c r="N11" s="23" t="s">
        <v>5635</v>
      </c>
      <c r="O11" s="23" t="s">
        <v>5635</v>
      </c>
      <c r="P11" s="23" t="s">
        <v>5635</v>
      </c>
      <c r="Q11" s="23" t="s">
        <v>5635</v>
      </c>
      <c r="R11" s="23">
        <v>-0.42730000000000001</v>
      </c>
      <c r="S11" s="23" t="s">
        <v>5635</v>
      </c>
      <c r="T11" s="23" t="s">
        <v>5635</v>
      </c>
      <c r="U11" s="23" t="s">
        <v>5635</v>
      </c>
      <c r="V11" s="23">
        <v>-0.2853</v>
      </c>
      <c r="W11" s="23">
        <v>0.61319999999999997</v>
      </c>
      <c r="X11" s="23" t="s">
        <v>5635</v>
      </c>
      <c r="Y11" s="23" t="s">
        <v>5635</v>
      </c>
      <c r="Z11" s="23" t="s">
        <v>5635</v>
      </c>
      <c r="AA11" s="23">
        <v>1.7817000000000001</v>
      </c>
      <c r="AB11" s="23">
        <v>1.4547000000000001</v>
      </c>
      <c r="AC11" s="23">
        <v>1.0542</v>
      </c>
      <c r="AD11" s="23">
        <v>1.0437000000000001</v>
      </c>
      <c r="AE11" s="5"/>
      <c r="AF11" s="5"/>
      <c r="AG11" s="5"/>
      <c r="AH11" s="5"/>
      <c r="AI11" s="5"/>
      <c r="AJ11" s="5"/>
      <c r="AK11" s="5"/>
      <c r="AL11" s="5"/>
    </row>
    <row r="12" spans="1:50" x14ac:dyDescent="0.2">
      <c r="A12" t="s">
        <v>1020</v>
      </c>
      <c r="B12" s="18">
        <v>41275</v>
      </c>
      <c r="C12" s="18">
        <v>41275</v>
      </c>
      <c r="D12" s="7" t="s">
        <v>5281</v>
      </c>
      <c r="E12" s="21">
        <v>3.61</v>
      </c>
      <c r="F12" s="22" t="s">
        <v>5635</v>
      </c>
      <c r="G12" s="22" t="s">
        <v>5635</v>
      </c>
      <c r="H12" s="22" t="s">
        <v>5635</v>
      </c>
      <c r="I12" s="22" t="s">
        <v>5635</v>
      </c>
      <c r="J12" s="23">
        <v>9.8094000000000001</v>
      </c>
      <c r="K12" s="23">
        <v>5.0700000000000002E-2</v>
      </c>
      <c r="L12" s="23">
        <v>-0.97189999999999999</v>
      </c>
      <c r="M12" s="23">
        <v>0.46639999999999998</v>
      </c>
      <c r="N12" s="23" t="s">
        <v>5635</v>
      </c>
      <c r="O12" s="23" t="s">
        <v>5635</v>
      </c>
      <c r="P12" s="23">
        <v>0.43690000000000001</v>
      </c>
      <c r="Q12" s="23" t="s">
        <v>5635</v>
      </c>
      <c r="R12" s="23">
        <v>-0.33339999999999997</v>
      </c>
      <c r="S12" s="23" t="s">
        <v>5635</v>
      </c>
      <c r="T12" s="23" t="s">
        <v>5635</v>
      </c>
      <c r="U12" s="23" t="s">
        <v>5635</v>
      </c>
      <c r="V12" s="23">
        <v>2.2907000000000002</v>
      </c>
      <c r="W12" s="23">
        <v>0.58409999999999995</v>
      </c>
      <c r="X12" s="23" t="s">
        <v>5635</v>
      </c>
      <c r="Y12" s="23" t="s">
        <v>5635</v>
      </c>
      <c r="Z12" s="23" t="s">
        <v>5635</v>
      </c>
      <c r="AA12" s="23">
        <v>1.7817000000000001</v>
      </c>
      <c r="AB12" s="23">
        <v>1.4547000000000001</v>
      </c>
      <c r="AC12" s="23">
        <v>1.0542</v>
      </c>
      <c r="AD12" s="23">
        <v>1.0437000000000001</v>
      </c>
      <c r="AE12" s="5"/>
      <c r="AF12" s="5"/>
      <c r="AG12" s="5"/>
      <c r="AH12" s="5"/>
      <c r="AI12" s="5"/>
      <c r="AJ12" s="5"/>
      <c r="AK12" s="5"/>
      <c r="AL12" s="5"/>
    </row>
    <row r="13" spans="1:50" x14ac:dyDescent="0.2">
      <c r="A13" t="s">
        <v>1023</v>
      </c>
      <c r="B13" s="18">
        <v>41456</v>
      </c>
      <c r="C13" s="18">
        <v>41456</v>
      </c>
      <c r="D13" s="7" t="s">
        <v>5281</v>
      </c>
      <c r="E13" s="21">
        <v>1.82</v>
      </c>
      <c r="F13" s="22" t="s">
        <v>5635</v>
      </c>
      <c r="G13" s="22" t="s">
        <v>5635</v>
      </c>
      <c r="H13" s="22" t="s">
        <v>5635</v>
      </c>
      <c r="I13" s="22" t="s">
        <v>5635</v>
      </c>
      <c r="J13" s="23">
        <v>8.7640999999999991</v>
      </c>
      <c r="K13" s="23">
        <v>0.48720000000000002</v>
      </c>
      <c r="L13" s="23">
        <v>-1.0691999999999999</v>
      </c>
      <c r="M13" s="23" t="s">
        <v>5635</v>
      </c>
      <c r="N13" s="23" t="s">
        <v>5635</v>
      </c>
      <c r="O13" s="23" t="s">
        <v>5635</v>
      </c>
      <c r="P13" s="23">
        <v>-1.4964999999999999</v>
      </c>
      <c r="Q13" s="23" t="s">
        <v>5635</v>
      </c>
      <c r="R13" s="23" t="s">
        <v>5635</v>
      </c>
      <c r="S13" s="23" t="s">
        <v>5635</v>
      </c>
      <c r="T13" s="23" t="s">
        <v>5635</v>
      </c>
      <c r="U13" s="23" t="s">
        <v>5635</v>
      </c>
      <c r="V13" s="23">
        <v>1.2312000000000001</v>
      </c>
      <c r="W13" s="23" t="s">
        <v>5635</v>
      </c>
      <c r="X13" s="23" t="s">
        <v>5635</v>
      </c>
      <c r="Y13" s="23" t="s">
        <v>5635</v>
      </c>
      <c r="Z13" s="23" t="s">
        <v>5635</v>
      </c>
      <c r="AA13" s="23">
        <v>2.0379999999999998</v>
      </c>
      <c r="AB13" s="23">
        <v>1.492</v>
      </c>
      <c r="AC13" s="23">
        <v>1.0497000000000001</v>
      </c>
      <c r="AD13" s="23">
        <v>1.0392999999999999</v>
      </c>
      <c r="AE13" s="5"/>
      <c r="AF13" s="5"/>
      <c r="AG13" s="5"/>
      <c r="AH13" s="5"/>
      <c r="AI13" s="5"/>
      <c r="AJ13" s="5"/>
      <c r="AK13" s="5"/>
      <c r="AL13" s="5"/>
    </row>
    <row r="14" spans="1:50" x14ac:dyDescent="0.2">
      <c r="A14" t="s">
        <v>1024</v>
      </c>
      <c r="B14" s="18">
        <v>41395</v>
      </c>
      <c r="C14" s="18">
        <v>41395</v>
      </c>
      <c r="D14" s="7" t="s">
        <v>5281</v>
      </c>
      <c r="E14" s="21">
        <v>3.92</v>
      </c>
      <c r="F14" s="22" t="s">
        <v>5635</v>
      </c>
      <c r="G14" s="22" t="s">
        <v>5635</v>
      </c>
      <c r="H14" s="22" t="s">
        <v>5635</v>
      </c>
      <c r="I14" s="22" t="s">
        <v>5635</v>
      </c>
      <c r="J14" s="23">
        <v>18.3108</v>
      </c>
      <c r="K14" s="23">
        <v>0.21729999999999999</v>
      </c>
      <c r="L14" s="23">
        <v>-1.6069</v>
      </c>
      <c r="M14" s="23">
        <v>1.355</v>
      </c>
      <c r="N14" s="23" t="s">
        <v>5635</v>
      </c>
      <c r="O14" s="23" t="s">
        <v>5635</v>
      </c>
      <c r="P14" s="23" t="s">
        <v>5635</v>
      </c>
      <c r="Q14" s="23">
        <v>3.9003000000000001</v>
      </c>
      <c r="R14" s="23" t="s">
        <v>5635</v>
      </c>
      <c r="S14" s="23" t="s">
        <v>5635</v>
      </c>
      <c r="T14" s="23" t="s">
        <v>5635</v>
      </c>
      <c r="U14" s="23" t="s">
        <v>5635</v>
      </c>
      <c r="V14" s="23" t="s">
        <v>5635</v>
      </c>
      <c r="W14" s="23" t="s">
        <v>5635</v>
      </c>
      <c r="X14" s="23" t="s">
        <v>5635</v>
      </c>
      <c r="Y14" s="23" t="s">
        <v>5635</v>
      </c>
      <c r="Z14" s="23" t="s">
        <v>5635</v>
      </c>
      <c r="AA14" s="23">
        <v>1.7436</v>
      </c>
      <c r="AB14" s="23">
        <v>0.40379999999999999</v>
      </c>
      <c r="AC14" s="23">
        <v>1.0653999999999999</v>
      </c>
      <c r="AD14" s="23">
        <v>1.0506</v>
      </c>
      <c r="AE14" s="5"/>
      <c r="AF14" s="5"/>
      <c r="AG14" s="5"/>
      <c r="AH14" s="5"/>
      <c r="AI14" s="5"/>
      <c r="AJ14" s="5"/>
      <c r="AK14" s="5"/>
      <c r="AL14" s="5"/>
    </row>
    <row r="15" spans="1:50" x14ac:dyDescent="0.2">
      <c r="A15" t="s">
        <v>5636</v>
      </c>
      <c r="B15" s="18">
        <v>41548</v>
      </c>
      <c r="C15" s="18">
        <v>41579</v>
      </c>
      <c r="D15" s="7" t="s">
        <v>5281</v>
      </c>
      <c r="E15" s="21">
        <v>3.45</v>
      </c>
      <c r="F15" s="22">
        <v>0.06</v>
      </c>
      <c r="G15" s="22" t="s">
        <v>5635</v>
      </c>
      <c r="H15" s="22" t="s">
        <v>5635</v>
      </c>
      <c r="I15" s="22" t="s">
        <v>5635</v>
      </c>
      <c r="J15" s="23">
        <v>14.3874</v>
      </c>
      <c r="K15" s="23">
        <v>0.40310000000000001</v>
      </c>
      <c r="L15" s="23">
        <v>-0.78680000000000005</v>
      </c>
      <c r="M15" s="23">
        <v>-1.4362999999999999</v>
      </c>
      <c r="N15" s="23">
        <v>-0.44409999999999999</v>
      </c>
      <c r="O15" s="23" t="s">
        <v>5635</v>
      </c>
      <c r="P15" s="23" t="s">
        <v>5635</v>
      </c>
      <c r="Q15" s="23" t="s">
        <v>5635</v>
      </c>
      <c r="R15" s="23" t="s">
        <v>5635</v>
      </c>
      <c r="S15" s="23" t="s">
        <v>5635</v>
      </c>
      <c r="T15" s="23" t="s">
        <v>5635</v>
      </c>
      <c r="U15" s="23" t="s">
        <v>5635</v>
      </c>
      <c r="V15" s="23">
        <v>0.8216</v>
      </c>
      <c r="W15" s="23" t="s">
        <v>5635</v>
      </c>
      <c r="X15" s="23" t="s">
        <v>5635</v>
      </c>
      <c r="Y15" s="23" t="s">
        <v>5635</v>
      </c>
      <c r="Z15" s="23" t="s">
        <v>5635</v>
      </c>
      <c r="AA15" s="23">
        <v>1.8602000000000001</v>
      </c>
      <c r="AB15" s="23">
        <v>0.98670000000000002</v>
      </c>
      <c r="AC15" s="23">
        <v>1.071</v>
      </c>
      <c r="AD15" s="23">
        <v>1.0603</v>
      </c>
      <c r="AE15" s="5"/>
      <c r="AF15" s="5"/>
      <c r="AG15" s="5"/>
      <c r="AH15" s="5"/>
      <c r="AI15" s="5"/>
      <c r="AJ15" s="5"/>
      <c r="AK15" s="5"/>
      <c r="AL15" s="5"/>
    </row>
    <row r="16" spans="1:50" x14ac:dyDescent="0.2">
      <c r="A16" t="s">
        <v>1027</v>
      </c>
      <c r="B16" s="18">
        <v>41395</v>
      </c>
      <c r="C16" s="18">
        <v>41395</v>
      </c>
      <c r="D16" s="7" t="s">
        <v>5281</v>
      </c>
      <c r="E16" s="21">
        <v>1.6</v>
      </c>
      <c r="F16" s="22" t="s">
        <v>5635</v>
      </c>
      <c r="G16" s="22" t="s">
        <v>5635</v>
      </c>
      <c r="H16" s="22" t="s">
        <v>5635</v>
      </c>
      <c r="I16" s="22" t="s">
        <v>5635</v>
      </c>
      <c r="J16" s="23">
        <v>6.5145</v>
      </c>
      <c r="K16" s="23">
        <v>0.36940000000000001</v>
      </c>
      <c r="L16" s="23">
        <v>-0.7349</v>
      </c>
      <c r="M16" s="23" t="s">
        <v>5635</v>
      </c>
      <c r="N16" s="23" t="s">
        <v>5635</v>
      </c>
      <c r="O16" s="23" t="s">
        <v>5635</v>
      </c>
      <c r="P16" s="23">
        <v>-0.57079999999999997</v>
      </c>
      <c r="Q16" s="23" t="s">
        <v>5635</v>
      </c>
      <c r="R16" s="23" t="s">
        <v>5635</v>
      </c>
      <c r="S16" s="23" t="s">
        <v>5635</v>
      </c>
      <c r="T16" s="23" t="s">
        <v>5635</v>
      </c>
      <c r="U16" s="23" t="s">
        <v>5635</v>
      </c>
      <c r="V16" s="23" t="s">
        <v>5635</v>
      </c>
      <c r="W16" s="23" t="s">
        <v>5635</v>
      </c>
      <c r="X16" s="23" t="s">
        <v>5635</v>
      </c>
      <c r="Y16" s="23" t="s">
        <v>5635</v>
      </c>
      <c r="Z16" s="23" t="s">
        <v>5635</v>
      </c>
      <c r="AA16" s="23">
        <v>1.9402999999999999</v>
      </c>
      <c r="AB16" s="23">
        <v>1.4136</v>
      </c>
      <c r="AC16" s="23">
        <v>1.0579000000000001</v>
      </c>
      <c r="AD16" s="23">
        <v>1.0472999999999999</v>
      </c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t="s">
        <v>818</v>
      </c>
      <c r="B17" s="18">
        <v>41395</v>
      </c>
      <c r="C17" s="18">
        <v>41395</v>
      </c>
      <c r="D17" s="7" t="s">
        <v>5281</v>
      </c>
      <c r="E17" s="21">
        <v>1.5</v>
      </c>
      <c r="F17" s="22" t="s">
        <v>5635</v>
      </c>
      <c r="G17" s="22" t="s">
        <v>5635</v>
      </c>
      <c r="H17" s="5" t="s">
        <v>5635</v>
      </c>
      <c r="I17" s="22" t="s">
        <v>5635</v>
      </c>
      <c r="J17" s="23">
        <v>14.6485</v>
      </c>
      <c r="K17" s="23">
        <v>0.33510000000000001</v>
      </c>
      <c r="L17" s="23">
        <v>-3.278</v>
      </c>
      <c r="M17" s="23" t="s">
        <v>5635</v>
      </c>
      <c r="N17" s="23" t="s">
        <v>5635</v>
      </c>
      <c r="O17" s="23" t="s">
        <v>5635</v>
      </c>
      <c r="P17" s="23">
        <v>-5.8999999999999999E-3</v>
      </c>
      <c r="Q17" s="23" t="s">
        <v>5635</v>
      </c>
      <c r="R17" s="23" t="s">
        <v>5635</v>
      </c>
      <c r="S17" s="23" t="s">
        <v>5635</v>
      </c>
      <c r="T17" s="23" t="s">
        <v>5635</v>
      </c>
      <c r="U17" s="23" t="s">
        <v>5635</v>
      </c>
      <c r="V17" s="23">
        <v>5.0472000000000001</v>
      </c>
      <c r="W17" s="23" t="s">
        <v>5635</v>
      </c>
      <c r="X17" s="23" t="s">
        <v>5635</v>
      </c>
      <c r="Y17" s="23" t="s">
        <v>5635</v>
      </c>
      <c r="Z17" s="23" t="s">
        <v>5635</v>
      </c>
      <c r="AA17" s="23">
        <v>1.6266</v>
      </c>
      <c r="AB17" s="23">
        <v>1.2827</v>
      </c>
      <c r="AC17" s="23">
        <v>1.081</v>
      </c>
      <c r="AD17" s="23">
        <v>1.0703</v>
      </c>
      <c r="AE17" s="5"/>
      <c r="AF17" s="5"/>
      <c r="AG17" s="5"/>
      <c r="AH17" s="5"/>
      <c r="AI17" s="5"/>
      <c r="AJ17" s="5"/>
      <c r="AK17" s="5"/>
      <c r="AL17" s="5"/>
    </row>
    <row r="18" spans="1:38" x14ac:dyDescent="0.2">
      <c r="A18" t="s">
        <v>1028</v>
      </c>
      <c r="B18" s="18">
        <v>41456</v>
      </c>
      <c r="C18" s="18">
        <v>41456</v>
      </c>
      <c r="D18" s="7" t="s">
        <v>5281</v>
      </c>
      <c r="E18" s="21">
        <v>1.37</v>
      </c>
      <c r="F18" s="22" t="s">
        <v>5635</v>
      </c>
      <c r="G18" s="22" t="s">
        <v>5635</v>
      </c>
      <c r="H18" s="22" t="s">
        <v>5635</v>
      </c>
      <c r="I18" s="22" t="s">
        <v>5635</v>
      </c>
      <c r="J18" s="23">
        <v>10.457100000000001</v>
      </c>
      <c r="K18" s="23">
        <v>5.8000000000000003E-2</v>
      </c>
      <c r="L18" s="23">
        <v>-0.38740000000000002</v>
      </c>
      <c r="M18" s="23">
        <v>2.7944</v>
      </c>
      <c r="N18" s="23" t="s">
        <v>5635</v>
      </c>
      <c r="O18" s="23" t="s">
        <v>5635</v>
      </c>
      <c r="P18" s="23" t="s">
        <v>5635</v>
      </c>
      <c r="Q18" s="23">
        <v>8.8900000000000007E-2</v>
      </c>
      <c r="R18" s="23" t="s">
        <v>5635</v>
      </c>
      <c r="S18" s="23" t="s">
        <v>5635</v>
      </c>
      <c r="T18" s="23" t="s">
        <v>5635</v>
      </c>
      <c r="U18" s="23" t="s">
        <v>5635</v>
      </c>
      <c r="V18" s="23">
        <v>-0.77139999999999997</v>
      </c>
      <c r="W18" s="23">
        <v>0.15509999999999999</v>
      </c>
      <c r="X18" s="23" t="s">
        <v>5635</v>
      </c>
      <c r="Y18" s="23" t="s">
        <v>5635</v>
      </c>
      <c r="Z18" s="23" t="s">
        <v>5635</v>
      </c>
      <c r="AA18" s="23">
        <v>1.8116000000000001</v>
      </c>
      <c r="AB18" s="23">
        <v>1.4665999999999999</v>
      </c>
      <c r="AC18" s="23">
        <v>1.036</v>
      </c>
      <c r="AD18" s="23">
        <v>1.0256000000000001</v>
      </c>
      <c r="AE18" s="5"/>
      <c r="AF18" s="5"/>
      <c r="AG18" s="5"/>
      <c r="AH18" s="5"/>
      <c r="AI18" s="5"/>
      <c r="AJ18" s="5"/>
      <c r="AK18" s="5"/>
      <c r="AL18" s="5"/>
    </row>
    <row r="19" spans="1:38" x14ac:dyDescent="0.2">
      <c r="A19" s="13" t="s">
        <v>5535</v>
      </c>
      <c r="B19" s="18">
        <v>41395</v>
      </c>
      <c r="C19" s="18">
        <v>41395</v>
      </c>
      <c r="D19" s="7" t="s">
        <v>5281</v>
      </c>
      <c r="E19" s="21">
        <v>1.68</v>
      </c>
      <c r="F19" s="22" t="s">
        <v>5635</v>
      </c>
      <c r="G19" s="22" t="s">
        <v>5635</v>
      </c>
      <c r="H19" s="22" t="s">
        <v>5635</v>
      </c>
      <c r="I19" s="22" t="s">
        <v>5635</v>
      </c>
      <c r="J19" s="23">
        <v>1.2482</v>
      </c>
      <c r="K19" s="23">
        <v>4.2700000000000002E-2</v>
      </c>
      <c r="L19" s="23">
        <v>0.35570000000000002</v>
      </c>
      <c r="M19" s="23" t="s">
        <v>5635</v>
      </c>
      <c r="N19" s="23" t="s">
        <v>5635</v>
      </c>
      <c r="O19" s="23" t="s">
        <v>5635</v>
      </c>
      <c r="P19" s="23">
        <v>0.13339999999999999</v>
      </c>
      <c r="Q19" s="23" t="s">
        <v>5635</v>
      </c>
      <c r="R19" s="23">
        <v>-7.51E-2</v>
      </c>
      <c r="S19" s="23" t="s">
        <v>5635</v>
      </c>
      <c r="T19" s="23" t="s">
        <v>5635</v>
      </c>
      <c r="U19" s="23" t="s">
        <v>5635</v>
      </c>
      <c r="V19" s="23">
        <v>1.2596000000000001</v>
      </c>
      <c r="W19" s="23" t="s">
        <v>5635</v>
      </c>
      <c r="X19" s="23" t="s">
        <v>5635</v>
      </c>
      <c r="Y19" s="23" t="s">
        <v>5635</v>
      </c>
      <c r="Z19" s="23" t="s">
        <v>5635</v>
      </c>
      <c r="AA19" s="23">
        <v>1.9329000000000001</v>
      </c>
      <c r="AB19" s="23">
        <v>1.3314999999999999</v>
      </c>
      <c r="AC19" s="23">
        <v>1.0427999999999999</v>
      </c>
      <c r="AD19" s="23">
        <v>1.0324</v>
      </c>
      <c r="AE19" s="5"/>
      <c r="AF19" s="5"/>
      <c r="AG19" s="5"/>
      <c r="AH19" s="5"/>
      <c r="AI19" s="5"/>
      <c r="AJ19" s="5"/>
      <c r="AK19" s="5"/>
      <c r="AL19" s="5"/>
    </row>
    <row r="20" spans="1:38" x14ac:dyDescent="0.2">
      <c r="A20" s="13" t="s">
        <v>5536</v>
      </c>
      <c r="B20" s="18">
        <v>41395</v>
      </c>
      <c r="C20" s="18">
        <v>41395</v>
      </c>
      <c r="D20" s="7" t="s">
        <v>5281</v>
      </c>
      <c r="E20" s="21">
        <v>0.14000000000000001</v>
      </c>
      <c r="F20" s="22" t="s">
        <v>5635</v>
      </c>
      <c r="G20" s="22" t="s">
        <v>5635</v>
      </c>
      <c r="H20" s="22" t="s">
        <v>5635</v>
      </c>
      <c r="I20" s="22" t="s">
        <v>5635</v>
      </c>
      <c r="J20" s="23">
        <v>0.58909999999999996</v>
      </c>
      <c r="K20" s="23">
        <v>7.8799999999999995E-2</v>
      </c>
      <c r="L20" s="23">
        <v>6.4299999999999996E-2</v>
      </c>
      <c r="M20" s="23" t="s">
        <v>5635</v>
      </c>
      <c r="N20" s="23" t="s">
        <v>5635</v>
      </c>
      <c r="O20" s="23" t="s">
        <v>5635</v>
      </c>
      <c r="P20" s="23">
        <v>-0.18479999999999999</v>
      </c>
      <c r="Q20" s="23" t="s">
        <v>5635</v>
      </c>
      <c r="R20" s="23">
        <v>-7.7999999999999996E-3</v>
      </c>
      <c r="S20" s="23" t="s">
        <v>5635</v>
      </c>
      <c r="T20" s="23" t="s">
        <v>5635</v>
      </c>
      <c r="U20" s="23" t="s">
        <v>5635</v>
      </c>
      <c r="V20" s="23">
        <v>0.51870000000000005</v>
      </c>
      <c r="W20" s="23" t="s">
        <v>5635</v>
      </c>
      <c r="X20" s="23" t="s">
        <v>5635</v>
      </c>
      <c r="Y20" s="23" t="s">
        <v>5635</v>
      </c>
      <c r="Z20" s="23" t="s">
        <v>5635</v>
      </c>
      <c r="AA20" s="23">
        <v>1.909</v>
      </c>
      <c r="AB20" s="23">
        <v>1.3583000000000001</v>
      </c>
      <c r="AC20" s="23">
        <v>1.0608</v>
      </c>
      <c r="AD20" s="23">
        <v>1.0501</v>
      </c>
      <c r="AE20" s="5"/>
      <c r="AF20" s="5"/>
      <c r="AG20" s="5"/>
      <c r="AH20" s="5"/>
      <c r="AI20" s="5"/>
      <c r="AJ20" s="5"/>
      <c r="AK20" s="5"/>
      <c r="AL20" s="5"/>
    </row>
    <row r="21" spans="1:38" x14ac:dyDescent="0.2">
      <c r="A21" s="13" t="s">
        <v>5537</v>
      </c>
      <c r="B21" s="18">
        <v>41395</v>
      </c>
      <c r="C21" s="18">
        <v>41395</v>
      </c>
      <c r="D21" s="7" t="s">
        <v>5281</v>
      </c>
      <c r="E21" s="21">
        <v>0.64</v>
      </c>
      <c r="F21" s="22" t="s">
        <v>5635</v>
      </c>
      <c r="G21" s="22" t="s">
        <v>5635</v>
      </c>
      <c r="H21" s="22" t="s">
        <v>5635</v>
      </c>
      <c r="I21" s="22" t="s">
        <v>5635</v>
      </c>
      <c r="J21" s="23">
        <v>3.0057</v>
      </c>
      <c r="K21" s="23">
        <v>0.43440000000000001</v>
      </c>
      <c r="L21" s="23">
        <v>2.2139000000000002</v>
      </c>
      <c r="M21" s="23">
        <v>0.14949999999999999</v>
      </c>
      <c r="N21" s="23" t="s">
        <v>5635</v>
      </c>
      <c r="O21" s="23" t="s">
        <v>5635</v>
      </c>
      <c r="P21" s="23" t="s">
        <v>5635</v>
      </c>
      <c r="Q21" s="23" t="s">
        <v>5635</v>
      </c>
      <c r="R21" s="23" t="s">
        <v>5635</v>
      </c>
      <c r="S21" s="23" t="s">
        <v>5635</v>
      </c>
      <c r="T21" s="23" t="s">
        <v>5635</v>
      </c>
      <c r="U21" s="23" t="s">
        <v>5635</v>
      </c>
      <c r="V21" s="23">
        <v>2.8111000000000002</v>
      </c>
      <c r="W21" s="23" t="s">
        <v>5635</v>
      </c>
      <c r="X21" s="23" t="s">
        <v>5635</v>
      </c>
      <c r="Y21" s="23" t="s">
        <v>5635</v>
      </c>
      <c r="Z21" s="23" t="s">
        <v>5635</v>
      </c>
      <c r="AA21" s="23">
        <v>1.9520999999999999</v>
      </c>
      <c r="AB21" s="23">
        <v>1.4121999999999999</v>
      </c>
      <c r="AC21" s="23">
        <v>1.0662</v>
      </c>
      <c r="AD21" s="23" t="s">
        <v>5635</v>
      </c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A22" s="13" t="s">
        <v>5538</v>
      </c>
      <c r="B22" s="18">
        <v>41395</v>
      </c>
      <c r="C22" s="18">
        <v>41395</v>
      </c>
      <c r="D22" s="7" t="s">
        <v>5281</v>
      </c>
      <c r="E22" s="21">
        <v>0.83</v>
      </c>
      <c r="F22" s="22" t="s">
        <v>5635</v>
      </c>
      <c r="G22" s="22" t="s">
        <v>5635</v>
      </c>
      <c r="H22" s="22" t="s">
        <v>5635</v>
      </c>
      <c r="I22" s="22" t="s">
        <v>5635</v>
      </c>
      <c r="J22" s="23">
        <v>3.4453</v>
      </c>
      <c r="K22" s="23">
        <v>1.3352999999999999</v>
      </c>
      <c r="L22" s="23">
        <v>0.7742</v>
      </c>
      <c r="M22" s="23" t="s">
        <v>5635</v>
      </c>
      <c r="N22" s="23" t="s">
        <v>5635</v>
      </c>
      <c r="O22" s="23" t="s">
        <v>5635</v>
      </c>
      <c r="P22" s="23" t="s">
        <v>5635</v>
      </c>
      <c r="Q22" s="23" t="s">
        <v>5635</v>
      </c>
      <c r="R22" s="23" t="s">
        <v>5635</v>
      </c>
      <c r="S22" s="23" t="s">
        <v>5635</v>
      </c>
      <c r="T22" s="23" t="s">
        <v>5635</v>
      </c>
      <c r="U22" s="23" t="s">
        <v>5635</v>
      </c>
      <c r="V22" s="23">
        <v>1.0491999999999999</v>
      </c>
      <c r="W22" s="23" t="s">
        <v>5635</v>
      </c>
      <c r="X22" s="23" t="s">
        <v>5635</v>
      </c>
      <c r="Y22" s="23" t="s">
        <v>5635</v>
      </c>
      <c r="Z22" s="23" t="s">
        <v>5635</v>
      </c>
      <c r="AA22" s="23">
        <v>2.0078999999999998</v>
      </c>
      <c r="AB22" s="23">
        <v>1.016</v>
      </c>
      <c r="AC22" s="23">
        <v>1.0580000000000001</v>
      </c>
      <c r="AD22" s="23">
        <v>1.0475000000000001</v>
      </c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A23" t="s">
        <v>1029</v>
      </c>
      <c r="B23" s="18">
        <v>41395</v>
      </c>
      <c r="C23" s="18">
        <v>41395</v>
      </c>
      <c r="D23" s="7" t="s">
        <v>5281</v>
      </c>
      <c r="E23" s="21">
        <v>5.69</v>
      </c>
      <c r="F23" s="22" t="s">
        <v>5635</v>
      </c>
      <c r="G23" s="22">
        <v>0.14000000000000001</v>
      </c>
      <c r="H23" s="22">
        <v>-0.05</v>
      </c>
      <c r="I23" s="22" t="s">
        <v>5635</v>
      </c>
      <c r="J23" s="23" t="s">
        <v>5635</v>
      </c>
      <c r="K23" s="23" t="s">
        <v>5635</v>
      </c>
      <c r="L23" s="23" t="s">
        <v>5635</v>
      </c>
      <c r="M23" s="23" t="s">
        <v>5635</v>
      </c>
      <c r="N23" s="23" t="s">
        <v>5635</v>
      </c>
      <c r="O23" s="23" t="s">
        <v>5635</v>
      </c>
      <c r="P23" s="23" t="s">
        <v>5635</v>
      </c>
      <c r="Q23" s="23" t="s">
        <v>5635</v>
      </c>
      <c r="R23" s="23" t="s">
        <v>5635</v>
      </c>
      <c r="S23" s="23" t="s">
        <v>5635</v>
      </c>
      <c r="T23" s="23" t="s">
        <v>5635</v>
      </c>
      <c r="U23" s="23" t="s">
        <v>5635</v>
      </c>
      <c r="V23" s="23" t="s">
        <v>5635</v>
      </c>
      <c r="W23" s="23" t="s">
        <v>5635</v>
      </c>
      <c r="X23" s="23" t="s">
        <v>5635</v>
      </c>
      <c r="Y23" s="23" t="s">
        <v>5635</v>
      </c>
      <c r="Z23" s="23" t="s">
        <v>5635</v>
      </c>
      <c r="AA23" s="23">
        <v>2.2902999999999998</v>
      </c>
      <c r="AB23" s="23">
        <v>1.3325</v>
      </c>
      <c r="AC23" s="23">
        <v>1.0377000000000001</v>
      </c>
      <c r="AD23" s="23">
        <v>1.0273000000000001</v>
      </c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t="s">
        <v>1030</v>
      </c>
      <c r="B24" s="18">
        <v>41395</v>
      </c>
      <c r="C24" s="18">
        <v>41395</v>
      </c>
      <c r="D24" s="7" t="s">
        <v>5281</v>
      </c>
      <c r="E24" s="21">
        <v>3.81</v>
      </c>
      <c r="F24" s="22" t="s">
        <v>5635</v>
      </c>
      <c r="G24" s="22" t="s">
        <v>5635</v>
      </c>
      <c r="H24" s="22" t="s">
        <v>5635</v>
      </c>
      <c r="I24" s="22" t="s">
        <v>5635</v>
      </c>
      <c r="J24" s="23">
        <v>22.1569</v>
      </c>
      <c r="K24" s="23">
        <v>0.54820000000000002</v>
      </c>
      <c r="L24" s="23">
        <v>-0.57869999999999999</v>
      </c>
      <c r="M24" s="23" t="s">
        <v>5635</v>
      </c>
      <c r="N24" s="23" t="s">
        <v>5635</v>
      </c>
      <c r="O24" s="23" t="s">
        <v>5635</v>
      </c>
      <c r="P24" s="23" t="s">
        <v>5635</v>
      </c>
      <c r="Q24" s="23" t="s">
        <v>5635</v>
      </c>
      <c r="R24" s="23">
        <v>-1.5299999999999999E-2</v>
      </c>
      <c r="S24" s="23" t="s">
        <v>5635</v>
      </c>
      <c r="T24" s="23">
        <v>0.32219999999999999</v>
      </c>
      <c r="U24" s="23" t="s">
        <v>5635</v>
      </c>
      <c r="V24" s="23">
        <v>2.7504</v>
      </c>
      <c r="W24" s="23" t="s">
        <v>5635</v>
      </c>
      <c r="X24" s="23" t="s">
        <v>5635</v>
      </c>
      <c r="Y24" s="23" t="s">
        <v>5635</v>
      </c>
      <c r="Z24" s="23" t="s">
        <v>5635</v>
      </c>
      <c r="AA24" s="23">
        <v>1.8201000000000001</v>
      </c>
      <c r="AB24" s="23">
        <v>1.5075000000000001</v>
      </c>
      <c r="AC24" s="23">
        <v>1.0450999999999999</v>
      </c>
      <c r="AD24" s="23">
        <v>1.0347</v>
      </c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s="7" t="s">
        <v>5568</v>
      </c>
      <c r="B25" s="18">
        <v>41395</v>
      </c>
      <c r="C25" s="18">
        <v>41395</v>
      </c>
      <c r="D25" s="7" t="s">
        <v>5281</v>
      </c>
      <c r="E25" s="21">
        <v>3.81</v>
      </c>
      <c r="F25" s="22" t="s">
        <v>5635</v>
      </c>
      <c r="G25" s="22" t="s">
        <v>5635</v>
      </c>
      <c r="H25" s="22" t="s">
        <v>5635</v>
      </c>
      <c r="I25" s="22" t="s">
        <v>5635</v>
      </c>
      <c r="J25" s="23">
        <v>22.1569</v>
      </c>
      <c r="K25" s="23">
        <v>0.54820000000000002</v>
      </c>
      <c r="L25" s="23">
        <v>2.6989999999999998</v>
      </c>
      <c r="M25" s="23" t="s">
        <v>5635</v>
      </c>
      <c r="N25" s="23" t="s">
        <v>5635</v>
      </c>
      <c r="O25" s="23" t="s">
        <v>5635</v>
      </c>
      <c r="P25" s="23" t="s">
        <v>5635</v>
      </c>
      <c r="Q25" s="23" t="s">
        <v>5635</v>
      </c>
      <c r="R25" s="23">
        <v>-1.5299999999999999E-2</v>
      </c>
      <c r="S25" s="23" t="s">
        <v>5635</v>
      </c>
      <c r="T25" s="23">
        <v>0.24279999999999999</v>
      </c>
      <c r="U25" s="23" t="s">
        <v>5635</v>
      </c>
      <c r="V25" s="23">
        <v>-5.3586999999999998</v>
      </c>
      <c r="W25" s="23" t="s">
        <v>5635</v>
      </c>
      <c r="X25" s="23" t="s">
        <v>5635</v>
      </c>
      <c r="Y25" s="23" t="s">
        <v>5635</v>
      </c>
      <c r="Z25" s="23" t="s">
        <v>5635</v>
      </c>
      <c r="AA25" s="23">
        <v>1.8201000000000001</v>
      </c>
      <c r="AB25" s="23">
        <v>1.5075000000000001</v>
      </c>
      <c r="AC25" s="23">
        <v>1.0450999999999999</v>
      </c>
      <c r="AD25" s="23">
        <v>1.0347</v>
      </c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s="7" t="s">
        <v>5569</v>
      </c>
      <c r="B26" s="18">
        <v>41395</v>
      </c>
      <c r="C26" s="18">
        <v>41395</v>
      </c>
      <c r="D26" s="7" t="s">
        <v>5281</v>
      </c>
      <c r="E26" s="21">
        <v>3.81</v>
      </c>
      <c r="F26" s="22" t="s">
        <v>5635</v>
      </c>
      <c r="G26" s="22" t="s">
        <v>5635</v>
      </c>
      <c r="H26" s="22" t="s">
        <v>5635</v>
      </c>
      <c r="I26" s="22" t="s">
        <v>5635</v>
      </c>
      <c r="J26" s="23">
        <v>22.1569</v>
      </c>
      <c r="K26" s="23">
        <v>0.54820000000000002</v>
      </c>
      <c r="L26" s="23">
        <v>-0.80589999999999995</v>
      </c>
      <c r="M26" s="23" t="s">
        <v>5635</v>
      </c>
      <c r="N26" s="23" t="s">
        <v>5635</v>
      </c>
      <c r="O26" s="23" t="s">
        <v>5635</v>
      </c>
      <c r="P26" s="23" t="s">
        <v>5635</v>
      </c>
      <c r="Q26" s="23" t="s">
        <v>5635</v>
      </c>
      <c r="R26" s="23">
        <v>-1.5299999999999999E-2</v>
      </c>
      <c r="S26" s="23" t="s">
        <v>5635</v>
      </c>
      <c r="T26" s="23">
        <v>0.36880000000000002</v>
      </c>
      <c r="U26" s="23" t="s">
        <v>5635</v>
      </c>
      <c r="V26" s="23">
        <v>-2.4321999999999999</v>
      </c>
      <c r="W26" s="23" t="s">
        <v>5635</v>
      </c>
      <c r="X26" s="23" t="s">
        <v>5635</v>
      </c>
      <c r="Y26" s="23" t="s">
        <v>5635</v>
      </c>
      <c r="Z26" s="23" t="s">
        <v>5635</v>
      </c>
      <c r="AA26" s="23">
        <v>1.8201000000000001</v>
      </c>
      <c r="AB26" s="23">
        <v>1.5075000000000001</v>
      </c>
      <c r="AC26" s="23">
        <v>1.0450999999999999</v>
      </c>
      <c r="AD26" s="23">
        <v>1.0347</v>
      </c>
      <c r="AE26" s="5"/>
      <c r="AF26" s="5"/>
      <c r="AG26" s="5"/>
      <c r="AH26" s="5"/>
      <c r="AI26" s="5"/>
      <c r="AJ26" s="5"/>
      <c r="AK26" s="5"/>
      <c r="AL26" s="5"/>
    </row>
    <row r="27" spans="1:38" x14ac:dyDescent="0.2">
      <c r="A27" t="s">
        <v>1031</v>
      </c>
      <c r="B27" s="18">
        <v>41395</v>
      </c>
      <c r="C27" s="18">
        <v>41395</v>
      </c>
      <c r="D27" s="7" t="s">
        <v>5281</v>
      </c>
      <c r="E27" s="21">
        <v>1.93</v>
      </c>
      <c r="F27" s="22" t="s">
        <v>5635</v>
      </c>
      <c r="G27" s="22" t="s">
        <v>5635</v>
      </c>
      <c r="H27" s="22" t="s">
        <v>5635</v>
      </c>
      <c r="I27" s="22" t="s">
        <v>5635</v>
      </c>
      <c r="J27" s="23">
        <v>24.3443</v>
      </c>
      <c r="K27" s="23">
        <v>1.0466</v>
      </c>
      <c r="L27" s="23">
        <v>6.6500000000000004E-2</v>
      </c>
      <c r="M27" s="23" t="s">
        <v>5635</v>
      </c>
      <c r="N27" s="23" t="s">
        <v>5635</v>
      </c>
      <c r="O27" s="23" t="s">
        <v>5635</v>
      </c>
      <c r="P27" s="23" t="s">
        <v>5635</v>
      </c>
      <c r="Q27" s="23">
        <v>6.1847000000000003</v>
      </c>
      <c r="R27" s="23" t="s">
        <v>5635</v>
      </c>
      <c r="S27" s="23" t="s">
        <v>5635</v>
      </c>
      <c r="T27" s="23" t="s">
        <v>5635</v>
      </c>
      <c r="U27" s="23" t="s">
        <v>5635</v>
      </c>
      <c r="V27" s="23" t="s">
        <v>5635</v>
      </c>
      <c r="W27" s="23" t="s">
        <v>5635</v>
      </c>
      <c r="X27" s="23" t="s">
        <v>5635</v>
      </c>
      <c r="Y27" s="23" t="s">
        <v>5635</v>
      </c>
      <c r="Z27" s="23" t="s">
        <v>5635</v>
      </c>
      <c r="AA27" s="23">
        <v>1.7248000000000001</v>
      </c>
      <c r="AB27" s="23">
        <v>1.0797000000000001</v>
      </c>
      <c r="AC27" s="23">
        <v>1.0687</v>
      </c>
      <c r="AD27" s="23">
        <v>1.0587</v>
      </c>
      <c r="AE27" s="5"/>
      <c r="AF27" s="5"/>
      <c r="AG27" s="5"/>
      <c r="AH27" s="5"/>
      <c r="AI27" s="5"/>
      <c r="AJ27" s="5"/>
      <c r="AK27" s="5"/>
      <c r="AL27" s="5"/>
    </row>
    <row r="28" spans="1:38" x14ac:dyDescent="0.2">
      <c r="A28" t="s">
        <v>1032</v>
      </c>
      <c r="B28" s="18">
        <v>41395</v>
      </c>
      <c r="C28" s="18">
        <v>41395</v>
      </c>
      <c r="D28" s="7" t="s">
        <v>5281</v>
      </c>
      <c r="E28" s="21">
        <v>3.13</v>
      </c>
      <c r="F28" s="22" t="s">
        <v>5635</v>
      </c>
      <c r="G28" s="22" t="s">
        <v>5635</v>
      </c>
      <c r="H28" s="22" t="s">
        <v>5635</v>
      </c>
      <c r="I28" s="22" t="s">
        <v>5635</v>
      </c>
      <c r="J28" s="23">
        <v>8.4871999999999996</v>
      </c>
      <c r="K28" s="23">
        <v>0.27979999999999999</v>
      </c>
      <c r="L28" s="23">
        <v>-0.13439999999999999</v>
      </c>
      <c r="M28" s="23" t="s">
        <v>5635</v>
      </c>
      <c r="N28" s="23" t="s">
        <v>5635</v>
      </c>
      <c r="O28" s="23" t="s">
        <v>5635</v>
      </c>
      <c r="P28" s="23" t="s">
        <v>5635</v>
      </c>
      <c r="Q28" s="23" t="s">
        <v>5635</v>
      </c>
      <c r="R28" s="23">
        <v>-8.2400000000000001E-2</v>
      </c>
      <c r="S28" s="23" t="s">
        <v>5635</v>
      </c>
      <c r="T28" s="23" t="s">
        <v>5635</v>
      </c>
      <c r="U28" s="23" t="s">
        <v>5635</v>
      </c>
      <c r="V28" s="23">
        <v>-9.4E-2</v>
      </c>
      <c r="W28" s="23" t="s">
        <v>5635</v>
      </c>
      <c r="X28" s="23" t="s">
        <v>5635</v>
      </c>
      <c r="Y28" s="23" t="s">
        <v>5635</v>
      </c>
      <c r="Z28" s="23" t="s">
        <v>5635</v>
      </c>
      <c r="AA28" s="23">
        <v>2.2008000000000001</v>
      </c>
      <c r="AB28" s="23">
        <v>2.3311999999999999</v>
      </c>
      <c r="AC28" s="23">
        <v>1.0602</v>
      </c>
      <c r="AD28" s="23">
        <v>1.0496000000000001</v>
      </c>
      <c r="AE28" s="5"/>
      <c r="AF28" s="5"/>
      <c r="AG28" s="5"/>
      <c r="AH28" s="5"/>
      <c r="AI28" s="5"/>
      <c r="AJ28" s="5"/>
      <c r="AK28" s="5"/>
      <c r="AL28" s="5"/>
    </row>
    <row r="29" spans="1:38" x14ac:dyDescent="0.2">
      <c r="A29" t="s">
        <v>1033</v>
      </c>
      <c r="B29" s="18">
        <v>41395</v>
      </c>
      <c r="C29" s="18">
        <v>41395</v>
      </c>
      <c r="D29" s="7" t="s">
        <v>5281</v>
      </c>
      <c r="E29" s="21">
        <v>1.0900000000000001</v>
      </c>
      <c r="F29" s="22" t="s">
        <v>5635</v>
      </c>
      <c r="G29" s="22">
        <v>7.0000000000000007E-2</v>
      </c>
      <c r="H29" s="22" t="s">
        <v>5635</v>
      </c>
      <c r="I29" s="22" t="s">
        <v>5635</v>
      </c>
      <c r="J29" s="23">
        <v>4.9531999999999998</v>
      </c>
      <c r="K29" s="23">
        <v>4.9399999999999999E-2</v>
      </c>
      <c r="L29" s="23">
        <v>-0.27510000000000001</v>
      </c>
      <c r="M29" s="23" t="s">
        <v>5635</v>
      </c>
      <c r="N29" s="23" t="s">
        <v>5635</v>
      </c>
      <c r="O29" s="23" t="s">
        <v>5635</v>
      </c>
      <c r="P29" s="23" t="s">
        <v>5635</v>
      </c>
      <c r="Q29" s="23" t="s">
        <v>5635</v>
      </c>
      <c r="R29" s="23">
        <v>-9.64E-2</v>
      </c>
      <c r="S29" s="23">
        <v>0.32819999999999999</v>
      </c>
      <c r="T29" s="23" t="s">
        <v>5635</v>
      </c>
      <c r="U29" s="23" t="s">
        <v>5635</v>
      </c>
      <c r="V29" s="23" t="s">
        <v>5635</v>
      </c>
      <c r="W29" s="23" t="s">
        <v>5635</v>
      </c>
      <c r="X29" s="23" t="s">
        <v>5635</v>
      </c>
      <c r="Y29" s="23" t="s">
        <v>5635</v>
      </c>
      <c r="Z29" s="23" t="s">
        <v>5635</v>
      </c>
      <c r="AA29" s="23">
        <v>1.8933</v>
      </c>
      <c r="AB29" s="23">
        <v>1.3755999999999999</v>
      </c>
      <c r="AC29" s="23">
        <v>1.0306999999999999</v>
      </c>
      <c r="AD29" s="23">
        <v>1.0204</v>
      </c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t="s">
        <v>819</v>
      </c>
      <c r="B30" s="18">
        <v>41395</v>
      </c>
      <c r="C30" s="18">
        <v>41395</v>
      </c>
      <c r="D30" s="7" t="s">
        <v>5281</v>
      </c>
      <c r="E30" s="21">
        <v>1.17</v>
      </c>
      <c r="F30" s="22" t="s">
        <v>5635</v>
      </c>
      <c r="G30" s="22" t="s">
        <v>5635</v>
      </c>
      <c r="H30" s="22" t="s">
        <v>5635</v>
      </c>
      <c r="I30" s="22" t="s">
        <v>5635</v>
      </c>
      <c r="J30" s="23">
        <v>3.0508999999999999</v>
      </c>
      <c r="K30" s="23" t="s">
        <v>5635</v>
      </c>
      <c r="L30" s="23">
        <v>-0.1545</v>
      </c>
      <c r="M30" s="23" t="s">
        <v>5635</v>
      </c>
      <c r="N30" s="23" t="s">
        <v>5635</v>
      </c>
      <c r="O30" s="23" t="s">
        <v>5635</v>
      </c>
      <c r="P30" s="23" t="s">
        <v>5635</v>
      </c>
      <c r="Q30" s="23" t="s">
        <v>5635</v>
      </c>
      <c r="R30" s="23" t="s">
        <v>5635</v>
      </c>
      <c r="S30" s="23" t="s">
        <v>5635</v>
      </c>
      <c r="T30" s="23" t="s">
        <v>5635</v>
      </c>
      <c r="U30" s="23" t="s">
        <v>5635</v>
      </c>
      <c r="V30" s="23">
        <v>-2.266</v>
      </c>
      <c r="W30" s="23" t="s">
        <v>5635</v>
      </c>
      <c r="X30" s="23" t="s">
        <v>5635</v>
      </c>
      <c r="Y30" s="23" t="s">
        <v>5635</v>
      </c>
      <c r="Z30" s="23" t="s">
        <v>5635</v>
      </c>
      <c r="AA30" s="23">
        <v>1.8469</v>
      </c>
      <c r="AB30" s="23">
        <v>0.42649999999999999</v>
      </c>
      <c r="AC30" s="23">
        <v>1.0406</v>
      </c>
      <c r="AD30" s="23">
        <v>1.0302</v>
      </c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t="s">
        <v>1035</v>
      </c>
      <c r="B31" s="18">
        <v>41395</v>
      </c>
      <c r="C31" s="18">
        <v>41395</v>
      </c>
      <c r="D31" s="7" t="s">
        <v>5281</v>
      </c>
      <c r="E31" s="21">
        <v>5.25</v>
      </c>
      <c r="F31" s="22" t="s">
        <v>5635</v>
      </c>
      <c r="G31" s="22" t="s">
        <v>5635</v>
      </c>
      <c r="H31" s="22" t="s">
        <v>5635</v>
      </c>
      <c r="I31" s="22" t="s">
        <v>5635</v>
      </c>
      <c r="J31" s="23">
        <v>2.5766</v>
      </c>
      <c r="K31" s="23">
        <v>5.1499999999999997E-2</v>
      </c>
      <c r="L31" s="23">
        <v>-3.0137999999999998</v>
      </c>
      <c r="M31" s="23" t="s">
        <v>5635</v>
      </c>
      <c r="N31" s="23" t="s">
        <v>5635</v>
      </c>
      <c r="O31" s="23" t="s">
        <v>5635</v>
      </c>
      <c r="P31" s="23" t="s">
        <v>5635</v>
      </c>
      <c r="Q31" s="23" t="s">
        <v>5635</v>
      </c>
      <c r="R31" s="23" t="s">
        <v>5635</v>
      </c>
      <c r="S31" s="23" t="s">
        <v>5635</v>
      </c>
      <c r="T31" s="23" t="s">
        <v>5635</v>
      </c>
      <c r="U31" s="23" t="s">
        <v>5635</v>
      </c>
      <c r="V31" s="23">
        <v>0.31919999999999998</v>
      </c>
      <c r="W31" s="23" t="s">
        <v>5635</v>
      </c>
      <c r="X31" s="23" t="s">
        <v>5635</v>
      </c>
      <c r="Y31" s="23" t="s">
        <v>5635</v>
      </c>
      <c r="Z31" s="23" t="s">
        <v>5635</v>
      </c>
      <c r="AA31" s="23">
        <v>1.6645000000000001</v>
      </c>
      <c r="AB31" s="23">
        <v>1.0018</v>
      </c>
      <c r="AC31" s="23">
        <v>1.054</v>
      </c>
      <c r="AD31" s="23">
        <v>1.0434000000000001</v>
      </c>
      <c r="AE31" s="5"/>
      <c r="AF31" s="5"/>
      <c r="AG31" s="5"/>
      <c r="AH31" s="5"/>
      <c r="AI31" s="5"/>
      <c r="AJ31" s="5"/>
      <c r="AK31" s="5"/>
      <c r="AL31" s="5"/>
    </row>
    <row r="32" spans="1:38" x14ac:dyDescent="0.2">
      <c r="A32" t="s">
        <v>820</v>
      </c>
      <c r="B32" s="18">
        <v>41275</v>
      </c>
      <c r="C32" s="18">
        <v>41275</v>
      </c>
      <c r="D32" s="7" t="s">
        <v>5281</v>
      </c>
      <c r="E32" s="21">
        <v>1.92</v>
      </c>
      <c r="F32" s="22" t="s">
        <v>5635</v>
      </c>
      <c r="G32" s="22" t="s">
        <v>5635</v>
      </c>
      <c r="H32" s="22" t="s">
        <v>5635</v>
      </c>
      <c r="I32" s="22" t="s">
        <v>5635</v>
      </c>
      <c r="J32" s="23">
        <v>4.7760999999999996</v>
      </c>
      <c r="K32" s="23">
        <v>0.19750000000000001</v>
      </c>
      <c r="L32" s="23">
        <v>-1.1343000000000001</v>
      </c>
      <c r="M32" s="23" t="s">
        <v>5635</v>
      </c>
      <c r="N32" s="23" t="s">
        <v>5635</v>
      </c>
      <c r="O32" s="23" t="s">
        <v>5635</v>
      </c>
      <c r="P32" s="23" t="s">
        <v>5635</v>
      </c>
      <c r="Q32" s="23" t="s">
        <v>5635</v>
      </c>
      <c r="R32" s="23" t="s">
        <v>5635</v>
      </c>
      <c r="S32" s="23" t="s">
        <v>5635</v>
      </c>
      <c r="T32" s="23" t="s">
        <v>5635</v>
      </c>
      <c r="U32" s="23" t="s">
        <v>5635</v>
      </c>
      <c r="V32" s="23">
        <v>7.7118000000000002</v>
      </c>
      <c r="W32" s="23" t="s">
        <v>5635</v>
      </c>
      <c r="X32" s="23" t="s">
        <v>5635</v>
      </c>
      <c r="Y32" s="23" t="s">
        <v>5635</v>
      </c>
      <c r="Z32" s="23" t="s">
        <v>5635</v>
      </c>
      <c r="AA32" s="23">
        <v>1.8716999999999999</v>
      </c>
      <c r="AB32" s="23">
        <v>1.4278</v>
      </c>
      <c r="AC32" s="23">
        <v>1.0526</v>
      </c>
      <c r="AD32" s="23">
        <v>1.0421</v>
      </c>
      <c r="AE32" s="5"/>
      <c r="AF32" s="5"/>
      <c r="AG32" s="5"/>
      <c r="AH32" s="5"/>
      <c r="AI32" s="5"/>
      <c r="AJ32" s="5"/>
      <c r="AK32" s="5"/>
      <c r="AL32" s="5"/>
    </row>
    <row r="33" spans="1:38" x14ac:dyDescent="0.2">
      <c r="A33" t="s">
        <v>821</v>
      </c>
      <c r="B33" s="18">
        <v>41275</v>
      </c>
      <c r="C33" s="18">
        <v>41275</v>
      </c>
      <c r="D33" s="7" t="s">
        <v>5281</v>
      </c>
      <c r="E33" s="21">
        <v>0.38</v>
      </c>
      <c r="F33" s="22" t="s">
        <v>5635</v>
      </c>
      <c r="G33" s="22">
        <v>0.1</v>
      </c>
      <c r="H33" s="22">
        <v>-0.01</v>
      </c>
      <c r="I33" s="22">
        <v>0.14000000000000001</v>
      </c>
      <c r="J33" s="23">
        <v>9.3146000000000004</v>
      </c>
      <c r="K33" s="23">
        <v>1.35E-2</v>
      </c>
      <c r="L33" s="23">
        <v>-2.9382000000000001</v>
      </c>
      <c r="M33" s="23" t="s">
        <v>5635</v>
      </c>
      <c r="N33" s="23" t="s">
        <v>5635</v>
      </c>
      <c r="O33" s="23" t="s">
        <v>5635</v>
      </c>
      <c r="P33" s="23">
        <v>7.3800000000000004E-2</v>
      </c>
      <c r="Q33" s="23" t="s">
        <v>5635</v>
      </c>
      <c r="R33" s="23">
        <v>-1.0200000000000001E-2</v>
      </c>
      <c r="S33" s="23" t="s">
        <v>5635</v>
      </c>
      <c r="T33" s="23" t="s">
        <v>5635</v>
      </c>
      <c r="U33" s="23" t="s">
        <v>5635</v>
      </c>
      <c r="V33" s="23">
        <v>-0.33229999999999998</v>
      </c>
      <c r="W33" s="5" t="s">
        <v>5635</v>
      </c>
      <c r="X33" s="5" t="s">
        <v>5635</v>
      </c>
      <c r="Y33" s="23" t="s">
        <v>5635</v>
      </c>
      <c r="Z33" s="23" t="s">
        <v>5635</v>
      </c>
      <c r="AA33" s="23">
        <v>2.4584000000000001</v>
      </c>
      <c r="AB33" s="23">
        <v>1.8438000000000001</v>
      </c>
      <c r="AC33" s="23">
        <v>1.0208999999999999</v>
      </c>
      <c r="AD33" s="23">
        <v>1.0106999999999999</v>
      </c>
      <c r="AE33" s="5"/>
      <c r="AF33" s="5"/>
      <c r="AG33" s="5"/>
      <c r="AH33" s="5"/>
      <c r="AI33" s="5"/>
      <c r="AJ33" s="5"/>
      <c r="AK33" s="5"/>
      <c r="AL33" s="5"/>
    </row>
    <row r="34" spans="1:38" x14ac:dyDescent="0.2">
      <c r="A34" t="s">
        <v>1036</v>
      </c>
      <c r="B34" s="18">
        <v>41395</v>
      </c>
      <c r="C34" s="18">
        <v>41395</v>
      </c>
      <c r="D34" s="7" t="s">
        <v>5281</v>
      </c>
      <c r="E34" s="21">
        <v>6.09</v>
      </c>
      <c r="F34" s="22" t="s">
        <v>5635</v>
      </c>
      <c r="G34" s="22" t="s">
        <v>5635</v>
      </c>
      <c r="H34" s="22" t="s">
        <v>5635</v>
      </c>
      <c r="I34" s="22" t="s">
        <v>5635</v>
      </c>
      <c r="J34" s="23">
        <v>15.5853</v>
      </c>
      <c r="K34" s="23">
        <v>0.1081</v>
      </c>
      <c r="L34" s="23">
        <v>-1.3045</v>
      </c>
      <c r="M34" s="23" t="s">
        <v>5635</v>
      </c>
      <c r="N34" s="23" t="s">
        <v>5635</v>
      </c>
      <c r="O34" s="23" t="s">
        <v>5635</v>
      </c>
      <c r="P34" s="23">
        <v>-1.0803</v>
      </c>
      <c r="Q34" s="23" t="s">
        <v>5635</v>
      </c>
      <c r="R34" s="23">
        <v>-0.24049999999999999</v>
      </c>
      <c r="S34" s="23" t="s">
        <v>5635</v>
      </c>
      <c r="T34" s="23" t="s">
        <v>5635</v>
      </c>
      <c r="U34" s="23" t="s">
        <v>5635</v>
      </c>
      <c r="V34" s="23">
        <v>-0.3553</v>
      </c>
      <c r="W34" s="23" t="s">
        <v>5635</v>
      </c>
      <c r="X34" s="23" t="s">
        <v>5635</v>
      </c>
      <c r="Y34" s="23" t="s">
        <v>5635</v>
      </c>
      <c r="Z34" s="23" t="s">
        <v>5635</v>
      </c>
      <c r="AA34" s="23">
        <v>1.7934000000000001</v>
      </c>
      <c r="AB34" s="23">
        <v>1.3394999999999999</v>
      </c>
      <c r="AC34" s="23">
        <v>1.0680000000000001</v>
      </c>
      <c r="AD34" s="23">
        <v>1.0572999999999999</v>
      </c>
      <c r="AE34" s="5"/>
      <c r="AF34" s="5"/>
      <c r="AG34" s="5"/>
      <c r="AH34" s="5"/>
      <c r="AI34" s="5"/>
      <c r="AJ34" s="5"/>
      <c r="AK34" s="5"/>
      <c r="AL34" s="5"/>
    </row>
    <row r="35" spans="1:38" x14ac:dyDescent="0.2">
      <c r="A35" t="s">
        <v>787</v>
      </c>
      <c r="B35" s="18">
        <v>41395</v>
      </c>
      <c r="C35" s="18">
        <v>41395</v>
      </c>
      <c r="D35" s="7" t="s">
        <v>5281</v>
      </c>
      <c r="E35" s="21">
        <v>2.15</v>
      </c>
      <c r="F35" s="22" t="s">
        <v>5635</v>
      </c>
      <c r="G35" s="22" t="s">
        <v>5635</v>
      </c>
      <c r="H35" s="22" t="s">
        <v>5635</v>
      </c>
      <c r="I35" s="22" t="s">
        <v>5635</v>
      </c>
      <c r="J35" s="23">
        <v>29.0928</v>
      </c>
      <c r="K35" s="23">
        <v>0.33379999999999999</v>
      </c>
      <c r="L35" s="23">
        <v>-7.5399999999999995E-2</v>
      </c>
      <c r="M35" s="23" t="s">
        <v>5635</v>
      </c>
      <c r="N35" s="23" t="s">
        <v>5635</v>
      </c>
      <c r="O35" s="23" t="s">
        <v>5635</v>
      </c>
      <c r="P35" s="23" t="s">
        <v>5635</v>
      </c>
      <c r="Q35" s="23" t="s">
        <v>5635</v>
      </c>
      <c r="R35" s="23" t="s">
        <v>5635</v>
      </c>
      <c r="S35" s="23" t="s">
        <v>5635</v>
      </c>
      <c r="T35" s="23" t="s">
        <v>5635</v>
      </c>
      <c r="U35" s="23" t="s">
        <v>5635</v>
      </c>
      <c r="V35" s="23">
        <v>0.2586</v>
      </c>
      <c r="W35" s="23" t="s">
        <v>5635</v>
      </c>
      <c r="X35" s="23" t="s">
        <v>5635</v>
      </c>
      <c r="Y35" s="23" t="s">
        <v>5635</v>
      </c>
      <c r="Z35" s="23" t="s">
        <v>5635</v>
      </c>
      <c r="AA35" s="23">
        <v>1.8485</v>
      </c>
      <c r="AB35" s="23">
        <v>1.3835999999999999</v>
      </c>
      <c r="AC35" s="23">
        <v>1.0602</v>
      </c>
      <c r="AD35" s="23">
        <v>1.0496000000000001</v>
      </c>
      <c r="AE35" s="5"/>
      <c r="AF35" s="5"/>
      <c r="AG35" s="5"/>
      <c r="AH35" s="5"/>
      <c r="AI35" s="5"/>
      <c r="AJ35" s="5"/>
      <c r="AK35" s="5"/>
      <c r="AL35" s="5"/>
    </row>
    <row r="36" spans="1:38" s="11" customFormat="1" x14ac:dyDescent="0.2">
      <c r="A36" s="11" t="s">
        <v>4878</v>
      </c>
      <c r="B36" s="18">
        <v>41395</v>
      </c>
      <c r="C36" s="18">
        <v>41395</v>
      </c>
      <c r="D36" s="12" t="s">
        <v>5281</v>
      </c>
      <c r="E36" s="24">
        <v>7.88</v>
      </c>
      <c r="F36" s="25" t="s">
        <v>5635</v>
      </c>
      <c r="G36" s="25" t="s">
        <v>5635</v>
      </c>
      <c r="H36" s="25" t="s">
        <v>5635</v>
      </c>
      <c r="I36" s="25" t="s">
        <v>5635</v>
      </c>
      <c r="J36" s="26">
        <v>2.2936999999999999</v>
      </c>
      <c r="K36" s="26">
        <v>0.17549999999999999</v>
      </c>
      <c r="L36" s="26">
        <v>-0.91510000000000002</v>
      </c>
      <c r="M36" s="26">
        <v>-0.69540000000000002</v>
      </c>
      <c r="N36" s="26" t="s">
        <v>5635</v>
      </c>
      <c r="O36" s="26" t="s">
        <v>5635</v>
      </c>
      <c r="P36" s="26" t="s">
        <v>5635</v>
      </c>
      <c r="Q36" s="26" t="s">
        <v>5635</v>
      </c>
      <c r="R36" s="26">
        <v>-0.13350000000000001</v>
      </c>
      <c r="S36" s="26" t="s">
        <v>5635</v>
      </c>
      <c r="T36" s="26" t="s">
        <v>5635</v>
      </c>
      <c r="U36" s="26" t="s">
        <v>5635</v>
      </c>
      <c r="V36" s="26">
        <v>0.2127</v>
      </c>
      <c r="W36" s="26">
        <v>0.5726</v>
      </c>
      <c r="X36" s="26" t="s">
        <v>5635</v>
      </c>
      <c r="Y36" s="26" t="s">
        <v>5635</v>
      </c>
      <c r="Z36" s="26" t="s">
        <v>5635</v>
      </c>
      <c r="AA36" s="26">
        <v>1.7363999999999999</v>
      </c>
      <c r="AB36" s="26">
        <v>1.3043</v>
      </c>
      <c r="AC36" s="26">
        <v>1.046</v>
      </c>
      <c r="AD36" s="26">
        <v>1.0356000000000001</v>
      </c>
      <c r="AE36" s="29"/>
      <c r="AF36" s="29"/>
      <c r="AG36" s="29"/>
      <c r="AH36" s="29"/>
      <c r="AI36" s="29"/>
      <c r="AJ36" s="29"/>
      <c r="AK36" s="29"/>
      <c r="AL36" s="29"/>
    </row>
    <row r="37" spans="1:38" x14ac:dyDescent="0.2">
      <c r="A37" t="s">
        <v>1013</v>
      </c>
      <c r="B37" s="18">
        <v>41275</v>
      </c>
      <c r="C37" s="18">
        <v>41275</v>
      </c>
      <c r="D37" s="7" t="s">
        <v>5281</v>
      </c>
      <c r="E37" s="21">
        <v>2.35</v>
      </c>
      <c r="F37" s="22" t="s">
        <v>5635</v>
      </c>
      <c r="G37" s="22">
        <v>0.04</v>
      </c>
      <c r="H37" s="22" t="s">
        <v>5635</v>
      </c>
      <c r="I37" s="22" t="s">
        <v>5635</v>
      </c>
      <c r="J37" s="23">
        <v>6.2629999999999999</v>
      </c>
      <c r="K37" s="27">
        <v>1.702E-2</v>
      </c>
      <c r="L37" s="23">
        <v>-0.49759999999999999</v>
      </c>
      <c r="M37" s="23" t="s">
        <v>5635</v>
      </c>
      <c r="N37" s="23" t="s">
        <v>5635</v>
      </c>
      <c r="O37" s="23" t="s">
        <v>5635</v>
      </c>
      <c r="P37" s="23">
        <v>0.56699999999999995</v>
      </c>
      <c r="Q37" s="23" t="s">
        <v>5635</v>
      </c>
      <c r="R37" s="23">
        <v>-5.3699999999999998E-2</v>
      </c>
      <c r="S37" s="23" t="s">
        <v>5635</v>
      </c>
      <c r="T37" s="23" t="s">
        <v>5635</v>
      </c>
      <c r="U37" s="23" t="s">
        <v>5635</v>
      </c>
      <c r="V37" s="23">
        <v>0.16200000000000001</v>
      </c>
      <c r="W37" s="23" t="s">
        <v>5635</v>
      </c>
      <c r="X37" s="23" t="s">
        <v>5635</v>
      </c>
      <c r="Y37" s="23" t="s">
        <v>5635</v>
      </c>
      <c r="Z37" s="23" t="s">
        <v>5635</v>
      </c>
      <c r="AA37" s="23">
        <v>1.9109</v>
      </c>
      <c r="AB37" s="23">
        <v>1.4919</v>
      </c>
      <c r="AC37" s="23">
        <v>1.0407</v>
      </c>
      <c r="AD37" s="23">
        <v>1.0303</v>
      </c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t="s">
        <v>788</v>
      </c>
      <c r="B38" s="18">
        <v>41395</v>
      </c>
      <c r="C38" s="18">
        <v>41395</v>
      </c>
      <c r="D38" s="7" t="s">
        <v>5281</v>
      </c>
      <c r="E38" s="21">
        <v>1.17</v>
      </c>
      <c r="F38" s="22" t="s">
        <v>5635</v>
      </c>
      <c r="G38" s="22" t="s">
        <v>5635</v>
      </c>
      <c r="H38" s="22" t="s">
        <v>5635</v>
      </c>
      <c r="I38" s="22" t="s">
        <v>5635</v>
      </c>
      <c r="J38" s="23">
        <v>6.8937999999999997</v>
      </c>
      <c r="K38" s="23">
        <v>1.5009999999999999</v>
      </c>
      <c r="L38" s="23">
        <v>-1.4052</v>
      </c>
      <c r="M38" s="23" t="s">
        <v>5635</v>
      </c>
      <c r="N38" s="23" t="s">
        <v>5635</v>
      </c>
      <c r="O38" s="23" t="s">
        <v>5635</v>
      </c>
      <c r="P38" s="23" t="s">
        <v>5635</v>
      </c>
      <c r="Q38" s="23" t="s">
        <v>5635</v>
      </c>
      <c r="R38" s="23" t="s">
        <v>5635</v>
      </c>
      <c r="S38" s="23" t="s">
        <v>5635</v>
      </c>
      <c r="T38" s="23" t="s">
        <v>5635</v>
      </c>
      <c r="U38" s="23" t="s">
        <v>5635</v>
      </c>
      <c r="V38" s="23">
        <v>3.2000000000000002E-3</v>
      </c>
      <c r="W38" s="23" t="s">
        <v>5635</v>
      </c>
      <c r="X38" s="23" t="s">
        <v>5635</v>
      </c>
      <c r="Y38" s="23" t="s">
        <v>5635</v>
      </c>
      <c r="Z38" s="23" t="s">
        <v>5635</v>
      </c>
      <c r="AA38" s="23">
        <v>1.8166</v>
      </c>
      <c r="AB38" s="23">
        <v>1.3745000000000001</v>
      </c>
      <c r="AC38" s="23">
        <v>1.0771999999999999</v>
      </c>
      <c r="AD38" s="23">
        <v>1.0664</v>
      </c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t="s">
        <v>789</v>
      </c>
      <c r="B39" s="18">
        <v>41395</v>
      </c>
      <c r="C39" s="18">
        <v>41395</v>
      </c>
      <c r="D39" s="7" t="s">
        <v>5281</v>
      </c>
      <c r="E39" s="21">
        <v>0.62</v>
      </c>
      <c r="F39" s="22" t="s">
        <v>5635</v>
      </c>
      <c r="G39" s="22" t="s">
        <v>5635</v>
      </c>
      <c r="H39" s="22" t="s">
        <v>5635</v>
      </c>
      <c r="I39" s="22" t="s">
        <v>5635</v>
      </c>
      <c r="J39" s="23">
        <v>6.7744</v>
      </c>
      <c r="K39" s="23">
        <v>0.10589999999999999</v>
      </c>
      <c r="L39" s="23">
        <v>0.38890000000000002</v>
      </c>
      <c r="M39" s="23" t="s">
        <v>5635</v>
      </c>
      <c r="N39" s="23" t="s">
        <v>5635</v>
      </c>
      <c r="O39" s="23" t="s">
        <v>5635</v>
      </c>
      <c r="P39" s="23" t="s">
        <v>5635</v>
      </c>
      <c r="Q39" s="23" t="s">
        <v>5635</v>
      </c>
      <c r="R39" s="23" t="s">
        <v>5635</v>
      </c>
      <c r="S39" s="23">
        <v>1.5987</v>
      </c>
      <c r="T39" s="23" t="s">
        <v>5635</v>
      </c>
      <c r="U39" s="23" t="s">
        <v>5635</v>
      </c>
      <c r="V39" s="23">
        <v>2.1766999999999999</v>
      </c>
      <c r="W39" s="23" t="s">
        <v>5635</v>
      </c>
      <c r="X39" s="23" t="s">
        <v>5635</v>
      </c>
      <c r="Y39" s="23" t="s">
        <v>5635</v>
      </c>
      <c r="Z39" s="23" t="s">
        <v>5635</v>
      </c>
      <c r="AA39" s="23">
        <v>1.9258</v>
      </c>
      <c r="AB39" s="23">
        <v>0.86560000000000004</v>
      </c>
      <c r="AC39" s="23">
        <v>1.0446</v>
      </c>
      <c r="AD39" s="23">
        <v>1.0342</v>
      </c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t="s">
        <v>822</v>
      </c>
      <c r="B40" s="18">
        <v>41395</v>
      </c>
      <c r="C40" s="18">
        <v>41395</v>
      </c>
      <c r="D40" s="7" t="s">
        <v>5281</v>
      </c>
      <c r="E40" s="21">
        <v>0.83</v>
      </c>
      <c r="F40" s="22" t="s">
        <v>5635</v>
      </c>
      <c r="G40" s="22" t="s">
        <v>5635</v>
      </c>
      <c r="H40" s="22" t="s">
        <v>5635</v>
      </c>
      <c r="I40" s="22" t="s">
        <v>5635</v>
      </c>
      <c r="J40" s="23">
        <v>8.6297999999999995</v>
      </c>
      <c r="K40" s="23" t="s">
        <v>5635</v>
      </c>
      <c r="L40" s="23" t="s">
        <v>5635</v>
      </c>
      <c r="M40" s="23" t="s">
        <v>5635</v>
      </c>
      <c r="N40" s="23" t="s">
        <v>5635</v>
      </c>
      <c r="O40" s="23" t="s">
        <v>5635</v>
      </c>
      <c r="P40" s="23" t="s">
        <v>5635</v>
      </c>
      <c r="Q40" s="23" t="s">
        <v>5635</v>
      </c>
      <c r="R40" s="23" t="s">
        <v>5635</v>
      </c>
      <c r="S40" s="23" t="s">
        <v>5635</v>
      </c>
      <c r="T40" s="23" t="s">
        <v>5635</v>
      </c>
      <c r="U40" s="23" t="s">
        <v>5635</v>
      </c>
      <c r="V40" s="23" t="s">
        <v>5635</v>
      </c>
      <c r="W40" s="23" t="s">
        <v>5635</v>
      </c>
      <c r="X40" s="23" t="s">
        <v>5635</v>
      </c>
      <c r="Y40" s="23" t="s">
        <v>5635</v>
      </c>
      <c r="Z40" s="23" t="s">
        <v>5635</v>
      </c>
      <c r="AA40" s="23">
        <v>2.1644999999999999</v>
      </c>
      <c r="AB40" s="23">
        <v>1.5210999999999999</v>
      </c>
      <c r="AC40" s="23">
        <v>1.0348999999999999</v>
      </c>
      <c r="AD40" s="23">
        <v>1.0246999999999999</v>
      </c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s="4" t="s">
        <v>5614</v>
      </c>
      <c r="B41" s="18">
        <v>41275</v>
      </c>
      <c r="C41" s="18">
        <v>41275</v>
      </c>
      <c r="D41" s="7" t="s">
        <v>5281</v>
      </c>
      <c r="E41" s="21">
        <v>1.45</v>
      </c>
      <c r="F41" s="22" t="s">
        <v>5635</v>
      </c>
      <c r="G41" s="22" t="s">
        <v>5635</v>
      </c>
      <c r="H41" s="22" t="s">
        <v>5635</v>
      </c>
      <c r="I41" s="22" t="s">
        <v>5635</v>
      </c>
      <c r="J41" s="27">
        <v>7.2090000000000001E-2</v>
      </c>
      <c r="K41" s="23" t="s">
        <v>5635</v>
      </c>
      <c r="L41" s="27">
        <v>-1.0200000000000001E-3</v>
      </c>
      <c r="M41" s="23" t="s">
        <v>5635</v>
      </c>
      <c r="N41" s="23" t="s">
        <v>5635</v>
      </c>
      <c r="O41" s="23" t="s">
        <v>5635</v>
      </c>
      <c r="P41" s="23" t="s">
        <v>5635</v>
      </c>
      <c r="Q41" s="23" t="s">
        <v>5635</v>
      </c>
      <c r="R41" s="27">
        <v>-5.0000000000000002E-5</v>
      </c>
      <c r="S41" s="27">
        <v>5.9000000000000003E-4</v>
      </c>
      <c r="T41" s="23" t="s">
        <v>5635</v>
      </c>
      <c r="U41" s="27">
        <v>4.8999999999999998E-4</v>
      </c>
      <c r="V41" s="23" t="s">
        <v>5635</v>
      </c>
      <c r="W41" s="23" t="s">
        <v>5635</v>
      </c>
      <c r="X41" s="23" t="s">
        <v>5635</v>
      </c>
      <c r="Y41" s="23">
        <v>-5.0000000000000001E-4</v>
      </c>
      <c r="Z41" s="23" t="s">
        <v>5635</v>
      </c>
      <c r="AA41" s="27">
        <v>4.3499999999999997E-3</v>
      </c>
      <c r="AB41" s="27">
        <v>3.0300000000000001E-3</v>
      </c>
      <c r="AC41" s="23">
        <v>1.0920000000000001</v>
      </c>
      <c r="AD41" s="23" t="s">
        <v>5635</v>
      </c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t="s">
        <v>833</v>
      </c>
      <c r="B42" s="18">
        <v>41275</v>
      </c>
      <c r="C42" s="18">
        <v>41275</v>
      </c>
      <c r="D42" s="7" t="s">
        <v>5281</v>
      </c>
      <c r="E42" s="21">
        <v>0.55000000000000004</v>
      </c>
      <c r="F42" s="22" t="s">
        <v>5635</v>
      </c>
      <c r="G42" s="22" t="s">
        <v>5635</v>
      </c>
      <c r="H42" s="22" t="s">
        <v>5635</v>
      </c>
      <c r="I42" s="22" t="s">
        <v>5635</v>
      </c>
      <c r="J42" s="23">
        <v>3.8938999999999999</v>
      </c>
      <c r="K42" s="27">
        <v>1.7489999999999999E-2</v>
      </c>
      <c r="L42" s="23">
        <v>-0.74209999999999998</v>
      </c>
      <c r="M42" s="23" t="s">
        <v>5635</v>
      </c>
      <c r="N42" s="23" t="s">
        <v>5635</v>
      </c>
      <c r="O42" s="23" t="s">
        <v>5635</v>
      </c>
      <c r="P42" s="23" t="s">
        <v>5635</v>
      </c>
      <c r="Q42" s="23" t="s">
        <v>5635</v>
      </c>
      <c r="R42" s="23" t="s">
        <v>5635</v>
      </c>
      <c r="S42" s="23" t="s">
        <v>5635</v>
      </c>
      <c r="T42" s="23" t="s">
        <v>5635</v>
      </c>
      <c r="U42" s="23" t="s">
        <v>5635</v>
      </c>
      <c r="V42" s="23">
        <v>-1.1000000000000001E-3</v>
      </c>
      <c r="W42" s="23" t="s">
        <v>5635</v>
      </c>
      <c r="X42" s="23" t="s">
        <v>5635</v>
      </c>
      <c r="Y42" s="23" t="s">
        <v>5635</v>
      </c>
      <c r="Z42" s="23" t="s">
        <v>5635</v>
      </c>
      <c r="AA42" s="23">
        <v>2.0365000000000002</v>
      </c>
      <c r="AB42" s="23">
        <v>1.2092000000000001</v>
      </c>
      <c r="AC42" s="23">
        <v>1.0358000000000001</v>
      </c>
      <c r="AD42" s="23">
        <v>1.0254000000000001</v>
      </c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t="s">
        <v>790</v>
      </c>
      <c r="B43" s="18">
        <v>41395</v>
      </c>
      <c r="C43" s="18">
        <v>41395</v>
      </c>
      <c r="D43" s="7" t="s">
        <v>5281</v>
      </c>
      <c r="E43" s="21">
        <v>5.47</v>
      </c>
      <c r="F43" s="22" t="s">
        <v>5635</v>
      </c>
      <c r="G43" s="22" t="s">
        <v>5635</v>
      </c>
      <c r="H43" s="22" t="s">
        <v>5635</v>
      </c>
      <c r="I43" s="22" t="s">
        <v>5635</v>
      </c>
      <c r="J43" s="23">
        <v>37.826799999999999</v>
      </c>
      <c r="K43" s="23">
        <v>1.6331</v>
      </c>
      <c r="L43" s="23">
        <v>-0.95489999999999997</v>
      </c>
      <c r="M43" s="23">
        <v>-0.65939999999999999</v>
      </c>
      <c r="N43" s="23" t="s">
        <v>5635</v>
      </c>
      <c r="O43" s="23" t="s">
        <v>5635</v>
      </c>
      <c r="P43" s="23" t="s">
        <v>5635</v>
      </c>
      <c r="Q43" s="23" t="s">
        <v>5635</v>
      </c>
      <c r="R43" s="23" t="s">
        <v>5635</v>
      </c>
      <c r="S43" s="23" t="s">
        <v>5635</v>
      </c>
      <c r="T43" s="23" t="s">
        <v>5635</v>
      </c>
      <c r="U43" s="23" t="s">
        <v>5635</v>
      </c>
      <c r="V43" s="23">
        <v>-6.13E-2</v>
      </c>
      <c r="W43" s="23">
        <v>2.0655000000000001</v>
      </c>
      <c r="X43" s="23" t="s">
        <v>5635</v>
      </c>
      <c r="Y43" s="23" t="s">
        <v>5635</v>
      </c>
      <c r="Z43" s="23" t="s">
        <v>5635</v>
      </c>
      <c r="AA43" s="23">
        <v>1.6930000000000001</v>
      </c>
      <c r="AB43" s="23">
        <v>1.2216</v>
      </c>
      <c r="AC43" s="23">
        <v>1.0723</v>
      </c>
      <c r="AD43" s="23">
        <v>1.0616000000000001</v>
      </c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t="s">
        <v>823</v>
      </c>
      <c r="B44" s="18">
        <v>41395</v>
      </c>
      <c r="C44" s="18">
        <v>41395</v>
      </c>
      <c r="D44" s="7" t="s">
        <v>5281</v>
      </c>
      <c r="E44" s="21">
        <v>4.9800000000000004</v>
      </c>
      <c r="F44" s="22" t="s">
        <v>5635</v>
      </c>
      <c r="G44" s="22" t="s">
        <v>5635</v>
      </c>
      <c r="H44" s="22" t="s">
        <v>5635</v>
      </c>
      <c r="I44" s="22" t="s">
        <v>5635</v>
      </c>
      <c r="J44" s="23">
        <v>3.2785000000000002</v>
      </c>
      <c r="K44" s="23" t="s">
        <v>5635</v>
      </c>
      <c r="L44" s="23">
        <v>-0.33069999999999999</v>
      </c>
      <c r="M44" s="23">
        <v>-0.60560000000000003</v>
      </c>
      <c r="N44" s="23" t="s">
        <v>5635</v>
      </c>
      <c r="O44" s="23" t="s">
        <v>5635</v>
      </c>
      <c r="P44" s="23">
        <v>-0.77729999999999999</v>
      </c>
      <c r="Q44" s="23" t="s">
        <v>5635</v>
      </c>
      <c r="R44" s="23" t="s">
        <v>5635</v>
      </c>
      <c r="S44" s="23" t="s">
        <v>5635</v>
      </c>
      <c r="T44" s="23" t="s">
        <v>5635</v>
      </c>
      <c r="U44" s="23" t="s">
        <v>5635</v>
      </c>
      <c r="V44" s="23">
        <v>0.51429999999999998</v>
      </c>
      <c r="W44" s="23" t="s">
        <v>5635</v>
      </c>
      <c r="X44" s="23" t="s">
        <v>5635</v>
      </c>
      <c r="Y44" s="23" t="s">
        <v>5635</v>
      </c>
      <c r="Z44" s="23" t="s">
        <v>5635</v>
      </c>
      <c r="AA44" s="23">
        <v>1.8441000000000001</v>
      </c>
      <c r="AB44" s="23">
        <v>0.4</v>
      </c>
      <c r="AC44" s="23">
        <v>1.0429999999999999</v>
      </c>
      <c r="AD44" s="23">
        <v>1.0325</v>
      </c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t="s">
        <v>824</v>
      </c>
      <c r="B45" s="18">
        <v>41395</v>
      </c>
      <c r="C45" s="18">
        <v>41395</v>
      </c>
      <c r="D45" s="7" t="s">
        <v>5281</v>
      </c>
      <c r="E45" s="21">
        <v>1</v>
      </c>
      <c r="F45" s="22" t="s">
        <v>5635</v>
      </c>
      <c r="G45" s="22" t="s">
        <v>5635</v>
      </c>
      <c r="H45" s="22" t="s">
        <v>5635</v>
      </c>
      <c r="I45" s="22" t="s">
        <v>5635</v>
      </c>
      <c r="J45" s="23">
        <v>4.5513000000000003</v>
      </c>
      <c r="K45" s="23">
        <v>0.182</v>
      </c>
      <c r="L45" s="23">
        <v>-0.3488</v>
      </c>
      <c r="M45" s="23" t="s">
        <v>5635</v>
      </c>
      <c r="N45" s="23" t="s">
        <v>5635</v>
      </c>
      <c r="O45" s="23" t="s">
        <v>5635</v>
      </c>
      <c r="P45" s="23" t="s">
        <v>5635</v>
      </c>
      <c r="Q45" s="23" t="s">
        <v>5635</v>
      </c>
      <c r="R45" s="23" t="s">
        <v>5635</v>
      </c>
      <c r="S45" s="23">
        <v>0.21779999999999999</v>
      </c>
      <c r="T45" s="23" t="s">
        <v>5635</v>
      </c>
      <c r="U45" s="23" t="s">
        <v>5635</v>
      </c>
      <c r="V45" s="23">
        <v>2.6859999999999999</v>
      </c>
      <c r="W45" s="23" t="s">
        <v>5635</v>
      </c>
      <c r="X45" s="23" t="s">
        <v>5635</v>
      </c>
      <c r="Y45" s="23" t="s">
        <v>5635</v>
      </c>
      <c r="Z45" s="23" t="s">
        <v>5635</v>
      </c>
      <c r="AA45" s="23">
        <v>1.8281000000000001</v>
      </c>
      <c r="AB45" s="23">
        <v>1.3796999999999999</v>
      </c>
      <c r="AC45" s="23">
        <v>1.0344</v>
      </c>
      <c r="AD45" s="23">
        <v>1.0241</v>
      </c>
      <c r="AE45" s="5"/>
      <c r="AF45" s="5"/>
      <c r="AG45" s="5"/>
      <c r="AH45" s="5"/>
      <c r="AI45" s="5"/>
      <c r="AJ45" s="5"/>
      <c r="AK45" s="5"/>
      <c r="AL45" s="5"/>
    </row>
    <row r="46" spans="1:38" x14ac:dyDescent="0.2">
      <c r="A46" t="s">
        <v>791</v>
      </c>
      <c r="B46" s="18">
        <v>41395</v>
      </c>
      <c r="C46" s="18">
        <v>41395</v>
      </c>
      <c r="D46" s="7" t="s">
        <v>5281</v>
      </c>
      <c r="E46" s="21">
        <v>0.8</v>
      </c>
      <c r="F46" s="22" t="s">
        <v>5635</v>
      </c>
      <c r="G46" s="22" t="s">
        <v>5635</v>
      </c>
      <c r="H46" s="22" t="s">
        <v>5635</v>
      </c>
      <c r="I46" s="22" t="s">
        <v>5635</v>
      </c>
      <c r="J46" s="23">
        <v>5.3385999999999996</v>
      </c>
      <c r="K46" s="23" t="s">
        <v>5635</v>
      </c>
      <c r="L46" s="23" t="s">
        <v>5635</v>
      </c>
      <c r="M46" s="23" t="s">
        <v>5635</v>
      </c>
      <c r="N46" s="23" t="s">
        <v>5635</v>
      </c>
      <c r="O46" s="23" t="s">
        <v>5635</v>
      </c>
      <c r="P46" s="23" t="s">
        <v>5635</v>
      </c>
      <c r="Q46" s="23" t="s">
        <v>5635</v>
      </c>
      <c r="R46" s="23">
        <v>-0.1278</v>
      </c>
      <c r="S46" s="23" t="s">
        <v>5635</v>
      </c>
      <c r="T46" s="23" t="s">
        <v>5635</v>
      </c>
      <c r="U46" s="23" t="s">
        <v>5635</v>
      </c>
      <c r="V46" s="23" t="s">
        <v>5635</v>
      </c>
      <c r="W46" s="23" t="s">
        <v>5635</v>
      </c>
      <c r="X46" s="23" t="s">
        <v>5635</v>
      </c>
      <c r="Y46" s="23" t="s">
        <v>5635</v>
      </c>
      <c r="Z46" s="23" t="s">
        <v>5635</v>
      </c>
      <c r="AA46" s="23">
        <v>1.8681000000000001</v>
      </c>
      <c r="AB46" s="23">
        <v>0.41010000000000002</v>
      </c>
      <c r="AC46" s="23">
        <v>1.032</v>
      </c>
      <c r="AD46" s="23">
        <v>1.0226</v>
      </c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t="s">
        <v>792</v>
      </c>
      <c r="B47" s="18">
        <v>41395</v>
      </c>
      <c r="C47" s="18">
        <v>41395</v>
      </c>
      <c r="D47" s="7" t="s">
        <v>5281</v>
      </c>
      <c r="E47" s="21">
        <v>3.88</v>
      </c>
      <c r="F47" s="22" t="s">
        <v>5635</v>
      </c>
      <c r="G47" s="22" t="s">
        <v>5635</v>
      </c>
      <c r="H47" s="22" t="s">
        <v>5635</v>
      </c>
      <c r="I47" s="22" t="s">
        <v>5635</v>
      </c>
      <c r="J47" s="23">
        <v>24.589600000000001</v>
      </c>
      <c r="K47" s="23">
        <v>0.36940000000000001</v>
      </c>
      <c r="L47" s="23">
        <v>-0.63539999999999996</v>
      </c>
      <c r="M47" s="23">
        <v>-8.8800000000000004E-2</v>
      </c>
      <c r="N47" s="23" t="s">
        <v>5635</v>
      </c>
      <c r="O47" s="23" t="s">
        <v>5635</v>
      </c>
      <c r="P47" s="23" t="s">
        <v>5635</v>
      </c>
      <c r="Q47" s="23" t="s">
        <v>5635</v>
      </c>
      <c r="R47" s="23" t="s">
        <v>5635</v>
      </c>
      <c r="S47" s="23" t="s">
        <v>5635</v>
      </c>
      <c r="T47" s="23" t="s">
        <v>5635</v>
      </c>
      <c r="U47" s="23" t="s">
        <v>5635</v>
      </c>
      <c r="V47" s="23">
        <v>-7.3999999999999996E-2</v>
      </c>
      <c r="W47" s="23" t="s">
        <v>5635</v>
      </c>
      <c r="X47" s="23" t="s">
        <v>5635</v>
      </c>
      <c r="Y47" s="23" t="s">
        <v>5635</v>
      </c>
      <c r="Z47" s="23" t="s">
        <v>5635</v>
      </c>
      <c r="AA47" s="23">
        <v>2.0047000000000001</v>
      </c>
      <c r="AB47" s="23">
        <v>1.4823999999999999</v>
      </c>
      <c r="AC47" s="23">
        <v>1.0565</v>
      </c>
      <c r="AD47" s="23">
        <v>1.0465</v>
      </c>
      <c r="AE47" s="5"/>
      <c r="AF47" s="5"/>
      <c r="AG47" s="5"/>
      <c r="AH47" s="5"/>
      <c r="AI47" s="5"/>
      <c r="AJ47" s="5"/>
      <c r="AK47" s="5"/>
      <c r="AL47" s="5"/>
    </row>
    <row r="48" spans="1:38" x14ac:dyDescent="0.2">
      <c r="A48" t="s">
        <v>793</v>
      </c>
      <c r="B48" s="18">
        <v>41395</v>
      </c>
      <c r="C48" s="18">
        <v>41395</v>
      </c>
      <c r="D48" s="7" t="s">
        <v>5281</v>
      </c>
      <c r="E48" s="21">
        <v>5.03</v>
      </c>
      <c r="F48" s="22" t="s">
        <v>5635</v>
      </c>
      <c r="G48" s="22" t="s">
        <v>5635</v>
      </c>
      <c r="H48" s="22" t="s">
        <v>5635</v>
      </c>
      <c r="I48" s="22" t="s">
        <v>5635</v>
      </c>
      <c r="J48" s="23">
        <v>15.3996</v>
      </c>
      <c r="K48" s="23">
        <v>0.93300000000000005</v>
      </c>
      <c r="L48" s="23">
        <v>1.3574999999999999</v>
      </c>
      <c r="M48" s="23" t="s">
        <v>5635</v>
      </c>
      <c r="N48" s="23" t="s">
        <v>5635</v>
      </c>
      <c r="O48" s="23" t="s">
        <v>5635</v>
      </c>
      <c r="P48" s="23" t="s">
        <v>5635</v>
      </c>
      <c r="Q48" s="23" t="s">
        <v>5635</v>
      </c>
      <c r="R48" s="23" t="s">
        <v>5635</v>
      </c>
      <c r="S48" s="23" t="s">
        <v>5635</v>
      </c>
      <c r="T48" s="23" t="s">
        <v>5635</v>
      </c>
      <c r="U48" s="23" t="s">
        <v>5635</v>
      </c>
      <c r="V48" s="23">
        <v>-1.2662</v>
      </c>
      <c r="W48" s="23" t="s">
        <v>5635</v>
      </c>
      <c r="X48" s="23" t="s">
        <v>5635</v>
      </c>
      <c r="Y48" s="23" t="s">
        <v>5635</v>
      </c>
      <c r="Z48" s="23" t="s">
        <v>5635</v>
      </c>
      <c r="AA48" s="23">
        <v>1.7794000000000001</v>
      </c>
      <c r="AB48" s="23">
        <v>1.2997000000000001</v>
      </c>
      <c r="AC48" s="23">
        <v>1.0743</v>
      </c>
      <c r="AD48" s="23">
        <v>1.0637000000000001</v>
      </c>
      <c r="AE48" s="5"/>
      <c r="AF48" s="5"/>
      <c r="AG48" s="5"/>
      <c r="AH48" s="5"/>
      <c r="AI48" s="5"/>
      <c r="AJ48" s="5"/>
      <c r="AK48" s="5"/>
      <c r="AL48" s="5"/>
    </row>
    <row r="49" spans="1:38" x14ac:dyDescent="0.2">
      <c r="A49" t="s">
        <v>794</v>
      </c>
      <c r="B49" s="18">
        <v>41395</v>
      </c>
      <c r="C49" s="18">
        <v>41395</v>
      </c>
      <c r="D49" s="7" t="s">
        <v>5281</v>
      </c>
      <c r="E49" s="21">
        <v>1.57</v>
      </c>
      <c r="F49" s="22" t="s">
        <v>5635</v>
      </c>
      <c r="G49" s="22" t="s">
        <v>5635</v>
      </c>
      <c r="H49" s="22" t="s">
        <v>5635</v>
      </c>
      <c r="I49" s="22" t="s">
        <v>5635</v>
      </c>
      <c r="J49" s="23">
        <v>8.1064000000000007</v>
      </c>
      <c r="K49" s="23" t="s">
        <v>5635</v>
      </c>
      <c r="L49" s="23">
        <v>-0.35360000000000003</v>
      </c>
      <c r="M49" s="23">
        <v>-0.38279999999999997</v>
      </c>
      <c r="N49" s="23" t="s">
        <v>5635</v>
      </c>
      <c r="O49" s="23" t="s">
        <v>5635</v>
      </c>
      <c r="P49" s="23" t="s">
        <v>5635</v>
      </c>
      <c r="Q49" s="23" t="s">
        <v>5635</v>
      </c>
      <c r="R49" s="23" t="s">
        <v>5635</v>
      </c>
      <c r="S49" s="23" t="s">
        <v>5635</v>
      </c>
      <c r="T49" s="23" t="s">
        <v>5635</v>
      </c>
      <c r="U49" s="23">
        <v>-0.37159999999999999</v>
      </c>
      <c r="V49" s="23">
        <v>-0.1343</v>
      </c>
      <c r="W49" s="23">
        <v>0.50690000000000002</v>
      </c>
      <c r="X49" s="23" t="s">
        <v>5635</v>
      </c>
      <c r="Y49" s="23" t="s">
        <v>5635</v>
      </c>
      <c r="Z49" s="23" t="s">
        <v>5635</v>
      </c>
      <c r="AA49" s="23">
        <v>2.0476999999999999</v>
      </c>
      <c r="AB49" s="23">
        <v>1.5104</v>
      </c>
      <c r="AC49" s="23">
        <v>1.0349999999999999</v>
      </c>
      <c r="AD49" s="23">
        <v>1.0246</v>
      </c>
      <c r="AE49" s="5"/>
      <c r="AF49" s="5"/>
      <c r="AG49" s="5"/>
      <c r="AH49" s="5"/>
      <c r="AI49" s="5"/>
      <c r="AJ49" s="5"/>
      <c r="AK49" s="5"/>
      <c r="AL49" s="5"/>
    </row>
    <row r="50" spans="1:38" x14ac:dyDescent="0.2">
      <c r="A50" t="s">
        <v>795</v>
      </c>
      <c r="B50" s="18">
        <v>41395</v>
      </c>
      <c r="C50" s="18">
        <v>41395</v>
      </c>
      <c r="D50" s="7" t="s">
        <v>5281</v>
      </c>
      <c r="E50" s="21">
        <v>3.66</v>
      </c>
      <c r="F50" s="22" t="s">
        <v>5635</v>
      </c>
      <c r="G50" s="22" t="s">
        <v>5635</v>
      </c>
      <c r="H50" s="22" t="s">
        <v>5635</v>
      </c>
      <c r="I50" s="22" t="s">
        <v>5635</v>
      </c>
      <c r="J50" s="23">
        <v>8.4572000000000003</v>
      </c>
      <c r="K50" s="23">
        <v>0.56289999999999996</v>
      </c>
      <c r="L50" s="23">
        <v>0.49099999999999999</v>
      </c>
      <c r="M50" s="23" t="s">
        <v>5635</v>
      </c>
      <c r="N50" s="23" t="s">
        <v>5635</v>
      </c>
      <c r="O50" s="23" t="s">
        <v>5635</v>
      </c>
      <c r="P50" s="23" t="s">
        <v>5635</v>
      </c>
      <c r="Q50" s="23" t="s">
        <v>5635</v>
      </c>
      <c r="R50" s="23" t="s">
        <v>5635</v>
      </c>
      <c r="S50" s="23" t="s">
        <v>5635</v>
      </c>
      <c r="T50" s="23" t="s">
        <v>5635</v>
      </c>
      <c r="U50" s="23" t="s">
        <v>5635</v>
      </c>
      <c r="V50" s="23">
        <v>0.28239999999999998</v>
      </c>
      <c r="W50" s="23" t="s">
        <v>5635</v>
      </c>
      <c r="X50" s="23" t="s">
        <v>5635</v>
      </c>
      <c r="Y50" s="23" t="s">
        <v>5635</v>
      </c>
      <c r="Z50" s="23" t="s">
        <v>5635</v>
      </c>
      <c r="AA50" s="23">
        <v>1.5499000000000001</v>
      </c>
      <c r="AB50" s="23">
        <v>1.2644</v>
      </c>
      <c r="AC50" s="23">
        <v>1.0682</v>
      </c>
      <c r="AD50" s="23">
        <v>1.0576000000000001</v>
      </c>
      <c r="AE50" s="5"/>
      <c r="AF50" s="5"/>
      <c r="AG50" s="5"/>
      <c r="AH50" s="5"/>
      <c r="AI50" s="5"/>
      <c r="AJ50" s="5"/>
      <c r="AK50" s="5"/>
      <c r="AL50" s="5"/>
    </row>
    <row r="51" spans="1:38" x14ac:dyDescent="0.2">
      <c r="A51" t="s">
        <v>825</v>
      </c>
      <c r="B51" s="18">
        <v>41395</v>
      </c>
      <c r="C51" s="18">
        <v>41395</v>
      </c>
      <c r="D51" s="7" t="s">
        <v>5281</v>
      </c>
      <c r="E51" s="21">
        <v>1.98</v>
      </c>
      <c r="F51" s="22" t="s">
        <v>5635</v>
      </c>
      <c r="G51" s="22" t="s">
        <v>5635</v>
      </c>
      <c r="H51" s="22" t="s">
        <v>5635</v>
      </c>
      <c r="I51" s="22" t="s">
        <v>5635</v>
      </c>
      <c r="J51" s="23">
        <v>8.6819000000000006</v>
      </c>
      <c r="K51" s="23">
        <v>5.3199999999999997E-2</v>
      </c>
      <c r="L51" s="23">
        <v>6.5600000000000006E-2</v>
      </c>
      <c r="M51" s="23" t="s">
        <v>5635</v>
      </c>
      <c r="N51" s="23" t="s">
        <v>5635</v>
      </c>
      <c r="O51" s="23" t="s">
        <v>5635</v>
      </c>
      <c r="P51" s="23" t="s">
        <v>5635</v>
      </c>
      <c r="Q51" s="23" t="s">
        <v>5635</v>
      </c>
      <c r="R51" s="23" t="s">
        <v>5635</v>
      </c>
      <c r="S51" s="23" t="s">
        <v>5635</v>
      </c>
      <c r="T51" s="23" t="s">
        <v>5635</v>
      </c>
      <c r="U51" s="23" t="s">
        <v>5635</v>
      </c>
      <c r="V51" s="23">
        <v>1.5099</v>
      </c>
      <c r="W51" s="23" t="s">
        <v>5635</v>
      </c>
      <c r="X51" s="23" t="s">
        <v>5635</v>
      </c>
      <c r="Y51" s="23" t="s">
        <v>5635</v>
      </c>
      <c r="Z51" s="23" t="s">
        <v>5635</v>
      </c>
      <c r="AA51" s="23">
        <v>2.0125000000000002</v>
      </c>
      <c r="AB51" s="23">
        <v>1.4755</v>
      </c>
      <c r="AC51" s="23">
        <v>1.0362</v>
      </c>
      <c r="AD51" s="23">
        <v>1.0258</v>
      </c>
      <c r="AE51" s="5"/>
      <c r="AF51" s="5"/>
      <c r="AG51" s="5"/>
      <c r="AH51" s="5"/>
      <c r="AI51" s="5"/>
      <c r="AJ51" s="5"/>
      <c r="AK51" s="5"/>
      <c r="AL51" s="5"/>
    </row>
    <row r="52" spans="1:38" x14ac:dyDescent="0.2">
      <c r="A52" t="s">
        <v>5574</v>
      </c>
      <c r="B52" s="17">
        <v>41275</v>
      </c>
      <c r="C52" s="17">
        <v>41275</v>
      </c>
      <c r="D52" s="7" t="s">
        <v>5588</v>
      </c>
      <c r="E52" s="21">
        <v>3.09</v>
      </c>
      <c r="F52" s="22" t="s">
        <v>5635</v>
      </c>
      <c r="G52" s="22" t="s">
        <v>5635</v>
      </c>
      <c r="H52" s="22" t="s">
        <v>5635</v>
      </c>
      <c r="I52" s="22" t="s">
        <v>5635</v>
      </c>
      <c r="J52" s="23">
        <v>15.3423</v>
      </c>
      <c r="K52" s="23" t="s">
        <v>5635</v>
      </c>
      <c r="L52" s="23">
        <v>0.1104</v>
      </c>
      <c r="M52" s="23" t="s">
        <v>5635</v>
      </c>
      <c r="N52" s="23" t="s">
        <v>5635</v>
      </c>
      <c r="O52" s="23" t="s">
        <v>5635</v>
      </c>
      <c r="P52" s="23">
        <v>-1.5463</v>
      </c>
      <c r="Q52" s="23" t="s">
        <v>5635</v>
      </c>
      <c r="R52" s="23">
        <v>-0.16869999999999999</v>
      </c>
      <c r="S52" s="23" t="s">
        <v>5635</v>
      </c>
      <c r="T52" s="23" t="s">
        <v>5635</v>
      </c>
      <c r="U52" s="23" t="s">
        <v>5635</v>
      </c>
      <c r="V52" s="23" t="s">
        <v>5635</v>
      </c>
      <c r="W52" s="23" t="s">
        <v>5635</v>
      </c>
      <c r="X52" s="23" t="s">
        <v>5635</v>
      </c>
      <c r="Y52" s="23">
        <v>2E-3</v>
      </c>
      <c r="Z52" s="23" t="s">
        <v>5635</v>
      </c>
      <c r="AA52" s="23">
        <v>2.2187999999999999</v>
      </c>
      <c r="AB52" s="23">
        <v>1.5676000000000001</v>
      </c>
      <c r="AC52" s="23">
        <v>1.0383</v>
      </c>
      <c r="AD52" s="23">
        <v>1.0279</v>
      </c>
      <c r="AE52" s="5"/>
      <c r="AF52" s="5"/>
      <c r="AG52" s="5"/>
      <c r="AH52" s="5"/>
      <c r="AI52" s="5"/>
      <c r="AJ52" s="5"/>
      <c r="AK52" s="5"/>
      <c r="AL52" s="5"/>
    </row>
    <row r="53" spans="1:38" x14ac:dyDescent="0.2">
      <c r="A53" t="s">
        <v>5574</v>
      </c>
      <c r="B53" s="17">
        <v>41275</v>
      </c>
      <c r="C53" s="17">
        <v>41275</v>
      </c>
      <c r="D53" s="7" t="s">
        <v>5603</v>
      </c>
      <c r="E53" s="21">
        <v>3.09</v>
      </c>
      <c r="F53" s="22" t="s">
        <v>5635</v>
      </c>
      <c r="G53" s="22" t="s">
        <v>5635</v>
      </c>
      <c r="H53" s="22" t="s">
        <v>5635</v>
      </c>
      <c r="I53" s="22" t="s">
        <v>5635</v>
      </c>
      <c r="J53" s="23">
        <v>15.3423</v>
      </c>
      <c r="K53" s="23" t="s">
        <v>5635</v>
      </c>
      <c r="L53" s="23">
        <v>-1.8268</v>
      </c>
      <c r="M53" s="23" t="s">
        <v>5635</v>
      </c>
      <c r="N53" s="23" t="s">
        <v>5635</v>
      </c>
      <c r="O53" s="23" t="s">
        <v>5635</v>
      </c>
      <c r="P53" s="23">
        <v>-0.52549999999999997</v>
      </c>
      <c r="Q53" s="23" t="s">
        <v>5635</v>
      </c>
      <c r="R53" s="23">
        <v>-0.16869999999999999</v>
      </c>
      <c r="S53" s="23" t="s">
        <v>5635</v>
      </c>
      <c r="T53" s="23" t="s">
        <v>5635</v>
      </c>
      <c r="U53" s="23" t="s">
        <v>5635</v>
      </c>
      <c r="V53" s="23" t="s">
        <v>5635</v>
      </c>
      <c r="W53" s="23" t="s">
        <v>5635</v>
      </c>
      <c r="X53" s="23" t="s">
        <v>5635</v>
      </c>
      <c r="Y53" s="23">
        <v>-4.4000000000000003E-3</v>
      </c>
      <c r="Z53" s="23" t="s">
        <v>5635</v>
      </c>
      <c r="AA53" s="23">
        <v>2.2187999999999999</v>
      </c>
      <c r="AB53" s="23">
        <v>1.5676000000000001</v>
      </c>
      <c r="AC53" s="23">
        <v>1.0383</v>
      </c>
      <c r="AD53" s="23">
        <v>1.0279</v>
      </c>
      <c r="AE53" s="5"/>
      <c r="AF53" s="5"/>
      <c r="AG53" s="5"/>
      <c r="AH53" s="5"/>
      <c r="AI53" s="5"/>
      <c r="AJ53" s="5"/>
      <c r="AK53" s="5"/>
      <c r="AL53" s="5"/>
    </row>
    <row r="54" spans="1:38" x14ac:dyDescent="0.2">
      <c r="A54" t="s">
        <v>796</v>
      </c>
      <c r="B54" s="18">
        <v>41395</v>
      </c>
      <c r="C54" s="18">
        <v>41395</v>
      </c>
      <c r="D54" s="7" t="s">
        <v>5281</v>
      </c>
      <c r="E54" s="21">
        <v>4.9800000000000004</v>
      </c>
      <c r="F54" s="22" t="s">
        <v>5635</v>
      </c>
      <c r="G54" s="22" t="s">
        <v>5635</v>
      </c>
      <c r="H54" s="22" t="s">
        <v>5635</v>
      </c>
      <c r="I54" s="22" t="s">
        <v>5635</v>
      </c>
      <c r="J54" s="23">
        <v>19.479500000000002</v>
      </c>
      <c r="K54" s="23" t="s">
        <v>5635</v>
      </c>
      <c r="L54" s="23">
        <v>-0.16109999999999999</v>
      </c>
      <c r="M54" s="23" t="s">
        <v>5635</v>
      </c>
      <c r="N54" s="23" t="s">
        <v>5635</v>
      </c>
      <c r="O54" s="23" t="s">
        <v>5635</v>
      </c>
      <c r="P54" s="23">
        <v>-2.4982000000000002</v>
      </c>
      <c r="Q54" s="23" t="s">
        <v>5635</v>
      </c>
      <c r="R54" s="23">
        <v>-0.97929999999999995</v>
      </c>
      <c r="S54" s="23" t="s">
        <v>5635</v>
      </c>
      <c r="T54" s="23" t="s">
        <v>5635</v>
      </c>
      <c r="U54" s="23" t="s">
        <v>5635</v>
      </c>
      <c r="V54" s="23">
        <v>1.8803000000000001</v>
      </c>
      <c r="W54" s="23" t="s">
        <v>5635</v>
      </c>
      <c r="X54" s="23" t="s">
        <v>5635</v>
      </c>
      <c r="Y54" s="23" t="s">
        <v>5635</v>
      </c>
      <c r="Z54" s="23" t="s">
        <v>5635</v>
      </c>
      <c r="AA54" s="23">
        <v>1.9552</v>
      </c>
      <c r="AB54" s="23">
        <v>0.33360000000000001</v>
      </c>
      <c r="AC54" s="23">
        <v>1.0463</v>
      </c>
      <c r="AD54" s="23">
        <v>1.0358000000000001</v>
      </c>
      <c r="AE54" s="5"/>
      <c r="AF54" s="5"/>
      <c r="AG54" s="5"/>
      <c r="AH54" s="5"/>
      <c r="AI54" s="5"/>
      <c r="AJ54" s="5"/>
      <c r="AK54" s="5"/>
      <c r="AL54" s="5"/>
    </row>
    <row r="55" spans="1:38" x14ac:dyDescent="0.2">
      <c r="A55" t="s">
        <v>5596</v>
      </c>
      <c r="B55" s="18">
        <v>41395</v>
      </c>
      <c r="C55" s="18">
        <v>41395</v>
      </c>
      <c r="D55" s="7" t="s">
        <v>5604</v>
      </c>
      <c r="E55" s="21">
        <v>1.1299999999999999</v>
      </c>
      <c r="F55" s="22" t="s">
        <v>5635</v>
      </c>
      <c r="G55" s="22" t="s">
        <v>5635</v>
      </c>
      <c r="H55" s="22" t="s">
        <v>5635</v>
      </c>
      <c r="I55" s="22" t="s">
        <v>5635</v>
      </c>
      <c r="J55" s="23">
        <v>4.4039999999999999</v>
      </c>
      <c r="K55" s="23">
        <v>0.12230000000000001</v>
      </c>
      <c r="L55" s="23">
        <v>-0.40150000000000002</v>
      </c>
      <c r="M55" s="23" t="s">
        <v>5635</v>
      </c>
      <c r="N55" s="23" t="s">
        <v>5635</v>
      </c>
      <c r="O55" s="23" t="s">
        <v>5635</v>
      </c>
      <c r="P55" s="23">
        <v>-0.4229</v>
      </c>
      <c r="Q55" s="23" t="s">
        <v>5635</v>
      </c>
      <c r="R55" s="23">
        <v>-2.5499999999999998E-2</v>
      </c>
      <c r="S55" s="23" t="s">
        <v>5635</v>
      </c>
      <c r="T55" s="23" t="s">
        <v>5635</v>
      </c>
      <c r="U55" s="23" t="s">
        <v>5635</v>
      </c>
      <c r="V55" s="23">
        <v>-0.19789999999999999</v>
      </c>
      <c r="W55" s="5" t="s">
        <v>5635</v>
      </c>
      <c r="X55" s="5" t="s">
        <v>5635</v>
      </c>
      <c r="Y55" s="23" t="s">
        <v>5635</v>
      </c>
      <c r="Z55" s="23" t="s">
        <v>5635</v>
      </c>
      <c r="AA55" s="23">
        <v>1.9283999999999999</v>
      </c>
      <c r="AB55" s="23">
        <v>1.2113</v>
      </c>
      <c r="AC55" s="23">
        <v>1.056</v>
      </c>
      <c r="AD55" s="23">
        <v>1.0454000000000001</v>
      </c>
      <c r="AE55" s="5"/>
      <c r="AF55" s="5"/>
      <c r="AG55" s="5"/>
      <c r="AH55" s="5"/>
      <c r="AI55" s="5"/>
      <c r="AJ55" s="5"/>
      <c r="AK55" s="5"/>
      <c r="AL55" s="5"/>
    </row>
    <row r="56" spans="1:38" x14ac:dyDescent="0.2">
      <c r="A56" s="7" t="s">
        <v>5596</v>
      </c>
      <c r="B56" s="18">
        <v>41395</v>
      </c>
      <c r="C56" s="18">
        <v>41395</v>
      </c>
      <c r="D56" s="7" t="s">
        <v>5605</v>
      </c>
      <c r="E56" s="21">
        <v>1.1299999999999999</v>
      </c>
      <c r="F56" s="22" t="s">
        <v>5635</v>
      </c>
      <c r="G56" s="22" t="s">
        <v>5635</v>
      </c>
      <c r="H56" s="22" t="s">
        <v>5635</v>
      </c>
      <c r="I56" s="22" t="s">
        <v>5635</v>
      </c>
      <c r="J56" s="23">
        <v>4.4039999999999999</v>
      </c>
      <c r="K56" s="23">
        <v>0.12230000000000001</v>
      </c>
      <c r="L56" s="23">
        <v>-0.40150000000000002</v>
      </c>
      <c r="M56" s="23" t="s">
        <v>5635</v>
      </c>
      <c r="N56" s="23" t="s">
        <v>5635</v>
      </c>
      <c r="O56" s="23" t="s">
        <v>5635</v>
      </c>
      <c r="P56" s="23">
        <v>9.8500000000000004E-2</v>
      </c>
      <c r="Q56" s="23" t="s">
        <v>5635</v>
      </c>
      <c r="R56" s="23">
        <v>-2.5499999999999998E-2</v>
      </c>
      <c r="S56" s="23" t="s">
        <v>5635</v>
      </c>
      <c r="T56" s="23" t="s">
        <v>5635</v>
      </c>
      <c r="U56" s="23" t="s">
        <v>5635</v>
      </c>
      <c r="V56" s="23">
        <v>-0.19789999999999999</v>
      </c>
      <c r="W56" s="5" t="s">
        <v>5635</v>
      </c>
      <c r="X56" s="5" t="s">
        <v>5635</v>
      </c>
      <c r="Y56" s="23" t="s">
        <v>5635</v>
      </c>
      <c r="Z56" s="23" t="s">
        <v>5635</v>
      </c>
      <c r="AA56" s="23">
        <v>1.9283999999999999</v>
      </c>
      <c r="AB56" s="23">
        <v>1.2113</v>
      </c>
      <c r="AC56" s="23">
        <v>1.056</v>
      </c>
      <c r="AD56" s="23">
        <v>1.0454000000000001</v>
      </c>
      <c r="AE56" s="5"/>
      <c r="AF56" s="5"/>
      <c r="AG56" s="5"/>
      <c r="AH56" s="5"/>
      <c r="AI56" s="5"/>
      <c r="AJ56" s="5"/>
      <c r="AK56" s="5"/>
      <c r="AL56" s="5"/>
    </row>
    <row r="57" spans="1:38" x14ac:dyDescent="0.2">
      <c r="A57" t="s">
        <v>1014</v>
      </c>
      <c r="B57" s="18">
        <v>41395</v>
      </c>
      <c r="C57" s="18">
        <v>41395</v>
      </c>
      <c r="D57" s="7" t="s">
        <v>5281</v>
      </c>
      <c r="E57" s="21">
        <v>1.97</v>
      </c>
      <c r="F57" s="22" t="s">
        <v>5635</v>
      </c>
      <c r="G57" s="22" t="s">
        <v>5635</v>
      </c>
      <c r="H57" s="22" t="s">
        <v>5635</v>
      </c>
      <c r="I57" s="22" t="s">
        <v>5635</v>
      </c>
      <c r="J57" s="23">
        <v>7.4268999999999998</v>
      </c>
      <c r="K57" s="23">
        <v>0.23580000000000001</v>
      </c>
      <c r="L57" s="23">
        <v>-0.30020000000000002</v>
      </c>
      <c r="M57" s="23" t="s">
        <v>5635</v>
      </c>
      <c r="N57" s="23" t="s">
        <v>5635</v>
      </c>
      <c r="O57" s="23" t="s">
        <v>5635</v>
      </c>
      <c r="P57" s="23" t="s">
        <v>5635</v>
      </c>
      <c r="Q57" s="23" t="s">
        <v>5635</v>
      </c>
      <c r="R57" s="23">
        <v>6.5500000000000003E-2</v>
      </c>
      <c r="S57" s="23" t="s">
        <v>5635</v>
      </c>
      <c r="T57" s="23" t="s">
        <v>5635</v>
      </c>
      <c r="U57" s="23" t="s">
        <v>5635</v>
      </c>
      <c r="V57" s="23">
        <v>-0.60519999999999996</v>
      </c>
      <c r="W57" s="23" t="s">
        <v>5635</v>
      </c>
      <c r="X57" s="23" t="s">
        <v>5635</v>
      </c>
      <c r="Y57" s="23" t="s">
        <v>5635</v>
      </c>
      <c r="Z57" s="23" t="s">
        <v>5635</v>
      </c>
      <c r="AA57" s="23">
        <v>1.8817999999999999</v>
      </c>
      <c r="AB57" s="23">
        <v>0.85829999999999995</v>
      </c>
      <c r="AC57" s="23">
        <v>1.0564</v>
      </c>
      <c r="AD57" s="23">
        <v>1.0464</v>
      </c>
      <c r="AE57" s="5"/>
      <c r="AF57" s="5"/>
      <c r="AG57" s="5"/>
      <c r="AH57" s="5"/>
      <c r="AI57" s="5"/>
      <c r="AJ57" s="5"/>
      <c r="AK57" s="5"/>
      <c r="AL57" s="5"/>
    </row>
    <row r="58" spans="1:38" x14ac:dyDescent="0.2">
      <c r="A58" t="s">
        <v>797</v>
      </c>
      <c r="B58" s="18">
        <v>41395</v>
      </c>
      <c r="C58" s="18">
        <v>41395</v>
      </c>
      <c r="D58" s="7" t="s">
        <v>5281</v>
      </c>
      <c r="E58" s="21">
        <v>4.8099999999999996</v>
      </c>
      <c r="F58" s="22" t="s">
        <v>5635</v>
      </c>
      <c r="G58" s="22" t="s">
        <v>5635</v>
      </c>
      <c r="H58" s="22" t="s">
        <v>5635</v>
      </c>
      <c r="I58" s="22" t="s">
        <v>5635</v>
      </c>
      <c r="J58" s="23">
        <v>25.764800000000001</v>
      </c>
      <c r="K58" s="23">
        <v>1.0800000000000001E-2</v>
      </c>
      <c r="L58" s="23">
        <v>1.367</v>
      </c>
      <c r="M58" s="23" t="s">
        <v>5635</v>
      </c>
      <c r="N58" s="23" t="s">
        <v>5635</v>
      </c>
      <c r="O58" s="23" t="s">
        <v>5635</v>
      </c>
      <c r="P58" s="23" t="s">
        <v>5635</v>
      </c>
      <c r="Q58" s="23" t="s">
        <v>5635</v>
      </c>
      <c r="R58" s="23" t="s">
        <v>5635</v>
      </c>
      <c r="S58" s="23" t="s">
        <v>5635</v>
      </c>
      <c r="T58" s="23" t="s">
        <v>5635</v>
      </c>
      <c r="U58" s="23" t="s">
        <v>5635</v>
      </c>
      <c r="V58" s="23">
        <v>0.32650000000000001</v>
      </c>
      <c r="W58" s="23" t="s">
        <v>5635</v>
      </c>
      <c r="X58" s="23" t="s">
        <v>5635</v>
      </c>
      <c r="Y58" s="23" t="s">
        <v>5635</v>
      </c>
      <c r="Z58" s="23" t="s">
        <v>5635</v>
      </c>
      <c r="AA58" s="23">
        <v>1.9764999999999999</v>
      </c>
      <c r="AB58" s="23">
        <v>1.4554</v>
      </c>
      <c r="AC58" s="23">
        <v>1.048</v>
      </c>
      <c r="AD58" s="23">
        <v>1.0375000000000001</v>
      </c>
      <c r="AE58" s="5"/>
      <c r="AF58" s="5"/>
      <c r="AG58" s="5"/>
      <c r="AH58" s="5"/>
      <c r="AI58" s="5"/>
      <c r="AJ58" s="5"/>
      <c r="AK58" s="5"/>
      <c r="AL58" s="5"/>
    </row>
    <row r="59" spans="1:38" x14ac:dyDescent="0.2">
      <c r="A59" t="s">
        <v>798</v>
      </c>
      <c r="B59" s="18">
        <v>41426</v>
      </c>
      <c r="C59" s="18">
        <v>41426</v>
      </c>
      <c r="D59" s="7" t="s">
        <v>5281</v>
      </c>
      <c r="E59" s="21">
        <v>6.44</v>
      </c>
      <c r="F59" s="22" t="s">
        <v>5635</v>
      </c>
      <c r="G59" s="22" t="s">
        <v>5635</v>
      </c>
      <c r="H59" s="22" t="s">
        <v>5635</v>
      </c>
      <c r="I59" s="22" t="s">
        <v>5635</v>
      </c>
      <c r="J59" s="23">
        <v>7.5881999999999996</v>
      </c>
      <c r="K59" s="23">
        <v>0.33510000000000001</v>
      </c>
      <c r="L59" s="23">
        <v>-1.84</v>
      </c>
      <c r="M59" s="23" t="s">
        <v>5635</v>
      </c>
      <c r="N59" s="23" t="s">
        <v>5635</v>
      </c>
      <c r="O59" s="23" t="s">
        <v>5635</v>
      </c>
      <c r="P59" s="23" t="s">
        <v>5635</v>
      </c>
      <c r="Q59" s="23" t="s">
        <v>5635</v>
      </c>
      <c r="R59" s="23" t="s">
        <v>5635</v>
      </c>
      <c r="S59" s="23" t="s">
        <v>5635</v>
      </c>
      <c r="T59" s="23" t="s">
        <v>5635</v>
      </c>
      <c r="U59" s="23" t="s">
        <v>5635</v>
      </c>
      <c r="V59" s="23">
        <v>1.0607</v>
      </c>
      <c r="W59" s="23" t="s">
        <v>5635</v>
      </c>
      <c r="X59" s="23" t="s">
        <v>5635</v>
      </c>
      <c r="Y59" s="23" t="s">
        <v>5635</v>
      </c>
      <c r="Z59" s="23" t="s">
        <v>5635</v>
      </c>
      <c r="AA59" s="23">
        <v>1.7326999999999999</v>
      </c>
      <c r="AB59" s="23">
        <v>0.72330000000000005</v>
      </c>
      <c r="AC59" s="23">
        <v>1.0712999999999999</v>
      </c>
      <c r="AD59" s="23">
        <v>1.0605</v>
      </c>
      <c r="AE59" s="5"/>
      <c r="AF59" s="5"/>
      <c r="AG59" s="5"/>
      <c r="AH59" s="5"/>
      <c r="AI59" s="5"/>
      <c r="AJ59" s="5"/>
      <c r="AK59" s="5"/>
      <c r="AL59" s="5"/>
    </row>
    <row r="60" spans="1:38" x14ac:dyDescent="0.2">
      <c r="A60" t="s">
        <v>799</v>
      </c>
      <c r="B60" s="18">
        <v>41395</v>
      </c>
      <c r="C60" s="18">
        <v>41395</v>
      </c>
      <c r="D60" s="7" t="s">
        <v>5281</v>
      </c>
      <c r="E60" s="21">
        <v>3.1</v>
      </c>
      <c r="F60" s="22" t="s">
        <v>5635</v>
      </c>
      <c r="G60" s="22" t="s">
        <v>5635</v>
      </c>
      <c r="H60" s="22" t="s">
        <v>5635</v>
      </c>
      <c r="I60" s="22" t="s">
        <v>5635</v>
      </c>
      <c r="J60" s="23">
        <v>19.033799999999999</v>
      </c>
      <c r="K60" s="23">
        <v>5.16E-2</v>
      </c>
      <c r="L60" s="23">
        <v>9.4100000000000003E-2</v>
      </c>
      <c r="M60" s="23" t="s">
        <v>5635</v>
      </c>
      <c r="N60" s="23" t="s">
        <v>5635</v>
      </c>
      <c r="O60" s="23" t="s">
        <v>5635</v>
      </c>
      <c r="P60" s="23" t="s">
        <v>5635</v>
      </c>
      <c r="Q60" s="23" t="s">
        <v>5635</v>
      </c>
      <c r="R60" s="23">
        <v>-0.40060000000000001</v>
      </c>
      <c r="S60" s="23">
        <v>1.2014</v>
      </c>
      <c r="T60" s="23" t="s">
        <v>5635</v>
      </c>
      <c r="U60" s="23" t="s">
        <v>5635</v>
      </c>
      <c r="V60" s="23" t="s">
        <v>5635</v>
      </c>
      <c r="W60" s="23" t="s">
        <v>5635</v>
      </c>
      <c r="X60" s="23" t="s">
        <v>5635</v>
      </c>
      <c r="Y60" s="23" t="s">
        <v>5635</v>
      </c>
      <c r="Z60" s="23" t="s">
        <v>5635</v>
      </c>
      <c r="AA60" s="23">
        <v>2.3081</v>
      </c>
      <c r="AB60" s="23">
        <v>1.5656000000000001</v>
      </c>
      <c r="AC60" s="23">
        <v>1.0377000000000001</v>
      </c>
      <c r="AD60" s="23">
        <v>1.0273000000000001</v>
      </c>
      <c r="AE60" s="5"/>
      <c r="AF60" s="5"/>
      <c r="AG60" s="5"/>
      <c r="AH60" s="5"/>
      <c r="AI60" s="5"/>
      <c r="AJ60" s="5"/>
      <c r="AK60" s="5"/>
      <c r="AL60" s="5"/>
    </row>
    <row r="61" spans="1:38" x14ac:dyDescent="0.2">
      <c r="A61" t="s">
        <v>800</v>
      </c>
      <c r="B61" s="18">
        <v>41395</v>
      </c>
      <c r="C61" s="18">
        <v>41395</v>
      </c>
      <c r="D61" s="7" t="s">
        <v>5281</v>
      </c>
      <c r="E61" s="21">
        <v>1.51</v>
      </c>
      <c r="F61" s="22" t="s">
        <v>5635</v>
      </c>
      <c r="G61" s="22" t="s">
        <v>5635</v>
      </c>
      <c r="H61" s="22" t="s">
        <v>5635</v>
      </c>
      <c r="I61" s="22" t="s">
        <v>5635</v>
      </c>
      <c r="J61" s="23">
        <v>8.3560999999999996</v>
      </c>
      <c r="K61" s="23">
        <v>0.30909999999999999</v>
      </c>
      <c r="L61" s="23">
        <v>-0.44919999999999999</v>
      </c>
      <c r="M61" s="23" t="s">
        <v>5635</v>
      </c>
      <c r="N61" s="23" t="s">
        <v>5635</v>
      </c>
      <c r="O61" s="23" t="s">
        <v>5635</v>
      </c>
      <c r="P61" s="23" t="s">
        <v>5635</v>
      </c>
      <c r="Q61" s="23" t="s">
        <v>5635</v>
      </c>
      <c r="R61" s="23">
        <v>-0.1366</v>
      </c>
      <c r="S61" s="23" t="s">
        <v>5635</v>
      </c>
      <c r="T61" s="23" t="s">
        <v>5635</v>
      </c>
      <c r="U61" s="23" t="s">
        <v>5635</v>
      </c>
      <c r="V61" s="23" t="s">
        <v>5635</v>
      </c>
      <c r="W61" s="23" t="s">
        <v>5635</v>
      </c>
      <c r="X61" s="23" t="s">
        <v>5635</v>
      </c>
      <c r="Y61" s="23" t="s">
        <v>5635</v>
      </c>
      <c r="Z61" s="23" t="s">
        <v>5635</v>
      </c>
      <c r="AA61" s="23">
        <v>1.8515999999999999</v>
      </c>
      <c r="AB61" s="23">
        <v>0.94950000000000001</v>
      </c>
      <c r="AC61" s="23">
        <v>1.0468</v>
      </c>
      <c r="AD61" s="23">
        <v>1.0363</v>
      </c>
      <c r="AE61" s="5"/>
      <c r="AF61" s="5"/>
      <c r="AG61" s="5"/>
      <c r="AH61" s="5"/>
      <c r="AI61" s="5"/>
      <c r="AJ61" s="5"/>
      <c r="AK61" s="5"/>
      <c r="AL61" s="5"/>
    </row>
    <row r="62" spans="1:38" x14ac:dyDescent="0.2">
      <c r="A62" t="s">
        <v>801</v>
      </c>
      <c r="B62" s="18">
        <v>41395</v>
      </c>
      <c r="C62" s="18">
        <v>41395</v>
      </c>
      <c r="D62" s="7" t="s">
        <v>5281</v>
      </c>
      <c r="E62" s="21">
        <v>4.3600000000000003</v>
      </c>
      <c r="F62" s="22" t="s">
        <v>5635</v>
      </c>
      <c r="G62" s="22" t="s">
        <v>5635</v>
      </c>
      <c r="H62" s="22" t="s">
        <v>5635</v>
      </c>
      <c r="I62" s="22" t="s">
        <v>5635</v>
      </c>
      <c r="J62" s="23">
        <v>14.5032</v>
      </c>
      <c r="K62" s="23">
        <v>0.1663</v>
      </c>
      <c r="L62" s="23">
        <v>-1.3772</v>
      </c>
      <c r="M62" s="23" t="s">
        <v>5635</v>
      </c>
      <c r="N62" s="23" t="s">
        <v>5635</v>
      </c>
      <c r="O62" s="23" t="s">
        <v>5635</v>
      </c>
      <c r="P62" s="23" t="s">
        <v>5635</v>
      </c>
      <c r="Q62" s="23" t="s">
        <v>5635</v>
      </c>
      <c r="R62" s="23">
        <v>-0.2928</v>
      </c>
      <c r="S62" s="23" t="s">
        <v>5635</v>
      </c>
      <c r="T62" s="23" t="s">
        <v>5635</v>
      </c>
      <c r="U62" s="23" t="s">
        <v>5635</v>
      </c>
      <c r="V62" s="23">
        <v>0.65280000000000005</v>
      </c>
      <c r="W62" s="23" t="s">
        <v>5635</v>
      </c>
      <c r="X62" s="23" t="s">
        <v>5635</v>
      </c>
      <c r="Y62" s="23" t="s">
        <v>5635</v>
      </c>
      <c r="Z62" s="23" t="s">
        <v>5635</v>
      </c>
      <c r="AA62" s="23">
        <v>1.4757</v>
      </c>
      <c r="AB62" s="23">
        <v>1.1039000000000001</v>
      </c>
      <c r="AC62" s="23">
        <v>1.0561</v>
      </c>
      <c r="AD62" s="23">
        <v>1.0455000000000001</v>
      </c>
      <c r="AE62" s="5"/>
      <c r="AF62" s="5"/>
      <c r="AG62" s="5"/>
      <c r="AH62" s="5"/>
      <c r="AI62" s="5"/>
      <c r="AJ62" s="5"/>
      <c r="AK62" s="5"/>
      <c r="AL62" s="5"/>
    </row>
    <row r="63" spans="1:38" x14ac:dyDescent="0.2">
      <c r="A63" t="s">
        <v>802</v>
      </c>
      <c r="B63" s="18">
        <v>41275</v>
      </c>
      <c r="C63" s="18">
        <v>41275</v>
      </c>
      <c r="D63" s="7" t="s">
        <v>5281</v>
      </c>
      <c r="E63" s="21">
        <v>1.1499999999999999</v>
      </c>
      <c r="F63" s="22" t="s">
        <v>5635</v>
      </c>
      <c r="G63" s="22" t="s">
        <v>5635</v>
      </c>
      <c r="H63" s="22" t="s">
        <v>5635</v>
      </c>
      <c r="I63" s="22" t="s">
        <v>5635</v>
      </c>
      <c r="J63" s="23">
        <v>17.8279</v>
      </c>
      <c r="K63" s="23" t="s">
        <v>5635</v>
      </c>
      <c r="L63" s="23">
        <v>0.37790000000000001</v>
      </c>
      <c r="M63" s="5" t="s">
        <v>5635</v>
      </c>
      <c r="N63" s="23" t="s">
        <v>5635</v>
      </c>
      <c r="O63" s="23" t="s">
        <v>5635</v>
      </c>
      <c r="P63" s="23" t="s">
        <v>5635</v>
      </c>
      <c r="Q63" s="23" t="s">
        <v>5635</v>
      </c>
      <c r="R63" s="23" t="s">
        <v>5635</v>
      </c>
      <c r="S63" s="23" t="s">
        <v>5635</v>
      </c>
      <c r="T63" s="23" t="s">
        <v>5635</v>
      </c>
      <c r="U63" s="23" t="s">
        <v>5635</v>
      </c>
      <c r="V63" s="23" t="s">
        <v>5635</v>
      </c>
      <c r="W63" s="23" t="s">
        <v>5635</v>
      </c>
      <c r="X63" s="23" t="s">
        <v>5635</v>
      </c>
      <c r="Y63" s="23" t="s">
        <v>5635</v>
      </c>
      <c r="Z63" s="23" t="s">
        <v>5635</v>
      </c>
      <c r="AA63" s="23">
        <v>1.6222000000000001</v>
      </c>
      <c r="AB63" s="23">
        <v>2.1528999999999998</v>
      </c>
      <c r="AC63" s="23">
        <v>1.0429999999999999</v>
      </c>
      <c r="AD63" s="23">
        <v>1.0384</v>
      </c>
      <c r="AE63" s="5"/>
      <c r="AF63" s="5"/>
      <c r="AG63" s="5"/>
      <c r="AH63" s="5"/>
      <c r="AI63" s="5"/>
      <c r="AJ63" s="5"/>
      <c r="AK63" s="5"/>
      <c r="AL63" s="5"/>
    </row>
    <row r="64" spans="1:38" x14ac:dyDescent="0.2">
      <c r="A64" t="s">
        <v>459</v>
      </c>
      <c r="B64" s="18">
        <v>41395</v>
      </c>
      <c r="C64" s="18">
        <v>41395</v>
      </c>
      <c r="D64" s="7" t="s">
        <v>5281</v>
      </c>
      <c r="E64" s="21">
        <v>2.2000000000000002</v>
      </c>
      <c r="F64" s="22" t="s">
        <v>5635</v>
      </c>
      <c r="G64" s="22" t="s">
        <v>5635</v>
      </c>
      <c r="H64" s="22" t="s">
        <v>5635</v>
      </c>
      <c r="I64" s="22" t="s">
        <v>5635</v>
      </c>
      <c r="J64" s="23">
        <v>12.0443</v>
      </c>
      <c r="K64" s="23">
        <v>0.30570000000000003</v>
      </c>
      <c r="L64" s="23">
        <v>-1.1255999999999999</v>
      </c>
      <c r="M64" s="23">
        <v>0.58079999999999998</v>
      </c>
      <c r="N64" s="23" t="s">
        <v>5635</v>
      </c>
      <c r="O64" s="23" t="s">
        <v>5635</v>
      </c>
      <c r="P64" s="23" t="s">
        <v>5635</v>
      </c>
      <c r="Q64" s="23" t="s">
        <v>5635</v>
      </c>
      <c r="R64" s="23" t="s">
        <v>5635</v>
      </c>
      <c r="S64" s="23" t="s">
        <v>5635</v>
      </c>
      <c r="T64" s="23" t="s">
        <v>5635</v>
      </c>
      <c r="U64" s="23" t="s">
        <v>5635</v>
      </c>
      <c r="V64" s="23">
        <v>0.3725</v>
      </c>
      <c r="W64" s="23">
        <v>-0.41299999999999998</v>
      </c>
      <c r="X64" s="23" t="s">
        <v>5635</v>
      </c>
      <c r="Y64" s="23" t="s">
        <v>5635</v>
      </c>
      <c r="Z64" s="23" t="s">
        <v>5635</v>
      </c>
      <c r="AA64" s="23">
        <v>1.6940999999999999</v>
      </c>
      <c r="AB64" s="23">
        <v>1.1555</v>
      </c>
      <c r="AC64" s="23">
        <v>1.0389999999999999</v>
      </c>
      <c r="AD64" s="23">
        <v>1.0286</v>
      </c>
      <c r="AE64" s="5"/>
      <c r="AF64" s="5"/>
      <c r="AG64" s="5"/>
      <c r="AH64" s="5"/>
      <c r="AI64" s="5"/>
      <c r="AJ64" s="5"/>
      <c r="AK64" s="5"/>
      <c r="AL64" s="5"/>
    </row>
    <row r="65" spans="1:38" x14ac:dyDescent="0.2">
      <c r="A65" t="s">
        <v>827</v>
      </c>
      <c r="B65" s="18">
        <v>41275</v>
      </c>
      <c r="C65" s="18">
        <v>41275</v>
      </c>
      <c r="D65" s="7" t="s">
        <v>5281</v>
      </c>
      <c r="E65" s="21">
        <v>2.69</v>
      </c>
      <c r="F65" s="22" t="s">
        <v>5635</v>
      </c>
      <c r="G65" s="22" t="s">
        <v>5635</v>
      </c>
      <c r="H65" s="22" t="s">
        <v>5635</v>
      </c>
      <c r="I65" s="22" t="s">
        <v>5635</v>
      </c>
      <c r="J65" s="23">
        <v>27.001899999999999</v>
      </c>
      <c r="K65" s="23">
        <v>0.36349999999999999</v>
      </c>
      <c r="L65" s="23">
        <v>-1.3015000000000001</v>
      </c>
      <c r="M65" s="23">
        <v>-0.97589999999999999</v>
      </c>
      <c r="N65" s="23" t="s">
        <v>5635</v>
      </c>
      <c r="O65" s="23" t="s">
        <v>5635</v>
      </c>
      <c r="P65" s="23">
        <v>-1.323</v>
      </c>
      <c r="Q65" s="23" t="s">
        <v>5635</v>
      </c>
      <c r="R65" s="23" t="s">
        <v>5635</v>
      </c>
      <c r="S65" s="23" t="s">
        <v>5635</v>
      </c>
      <c r="T65" s="23" t="s">
        <v>5635</v>
      </c>
      <c r="U65" s="23" t="s">
        <v>5635</v>
      </c>
      <c r="V65" s="23">
        <v>3.9076</v>
      </c>
      <c r="W65" s="23">
        <v>-2.3485</v>
      </c>
      <c r="X65" s="23" t="s">
        <v>5635</v>
      </c>
      <c r="Y65" s="23" t="s">
        <v>5635</v>
      </c>
      <c r="Z65" s="23" t="s">
        <v>5635</v>
      </c>
      <c r="AA65" s="23">
        <v>1.4097</v>
      </c>
      <c r="AB65" s="23">
        <v>1.1425000000000001</v>
      </c>
      <c r="AC65" s="23">
        <v>1.0809</v>
      </c>
      <c r="AD65" s="23">
        <v>1.07</v>
      </c>
      <c r="AE65" s="5"/>
      <c r="AF65" s="5"/>
      <c r="AG65" s="5"/>
      <c r="AH65" s="5"/>
      <c r="AI65" s="5"/>
      <c r="AJ65" s="5"/>
      <c r="AK65" s="5"/>
      <c r="AL65" s="5"/>
    </row>
    <row r="66" spans="1:38" x14ac:dyDescent="0.2">
      <c r="A66" t="s">
        <v>803</v>
      </c>
      <c r="B66" s="18">
        <v>41395</v>
      </c>
      <c r="C66" s="18">
        <v>41518</v>
      </c>
      <c r="D66" s="7" t="s">
        <v>5281</v>
      </c>
      <c r="E66" s="21">
        <v>3.07</v>
      </c>
      <c r="F66" s="22">
        <v>-0.05</v>
      </c>
      <c r="G66" s="22" t="s">
        <v>5635</v>
      </c>
      <c r="H66" s="22" t="s">
        <v>5635</v>
      </c>
      <c r="I66" s="22" t="s">
        <v>5635</v>
      </c>
      <c r="J66" s="23">
        <v>12.831099999999999</v>
      </c>
      <c r="K66" s="23">
        <v>0.25409999999999999</v>
      </c>
      <c r="L66" s="23">
        <v>-0.70230000000000004</v>
      </c>
      <c r="M66" s="23" t="s">
        <v>5635</v>
      </c>
      <c r="N66" s="23" t="s">
        <v>5635</v>
      </c>
      <c r="O66" s="23" t="s">
        <v>5635</v>
      </c>
      <c r="P66" s="23" t="s">
        <v>5635</v>
      </c>
      <c r="Q66" s="23">
        <v>-0.16869999999999999</v>
      </c>
      <c r="R66" s="23" t="s">
        <v>5635</v>
      </c>
      <c r="S66" s="23" t="s">
        <v>5635</v>
      </c>
      <c r="T66" s="23" t="s">
        <v>5635</v>
      </c>
      <c r="U66" s="23">
        <v>-0.2034</v>
      </c>
      <c r="V66" s="23" t="s">
        <v>5635</v>
      </c>
      <c r="W66" s="23" t="s">
        <v>5635</v>
      </c>
      <c r="X66" s="23" t="s">
        <v>5635</v>
      </c>
      <c r="Y66" s="23" t="s">
        <v>5635</v>
      </c>
      <c r="Z66" s="23" t="s">
        <v>5635</v>
      </c>
      <c r="AA66" s="23">
        <v>1.8945000000000001</v>
      </c>
      <c r="AB66" s="23">
        <v>1.2689999999999999</v>
      </c>
      <c r="AC66" s="23">
        <v>1.0548</v>
      </c>
      <c r="AD66" s="23">
        <v>1.0443</v>
      </c>
      <c r="AE66" s="5"/>
      <c r="AF66" s="5"/>
      <c r="AG66" s="5"/>
      <c r="AH66" s="5"/>
      <c r="AI66" s="5"/>
      <c r="AJ66" s="5"/>
      <c r="AK66" s="5"/>
      <c r="AL66" s="5"/>
    </row>
    <row r="67" spans="1:38" x14ac:dyDescent="0.2">
      <c r="A67" t="s">
        <v>5607</v>
      </c>
      <c r="B67" s="18">
        <v>41275</v>
      </c>
      <c r="C67" s="18">
        <v>41306</v>
      </c>
      <c r="D67" s="7" t="s">
        <v>5281</v>
      </c>
      <c r="E67" s="21">
        <v>1.22</v>
      </c>
      <c r="F67" s="22" t="s">
        <v>5635</v>
      </c>
      <c r="G67" s="22">
        <v>0.02</v>
      </c>
      <c r="H67" s="22" t="s">
        <v>5635</v>
      </c>
      <c r="I67" s="22" t="s">
        <v>5635</v>
      </c>
      <c r="J67" s="23">
        <v>6.4785000000000004</v>
      </c>
      <c r="K67" s="23">
        <v>9.1700000000000004E-2</v>
      </c>
      <c r="L67" s="23">
        <v>-0.67120000000000002</v>
      </c>
      <c r="M67" s="23" t="s">
        <v>5635</v>
      </c>
      <c r="N67" s="23" t="s">
        <v>5635</v>
      </c>
      <c r="O67" s="23" t="s">
        <v>5635</v>
      </c>
      <c r="P67" s="23" t="s">
        <v>5635</v>
      </c>
      <c r="Q67" s="23" t="s">
        <v>5635</v>
      </c>
      <c r="R67" s="23" t="s">
        <v>5635</v>
      </c>
      <c r="S67" s="23" t="s">
        <v>5635</v>
      </c>
      <c r="T67" s="23" t="s">
        <v>5635</v>
      </c>
      <c r="U67" s="23" t="s">
        <v>5635</v>
      </c>
      <c r="V67" s="23" t="s">
        <v>5635</v>
      </c>
      <c r="W67" s="23" t="s">
        <v>5635</v>
      </c>
      <c r="X67" s="23" t="s">
        <v>5635</v>
      </c>
      <c r="Y67" s="23">
        <v>1.8E-3</v>
      </c>
      <c r="Z67" s="23" t="s">
        <v>5635</v>
      </c>
      <c r="AA67" s="23">
        <v>2.0649999999999999</v>
      </c>
      <c r="AB67" s="23">
        <v>0.88360000000000005</v>
      </c>
      <c r="AC67" s="23">
        <v>1.0345</v>
      </c>
      <c r="AD67" s="23">
        <v>1.0243</v>
      </c>
      <c r="AE67" s="5"/>
      <c r="AF67" s="5"/>
      <c r="AG67" s="5"/>
      <c r="AH67" s="5"/>
      <c r="AI67" s="5"/>
      <c r="AJ67" s="5"/>
      <c r="AK67" s="5"/>
      <c r="AL67" s="5"/>
    </row>
    <row r="68" spans="1:38" x14ac:dyDescent="0.2">
      <c r="A68" t="s">
        <v>5608</v>
      </c>
      <c r="B68" s="18">
        <v>41275</v>
      </c>
      <c r="C68" s="18">
        <v>41306</v>
      </c>
      <c r="D68" s="7" t="s">
        <v>5281</v>
      </c>
      <c r="E68" s="21">
        <v>1.22</v>
      </c>
      <c r="F68" s="22" t="s">
        <v>5635</v>
      </c>
      <c r="G68" s="22">
        <v>0.02</v>
      </c>
      <c r="H68" s="22" t="s">
        <v>5635</v>
      </c>
      <c r="I68" s="22" t="s">
        <v>5635</v>
      </c>
      <c r="J68" s="23">
        <v>6.4785000000000004</v>
      </c>
      <c r="K68" s="23">
        <v>9.1700000000000004E-2</v>
      </c>
      <c r="L68" s="23">
        <v>-0.1545</v>
      </c>
      <c r="M68" s="23">
        <v>-0.47460000000000002</v>
      </c>
      <c r="N68" s="23" t="s">
        <v>5635</v>
      </c>
      <c r="O68" s="23" t="s">
        <v>5635</v>
      </c>
      <c r="P68" s="23" t="s">
        <v>5635</v>
      </c>
      <c r="Q68" s="23" t="s">
        <v>5635</v>
      </c>
      <c r="R68" s="23" t="s">
        <v>5635</v>
      </c>
      <c r="S68" s="23" t="s">
        <v>5635</v>
      </c>
      <c r="T68" s="23" t="s">
        <v>5635</v>
      </c>
      <c r="U68" s="23" t="s">
        <v>5635</v>
      </c>
      <c r="V68" s="23" t="s">
        <v>5635</v>
      </c>
      <c r="W68" s="23" t="s">
        <v>5635</v>
      </c>
      <c r="X68" s="23" t="s">
        <v>5635</v>
      </c>
      <c r="Y68" s="23">
        <v>3.0999999999999999E-3</v>
      </c>
      <c r="Z68" s="23" t="s">
        <v>5635</v>
      </c>
      <c r="AA68" s="23">
        <v>2.0649999999999999</v>
      </c>
      <c r="AB68" s="23">
        <v>0.88360000000000005</v>
      </c>
      <c r="AC68" s="23">
        <v>1.0345</v>
      </c>
      <c r="AD68" s="23">
        <v>1.0243</v>
      </c>
      <c r="AE68" s="5"/>
      <c r="AF68" s="5"/>
      <c r="AG68" s="5"/>
      <c r="AH68" s="5"/>
      <c r="AI68" s="5"/>
      <c r="AJ68" s="5"/>
      <c r="AK68" s="5"/>
      <c r="AL68" s="5"/>
    </row>
    <row r="69" spans="1:38" x14ac:dyDescent="0.2">
      <c r="A69" t="s">
        <v>805</v>
      </c>
      <c r="B69" s="18">
        <v>41456</v>
      </c>
      <c r="C69" s="18">
        <v>41456</v>
      </c>
      <c r="D69" s="7" t="s">
        <v>5281</v>
      </c>
      <c r="E69" s="21">
        <v>2.83</v>
      </c>
      <c r="F69" s="22" t="s">
        <v>5635</v>
      </c>
      <c r="G69" s="22" t="s">
        <v>5635</v>
      </c>
      <c r="H69" s="22" t="s">
        <v>5635</v>
      </c>
      <c r="I69" s="22" t="s">
        <v>5635</v>
      </c>
      <c r="J69" s="23">
        <v>18.4267</v>
      </c>
      <c r="K69" s="23" t="s">
        <v>5635</v>
      </c>
      <c r="L69" s="23">
        <v>-4.5229999999999997</v>
      </c>
      <c r="M69" s="23" t="s">
        <v>5635</v>
      </c>
      <c r="N69" s="23" t="s">
        <v>5635</v>
      </c>
      <c r="O69" s="23" t="s">
        <v>5635</v>
      </c>
      <c r="P69" s="23" t="s">
        <v>5635</v>
      </c>
      <c r="Q69" s="23" t="s">
        <v>5635</v>
      </c>
      <c r="R69" s="23" t="s">
        <v>5635</v>
      </c>
      <c r="S69" s="23" t="s">
        <v>5635</v>
      </c>
      <c r="T69" s="23" t="s">
        <v>5635</v>
      </c>
      <c r="U69" s="23" t="s">
        <v>5635</v>
      </c>
      <c r="V69" s="23" t="s">
        <v>5635</v>
      </c>
      <c r="W69" s="23" t="s">
        <v>5635</v>
      </c>
      <c r="X69" s="23" t="s">
        <v>5635</v>
      </c>
      <c r="Y69" s="23" t="s">
        <v>5635</v>
      </c>
      <c r="Z69" s="23" t="s">
        <v>5635</v>
      </c>
      <c r="AA69" s="23">
        <v>1.6919</v>
      </c>
      <c r="AB69" s="23" t="s">
        <v>5635</v>
      </c>
      <c r="AC69" s="23">
        <v>1.0488999999999999</v>
      </c>
      <c r="AD69" s="23">
        <v>1.0385</v>
      </c>
      <c r="AE69" s="5"/>
      <c r="AF69" s="5"/>
      <c r="AG69" s="5"/>
      <c r="AH69" s="5"/>
      <c r="AI69" s="5"/>
      <c r="AJ69" s="5"/>
      <c r="AK69" s="5"/>
      <c r="AL69" s="5"/>
    </row>
    <row r="70" spans="1:38" x14ac:dyDescent="0.2">
      <c r="A70" t="s">
        <v>806</v>
      </c>
      <c r="B70" s="18">
        <v>41395</v>
      </c>
      <c r="C70" s="18">
        <v>41395</v>
      </c>
      <c r="D70" s="7" t="s">
        <v>5281</v>
      </c>
      <c r="E70" s="21">
        <v>2.89</v>
      </c>
      <c r="F70" s="22" t="s">
        <v>5635</v>
      </c>
      <c r="G70" s="22" t="s">
        <v>5635</v>
      </c>
      <c r="H70" s="22" t="s">
        <v>5635</v>
      </c>
      <c r="I70" s="22" t="s">
        <v>5635</v>
      </c>
      <c r="J70" s="23">
        <v>7.0983999999999998</v>
      </c>
      <c r="K70" s="23">
        <v>0.27539999999999998</v>
      </c>
      <c r="L70" s="23">
        <v>-0.52280000000000004</v>
      </c>
      <c r="M70" s="5" t="s">
        <v>5635</v>
      </c>
      <c r="N70" s="23" t="s">
        <v>5635</v>
      </c>
      <c r="O70" s="23" t="s">
        <v>5635</v>
      </c>
      <c r="P70" s="23" t="s">
        <v>5635</v>
      </c>
      <c r="Q70" s="23" t="s">
        <v>5635</v>
      </c>
      <c r="R70" s="23" t="s">
        <v>5635</v>
      </c>
      <c r="S70" s="23" t="s">
        <v>5635</v>
      </c>
      <c r="T70" s="23" t="s">
        <v>5635</v>
      </c>
      <c r="U70" s="23" t="s">
        <v>5635</v>
      </c>
      <c r="V70" s="23">
        <v>2.2800000000000001E-2</v>
      </c>
      <c r="W70" s="23" t="s">
        <v>5635</v>
      </c>
      <c r="X70" s="23" t="s">
        <v>5635</v>
      </c>
      <c r="Y70" s="23" t="s">
        <v>5635</v>
      </c>
      <c r="Z70" s="23" t="s">
        <v>5635</v>
      </c>
      <c r="AA70" s="23">
        <v>1.6529</v>
      </c>
      <c r="AB70" s="23">
        <v>0.85009999999999997</v>
      </c>
      <c r="AC70" s="23">
        <v>1.081</v>
      </c>
      <c r="AD70" s="23">
        <v>1.0802</v>
      </c>
      <c r="AE70" s="5"/>
      <c r="AF70" s="5"/>
      <c r="AG70" s="5"/>
      <c r="AH70" s="5"/>
      <c r="AI70" s="5"/>
      <c r="AJ70" s="5"/>
      <c r="AK70" s="5"/>
      <c r="AL70" s="5"/>
    </row>
    <row r="71" spans="1:38" x14ac:dyDescent="0.2">
      <c r="A71" t="s">
        <v>807</v>
      </c>
      <c r="B71" s="18">
        <v>41395</v>
      </c>
      <c r="C71" s="18">
        <v>41395</v>
      </c>
      <c r="D71" s="7" t="s">
        <v>5281</v>
      </c>
      <c r="E71" s="21">
        <v>3.35</v>
      </c>
      <c r="F71" s="22" t="s">
        <v>5635</v>
      </c>
      <c r="G71" s="22" t="s">
        <v>5635</v>
      </c>
      <c r="H71" s="22" t="s">
        <v>5635</v>
      </c>
      <c r="I71" s="22" t="s">
        <v>5635</v>
      </c>
      <c r="J71" s="23">
        <v>12.7674</v>
      </c>
      <c r="K71" s="23">
        <v>0.62890000000000001</v>
      </c>
      <c r="L71" s="23">
        <v>-1.0688</v>
      </c>
      <c r="M71" s="23">
        <v>-0.69040000000000001</v>
      </c>
      <c r="N71" s="23" t="s">
        <v>5635</v>
      </c>
      <c r="O71" s="23" t="s">
        <v>5635</v>
      </c>
      <c r="P71" s="23" t="s">
        <v>5635</v>
      </c>
      <c r="Q71" s="23" t="s">
        <v>5635</v>
      </c>
      <c r="R71" s="23" t="s">
        <v>5635</v>
      </c>
      <c r="S71" s="23" t="s">
        <v>5635</v>
      </c>
      <c r="T71" s="23" t="s">
        <v>5635</v>
      </c>
      <c r="U71" s="23" t="s">
        <v>5635</v>
      </c>
      <c r="V71" s="23" t="s">
        <v>5635</v>
      </c>
      <c r="W71" s="23" t="s">
        <v>5635</v>
      </c>
      <c r="X71" s="23" t="s">
        <v>5635</v>
      </c>
      <c r="Y71" s="23" t="s">
        <v>5635</v>
      </c>
      <c r="Z71" s="23" t="s">
        <v>5635</v>
      </c>
      <c r="AA71" s="23">
        <v>1.9311</v>
      </c>
      <c r="AB71" s="23">
        <v>1.4847999999999999</v>
      </c>
      <c r="AC71" s="23">
        <v>1.0797000000000001</v>
      </c>
      <c r="AD71" s="23">
        <v>1.0689</v>
      </c>
      <c r="AE71" s="5"/>
      <c r="AF71" s="5"/>
      <c r="AG71" s="5"/>
      <c r="AH71" s="5"/>
      <c r="AI71" s="5"/>
      <c r="AJ71" s="5"/>
      <c r="AK71" s="5"/>
      <c r="AL71" s="5"/>
    </row>
    <row r="72" spans="1:38" x14ac:dyDescent="0.2">
      <c r="A72" t="s">
        <v>828</v>
      </c>
      <c r="B72" s="18">
        <v>41395</v>
      </c>
      <c r="C72" s="18">
        <v>41395</v>
      </c>
      <c r="D72" s="7" t="s">
        <v>5281</v>
      </c>
      <c r="E72" s="21">
        <v>3.36</v>
      </c>
      <c r="F72" s="22" t="s">
        <v>5635</v>
      </c>
      <c r="G72" s="22" t="s">
        <v>5635</v>
      </c>
      <c r="H72" s="22" t="s">
        <v>5635</v>
      </c>
      <c r="I72" s="22" t="s">
        <v>5635</v>
      </c>
      <c r="J72" s="23">
        <v>3.2800000000000003E-2</v>
      </c>
      <c r="K72" s="23" t="s">
        <v>5635</v>
      </c>
      <c r="L72" s="23">
        <v>-0.2823</v>
      </c>
      <c r="M72" s="23" t="s">
        <v>5635</v>
      </c>
      <c r="N72" s="23" t="s">
        <v>5635</v>
      </c>
      <c r="O72" s="23" t="s">
        <v>5635</v>
      </c>
      <c r="P72" s="23" t="s">
        <v>5635</v>
      </c>
      <c r="Q72" s="23" t="s">
        <v>5635</v>
      </c>
      <c r="R72" s="23">
        <v>-4.3299999999999998E-2</v>
      </c>
      <c r="S72" s="23" t="s">
        <v>5635</v>
      </c>
      <c r="T72" s="23" t="s">
        <v>5635</v>
      </c>
      <c r="U72" s="23" t="s">
        <v>5635</v>
      </c>
      <c r="V72" s="23">
        <v>9.8799999999999999E-2</v>
      </c>
      <c r="W72" s="23" t="s">
        <v>5635</v>
      </c>
      <c r="X72" s="23" t="s">
        <v>5635</v>
      </c>
      <c r="Y72" s="23" t="s">
        <v>5635</v>
      </c>
      <c r="Z72" s="23" t="s">
        <v>5635</v>
      </c>
      <c r="AA72" s="23">
        <v>2.1775000000000002</v>
      </c>
      <c r="AB72" s="23">
        <v>1.5711999999999999</v>
      </c>
      <c r="AC72" s="23">
        <v>1.0349999999999999</v>
      </c>
      <c r="AD72" s="23">
        <v>1.0246999999999999</v>
      </c>
      <c r="AE72" s="5"/>
      <c r="AF72" s="5"/>
      <c r="AG72" s="5"/>
      <c r="AH72" s="5"/>
      <c r="AI72" s="5"/>
      <c r="AJ72" s="5"/>
      <c r="AK72" s="5"/>
      <c r="AL72" s="5"/>
    </row>
    <row r="73" spans="1:38" x14ac:dyDescent="0.2">
      <c r="A73" t="s">
        <v>808</v>
      </c>
      <c r="B73" s="18">
        <v>41518</v>
      </c>
      <c r="C73" s="18">
        <v>41518</v>
      </c>
      <c r="D73" s="7" t="s">
        <v>5281</v>
      </c>
      <c r="E73" s="21">
        <v>9.23</v>
      </c>
      <c r="F73" s="22" t="s">
        <v>5635</v>
      </c>
      <c r="G73" s="22" t="s">
        <v>5635</v>
      </c>
      <c r="H73" s="22" t="s">
        <v>5635</v>
      </c>
      <c r="I73" s="22" t="s">
        <v>5635</v>
      </c>
      <c r="J73" s="23">
        <v>24.344799999999999</v>
      </c>
      <c r="K73" s="23">
        <v>1.012</v>
      </c>
      <c r="L73" s="23">
        <v>0.28399999999999997</v>
      </c>
      <c r="M73" s="23" t="s">
        <v>5635</v>
      </c>
      <c r="N73" s="23" t="s">
        <v>5635</v>
      </c>
      <c r="O73" s="23" t="s">
        <v>5635</v>
      </c>
      <c r="P73" s="23" t="s">
        <v>5635</v>
      </c>
      <c r="Q73" s="23" t="s">
        <v>5635</v>
      </c>
      <c r="R73" s="23" t="s">
        <v>5635</v>
      </c>
      <c r="S73" s="23" t="s">
        <v>5635</v>
      </c>
      <c r="T73" s="23" t="s">
        <v>5635</v>
      </c>
      <c r="U73" s="23" t="s">
        <v>5635</v>
      </c>
      <c r="V73" s="23">
        <v>-0.98299999999999998</v>
      </c>
      <c r="W73" s="23" t="s">
        <v>5635</v>
      </c>
      <c r="X73" s="23" t="s">
        <v>5635</v>
      </c>
      <c r="Y73" s="23" t="s">
        <v>5635</v>
      </c>
      <c r="Z73" s="23" t="s">
        <v>5635</v>
      </c>
      <c r="AA73" s="23">
        <v>1.7797000000000001</v>
      </c>
      <c r="AB73" s="23">
        <v>0.39650000000000002</v>
      </c>
      <c r="AC73" s="23">
        <v>1.0896999999999999</v>
      </c>
      <c r="AD73" s="23">
        <v>1.0788</v>
      </c>
      <c r="AE73" s="5"/>
      <c r="AF73" s="5"/>
      <c r="AG73" s="5"/>
      <c r="AH73" s="5"/>
      <c r="AI73" s="5"/>
      <c r="AJ73" s="5"/>
      <c r="AK73" s="5"/>
      <c r="AL73" s="5"/>
    </row>
    <row r="74" spans="1:38" x14ac:dyDescent="0.2">
      <c r="A74" t="s">
        <v>809</v>
      </c>
      <c r="B74" s="18">
        <v>41395</v>
      </c>
      <c r="C74" s="18">
        <v>41395</v>
      </c>
      <c r="D74" s="7" t="s">
        <v>5281</v>
      </c>
      <c r="E74" s="21">
        <v>1.1100000000000001</v>
      </c>
      <c r="F74" s="22" t="s">
        <v>5635</v>
      </c>
      <c r="G74" s="22" t="s">
        <v>5635</v>
      </c>
      <c r="H74" s="22" t="s">
        <v>5635</v>
      </c>
      <c r="I74" s="22" t="s">
        <v>5635</v>
      </c>
      <c r="J74" s="23">
        <v>6.6959</v>
      </c>
      <c r="K74" s="23" t="s">
        <v>5635</v>
      </c>
      <c r="L74" s="23">
        <v>-1.3424</v>
      </c>
      <c r="M74" s="23" t="s">
        <v>5635</v>
      </c>
      <c r="N74" s="23" t="s">
        <v>5635</v>
      </c>
      <c r="O74" s="23" t="s">
        <v>5635</v>
      </c>
      <c r="P74" s="23" t="s">
        <v>5635</v>
      </c>
      <c r="Q74" s="23" t="s">
        <v>5635</v>
      </c>
      <c r="R74" s="23" t="s">
        <v>5635</v>
      </c>
      <c r="S74" s="23" t="s">
        <v>5635</v>
      </c>
      <c r="T74" s="23" t="s">
        <v>5635</v>
      </c>
      <c r="U74" s="23" t="s">
        <v>5635</v>
      </c>
      <c r="V74" s="23">
        <v>0.71</v>
      </c>
      <c r="W74" s="23" t="s">
        <v>5635</v>
      </c>
      <c r="X74" s="23" t="s">
        <v>5635</v>
      </c>
      <c r="Y74" s="23" t="s">
        <v>5635</v>
      </c>
      <c r="Z74" s="23" t="s">
        <v>5635</v>
      </c>
      <c r="AA74" s="23">
        <v>1.8503000000000001</v>
      </c>
      <c r="AB74" s="23">
        <v>1.3052999999999999</v>
      </c>
      <c r="AC74" s="23">
        <v>1.0342</v>
      </c>
      <c r="AD74" s="23">
        <v>1.0239</v>
      </c>
      <c r="AE74" s="5"/>
      <c r="AF74" s="5"/>
      <c r="AG74" s="5"/>
      <c r="AH74" s="5"/>
      <c r="AI74" s="5"/>
      <c r="AJ74" s="5"/>
      <c r="AK74" s="5"/>
      <c r="AL74" s="5"/>
    </row>
    <row r="75" spans="1:38" x14ac:dyDescent="0.2">
      <c r="A75" t="s">
        <v>810</v>
      </c>
      <c r="B75" s="18">
        <v>41395</v>
      </c>
      <c r="C75" s="18">
        <v>41395</v>
      </c>
      <c r="D75" s="7" t="s">
        <v>5281</v>
      </c>
      <c r="E75" s="21">
        <v>1700</v>
      </c>
      <c r="F75" s="22" t="s">
        <v>5635</v>
      </c>
      <c r="G75" s="22" t="s">
        <v>5635</v>
      </c>
      <c r="H75" s="22" t="s">
        <v>5635</v>
      </c>
      <c r="I75" s="22" t="s">
        <v>5635</v>
      </c>
      <c r="J75" s="23">
        <v>8.1110000000000007</v>
      </c>
      <c r="K75" s="23" t="s">
        <v>5635</v>
      </c>
      <c r="L75" s="23">
        <v>-1.534</v>
      </c>
      <c r="M75" s="23" t="s">
        <v>5635</v>
      </c>
      <c r="N75" s="23" t="s">
        <v>5635</v>
      </c>
      <c r="O75" s="23" t="s">
        <v>5635</v>
      </c>
      <c r="P75" s="23" t="s">
        <v>5635</v>
      </c>
      <c r="Q75" s="23" t="s">
        <v>5635</v>
      </c>
      <c r="R75" s="23" t="s">
        <v>5635</v>
      </c>
      <c r="S75" s="23" t="s">
        <v>5635</v>
      </c>
      <c r="T75" s="23" t="s">
        <v>5635</v>
      </c>
      <c r="U75" s="23" t="s">
        <v>5635</v>
      </c>
      <c r="V75" s="23">
        <v>1.5938000000000001</v>
      </c>
      <c r="W75" s="23" t="s">
        <v>5635</v>
      </c>
      <c r="X75" s="23" t="s">
        <v>5635</v>
      </c>
      <c r="Y75" s="23" t="s">
        <v>5635</v>
      </c>
      <c r="Z75" s="23" t="s">
        <v>5635</v>
      </c>
      <c r="AA75" s="23">
        <v>1.9812000000000001</v>
      </c>
      <c r="AB75" s="23">
        <v>1.4330000000000001</v>
      </c>
      <c r="AC75" s="23">
        <v>1.0333000000000001</v>
      </c>
      <c r="AD75" s="23">
        <v>1.0233000000000001</v>
      </c>
      <c r="AE75" s="5"/>
      <c r="AF75" s="5"/>
      <c r="AG75" s="5"/>
      <c r="AH75" s="5"/>
      <c r="AI75" s="5"/>
      <c r="AJ75" s="5"/>
      <c r="AK75" s="5"/>
      <c r="AL75" s="5"/>
    </row>
    <row r="76" spans="1:38" x14ac:dyDescent="0.2">
      <c r="A76" t="s">
        <v>829</v>
      </c>
      <c r="B76" s="18">
        <v>41061</v>
      </c>
      <c r="C76" s="18">
        <v>41426</v>
      </c>
      <c r="D76" s="7" t="s">
        <v>5281</v>
      </c>
      <c r="E76" s="21">
        <v>1.31</v>
      </c>
      <c r="F76" s="22" t="s">
        <v>5635</v>
      </c>
      <c r="G76" s="22">
        <v>0.05</v>
      </c>
      <c r="H76" s="22" t="s">
        <v>5635</v>
      </c>
      <c r="I76" s="22" t="s">
        <v>5635</v>
      </c>
      <c r="J76" s="23">
        <v>29.001100000000001</v>
      </c>
      <c r="K76" s="23" t="s">
        <v>5635</v>
      </c>
      <c r="L76" s="23">
        <v>-0.51990000000000003</v>
      </c>
      <c r="M76" s="23" t="s">
        <v>5635</v>
      </c>
      <c r="N76" s="23" t="s">
        <v>5635</v>
      </c>
      <c r="O76" s="23" t="s">
        <v>5635</v>
      </c>
      <c r="P76" s="23" t="s">
        <v>5635</v>
      </c>
      <c r="Q76" s="23">
        <v>0.1041</v>
      </c>
      <c r="R76" s="23">
        <v>-8.5099999999999995E-2</v>
      </c>
      <c r="S76" s="23">
        <v>1.1438999999999999</v>
      </c>
      <c r="T76" s="23" t="s">
        <v>5635</v>
      </c>
      <c r="U76" s="23" t="s">
        <v>5635</v>
      </c>
      <c r="V76" s="23" t="s">
        <v>5635</v>
      </c>
      <c r="W76" s="23" t="s">
        <v>5635</v>
      </c>
      <c r="X76" s="23" t="s">
        <v>5635</v>
      </c>
      <c r="Y76" s="23" t="s">
        <v>5635</v>
      </c>
      <c r="Z76" s="23" t="s">
        <v>5635</v>
      </c>
      <c r="AA76" s="23">
        <v>2.5274000000000001</v>
      </c>
      <c r="AB76" s="23">
        <v>2.2446000000000002</v>
      </c>
      <c r="AC76" s="23">
        <v>1.0376000000000001</v>
      </c>
      <c r="AD76" s="23">
        <v>1.0271999999999999</v>
      </c>
      <c r="AE76" s="5"/>
      <c r="AF76" s="5"/>
      <c r="AG76" s="5"/>
      <c r="AH76" s="5"/>
      <c r="AI76" s="5"/>
      <c r="AJ76" s="5"/>
      <c r="AK76" s="5"/>
      <c r="AL76" s="5"/>
    </row>
    <row r="77" spans="1:38" x14ac:dyDescent="0.2">
      <c r="A77" s="8" t="s">
        <v>5612</v>
      </c>
      <c r="B77" s="18">
        <v>41395</v>
      </c>
      <c r="C77" s="18">
        <v>41395</v>
      </c>
      <c r="D77" s="7" t="s">
        <v>5281</v>
      </c>
      <c r="E77" s="21">
        <v>0.66</v>
      </c>
      <c r="F77" s="22" t="s">
        <v>5635</v>
      </c>
      <c r="G77" s="22" t="s">
        <v>5635</v>
      </c>
      <c r="H77" s="22" t="s">
        <v>5635</v>
      </c>
      <c r="I77" s="22" t="s">
        <v>5635</v>
      </c>
      <c r="J77" s="23">
        <v>3.6833</v>
      </c>
      <c r="K77" s="23">
        <v>0.16089999999999999</v>
      </c>
      <c r="L77" s="23">
        <v>-0.76970000000000005</v>
      </c>
      <c r="M77" s="23">
        <v>0.74099999999999999</v>
      </c>
      <c r="N77" s="23" t="s">
        <v>5635</v>
      </c>
      <c r="O77" s="23" t="s">
        <v>5635</v>
      </c>
      <c r="P77" s="23" t="s">
        <v>5635</v>
      </c>
      <c r="Q77" s="23" t="s">
        <v>5635</v>
      </c>
      <c r="R77" s="23">
        <v>-7.3200000000000001E-2</v>
      </c>
      <c r="S77" s="23" t="s">
        <v>5635</v>
      </c>
      <c r="T77" s="23" t="s">
        <v>5635</v>
      </c>
      <c r="U77" s="23" t="s">
        <v>5635</v>
      </c>
      <c r="V77" s="23" t="s">
        <v>5635</v>
      </c>
      <c r="W77" s="23" t="s">
        <v>5635</v>
      </c>
      <c r="X77" s="23" t="s">
        <v>5635</v>
      </c>
      <c r="Y77" s="23">
        <v>2E-3</v>
      </c>
      <c r="Z77" s="23">
        <v>-5.0000000000000001E-4</v>
      </c>
      <c r="AA77" s="23">
        <v>1.9373</v>
      </c>
      <c r="AB77" s="23">
        <v>1.1597999999999999</v>
      </c>
      <c r="AC77" s="23">
        <v>1.0442</v>
      </c>
      <c r="AD77" s="23">
        <v>1.0338000000000001</v>
      </c>
      <c r="AE77" s="5"/>
      <c r="AF77" s="5"/>
      <c r="AG77" s="5"/>
      <c r="AH77" s="5"/>
      <c r="AI77" s="5"/>
      <c r="AJ77" s="5"/>
      <c r="AK77" s="5"/>
      <c r="AL77" s="5"/>
    </row>
    <row r="78" spans="1:38" x14ac:dyDescent="0.2">
      <c r="A78" t="s">
        <v>812</v>
      </c>
      <c r="B78" s="18">
        <v>41395</v>
      </c>
      <c r="C78" s="18">
        <v>41395</v>
      </c>
      <c r="D78" s="7" t="s">
        <v>5281</v>
      </c>
      <c r="E78" s="21">
        <v>0.43</v>
      </c>
      <c r="F78" s="22" t="s">
        <v>5635</v>
      </c>
      <c r="G78" s="22" t="s">
        <v>5635</v>
      </c>
      <c r="H78" s="22" t="s">
        <v>5635</v>
      </c>
      <c r="I78" s="22" t="s">
        <v>5635</v>
      </c>
      <c r="J78" s="23">
        <v>0.4118</v>
      </c>
      <c r="K78" s="23">
        <v>0.73329999999999995</v>
      </c>
      <c r="L78" s="23">
        <v>1.0537000000000001</v>
      </c>
      <c r="M78" s="23">
        <v>-0.96109999999999995</v>
      </c>
      <c r="N78" s="23">
        <v>1.8312999999999999</v>
      </c>
      <c r="O78" s="23" t="s">
        <v>5635</v>
      </c>
      <c r="P78" s="23" t="s">
        <v>5635</v>
      </c>
      <c r="Q78" s="23" t="s">
        <v>5635</v>
      </c>
      <c r="R78" s="23">
        <v>-1.0999999999999999E-2</v>
      </c>
      <c r="S78" s="23" t="s">
        <v>5635</v>
      </c>
      <c r="T78" s="23" t="s">
        <v>5635</v>
      </c>
      <c r="U78" s="23" t="s">
        <v>5635</v>
      </c>
      <c r="V78" s="23" t="s">
        <v>5635</v>
      </c>
      <c r="W78" s="23" t="s">
        <v>5635</v>
      </c>
      <c r="X78" s="23" t="s">
        <v>5635</v>
      </c>
      <c r="Y78" s="23">
        <v>8.9999999999999998E-4</v>
      </c>
      <c r="Z78" s="23">
        <v>-1.7100000000000001E-2</v>
      </c>
      <c r="AA78" s="23">
        <v>1.9466000000000001</v>
      </c>
      <c r="AB78" s="23">
        <v>1.4621999999999999</v>
      </c>
      <c r="AC78" s="23">
        <v>1.1012999999999999</v>
      </c>
      <c r="AD78" s="23">
        <v>1.0903</v>
      </c>
      <c r="AE78" s="5"/>
      <c r="AF78" s="5"/>
      <c r="AG78" s="5"/>
      <c r="AH78" s="5"/>
      <c r="AI78" s="5"/>
      <c r="AJ78" s="5"/>
      <c r="AK78" s="5"/>
      <c r="AL78" s="5"/>
    </row>
    <row r="79" spans="1:38" x14ac:dyDescent="0.2">
      <c r="A79" t="s">
        <v>830</v>
      </c>
      <c r="B79" s="18">
        <v>41395</v>
      </c>
      <c r="C79" s="18">
        <v>41395</v>
      </c>
      <c r="D79" s="7" t="s">
        <v>5281</v>
      </c>
      <c r="E79" s="21">
        <v>1.43</v>
      </c>
      <c r="F79" s="22" t="s">
        <v>5635</v>
      </c>
      <c r="G79" s="22" t="s">
        <v>5635</v>
      </c>
      <c r="H79" s="22" t="s">
        <v>5635</v>
      </c>
      <c r="I79" s="22" t="s">
        <v>5635</v>
      </c>
      <c r="J79" s="23">
        <v>0.85140000000000005</v>
      </c>
      <c r="K79" s="23">
        <v>0.45950000000000002</v>
      </c>
      <c r="L79" s="23">
        <v>-5.0419999999999998</v>
      </c>
      <c r="M79" s="23">
        <v>-0.66949999999999998</v>
      </c>
      <c r="N79" s="23" t="s">
        <v>5635</v>
      </c>
      <c r="O79" s="23" t="s">
        <v>5635</v>
      </c>
      <c r="P79" s="23">
        <v>-1.2137</v>
      </c>
      <c r="Q79" s="23" t="s">
        <v>5635</v>
      </c>
      <c r="R79" s="23" t="s">
        <v>5635</v>
      </c>
      <c r="S79" s="23" t="s">
        <v>5635</v>
      </c>
      <c r="T79" s="23" t="s">
        <v>5635</v>
      </c>
      <c r="U79" s="23">
        <v>0.66949999999999998</v>
      </c>
      <c r="V79" s="23">
        <v>9.0416000000000007</v>
      </c>
      <c r="W79" s="23" t="s">
        <v>5635</v>
      </c>
      <c r="X79" s="23" t="s">
        <v>5635</v>
      </c>
      <c r="Y79" s="23" t="s">
        <v>5635</v>
      </c>
      <c r="Z79" s="23" t="s">
        <v>5635</v>
      </c>
      <c r="AA79" s="23">
        <v>1.8978999999999999</v>
      </c>
      <c r="AB79" s="23">
        <v>1.3122</v>
      </c>
      <c r="AC79" s="23">
        <v>1.081</v>
      </c>
      <c r="AD79" s="23">
        <v>1.0702</v>
      </c>
      <c r="AE79" s="5"/>
      <c r="AF79" s="5"/>
      <c r="AG79" s="5"/>
      <c r="AH79" s="5"/>
      <c r="AI79" s="5"/>
      <c r="AJ79" s="5"/>
      <c r="AK79" s="5"/>
      <c r="AL79" s="5"/>
    </row>
    <row r="80" spans="1:38" x14ac:dyDescent="0.2">
      <c r="A80" t="s">
        <v>831</v>
      </c>
      <c r="B80" s="18">
        <v>41395</v>
      </c>
      <c r="C80" s="18">
        <v>41395</v>
      </c>
      <c r="D80" s="7" t="s">
        <v>5281</v>
      </c>
      <c r="E80" s="21">
        <v>0.33</v>
      </c>
      <c r="F80" s="22" t="s">
        <v>5635</v>
      </c>
      <c r="G80" s="22" t="s">
        <v>5635</v>
      </c>
      <c r="H80" s="22" t="s">
        <v>5635</v>
      </c>
      <c r="I80" s="22" t="s">
        <v>5635</v>
      </c>
      <c r="J80" s="23">
        <v>8.4535</v>
      </c>
      <c r="K80" s="23">
        <v>3.4099999999999998E-2</v>
      </c>
      <c r="L80" s="23">
        <v>-0.97070000000000001</v>
      </c>
      <c r="M80" s="27">
        <v>2.8570000000000002E-2</v>
      </c>
      <c r="N80" s="23">
        <v>-0.69069999999999998</v>
      </c>
      <c r="O80" s="23">
        <v>-0.56989999999999996</v>
      </c>
      <c r="P80" s="23" t="s">
        <v>5635</v>
      </c>
      <c r="Q80" s="23" t="s">
        <v>5635</v>
      </c>
      <c r="R80" s="23">
        <v>-9.4000000000000004E-3</v>
      </c>
      <c r="S80" s="23" t="s">
        <v>5635</v>
      </c>
      <c r="T80" s="23">
        <v>0.2475</v>
      </c>
      <c r="U80" s="23">
        <v>-0.19589999999999999</v>
      </c>
      <c r="V80" s="27">
        <v>0.10098</v>
      </c>
      <c r="W80" s="23">
        <v>-5.0299999999999997E-2</v>
      </c>
      <c r="X80" s="23">
        <v>0.16270000000000001</v>
      </c>
      <c r="Y80" s="23" t="s">
        <v>5635</v>
      </c>
      <c r="Z80" s="23" t="s">
        <v>5635</v>
      </c>
      <c r="AA80" s="23">
        <v>2.1560999999999999</v>
      </c>
      <c r="AB80" s="23">
        <v>0.60929999999999995</v>
      </c>
      <c r="AC80" s="23">
        <v>1.0404</v>
      </c>
      <c r="AD80" s="23">
        <v>1.03</v>
      </c>
      <c r="AE80" s="5"/>
      <c r="AF80" s="5"/>
      <c r="AG80" s="5"/>
      <c r="AH80" s="5"/>
      <c r="AI80" s="5"/>
      <c r="AJ80" s="5"/>
      <c r="AK80" s="5"/>
      <c r="AL80" s="5"/>
    </row>
    <row r="81" spans="1:38" x14ac:dyDescent="0.2">
      <c r="A81" t="s">
        <v>813</v>
      </c>
      <c r="B81" s="18">
        <v>41395</v>
      </c>
      <c r="C81" s="18">
        <v>41395</v>
      </c>
      <c r="D81" s="7" t="s">
        <v>5281</v>
      </c>
      <c r="E81" s="21">
        <v>1.89</v>
      </c>
      <c r="F81" s="22" t="s">
        <v>5635</v>
      </c>
      <c r="G81" s="22" t="s">
        <v>5635</v>
      </c>
      <c r="H81" s="22" t="s">
        <v>5635</v>
      </c>
      <c r="I81" s="22" t="s">
        <v>5635</v>
      </c>
      <c r="J81" s="23">
        <v>7.9541000000000004</v>
      </c>
      <c r="K81" s="23" t="s">
        <v>5635</v>
      </c>
      <c r="L81" s="23">
        <v>-0.56789999999999996</v>
      </c>
      <c r="M81" s="23">
        <v>9.98E-2</v>
      </c>
      <c r="N81" s="23" t="s">
        <v>5635</v>
      </c>
      <c r="O81" s="23" t="s">
        <v>5635</v>
      </c>
      <c r="P81" s="23" t="s">
        <v>5635</v>
      </c>
      <c r="Q81" s="23" t="s">
        <v>5635</v>
      </c>
      <c r="R81" s="23" t="s">
        <v>5635</v>
      </c>
      <c r="S81" s="23" t="s">
        <v>5635</v>
      </c>
      <c r="T81" s="23" t="s">
        <v>5635</v>
      </c>
      <c r="U81" s="23" t="s">
        <v>5635</v>
      </c>
      <c r="V81" s="23">
        <v>-0.1043</v>
      </c>
      <c r="W81" s="23">
        <v>9.9500000000000005E-2</v>
      </c>
      <c r="X81" s="23" t="s">
        <v>5635</v>
      </c>
      <c r="Y81" s="23" t="s">
        <v>5635</v>
      </c>
      <c r="Z81" s="23" t="s">
        <v>5635</v>
      </c>
      <c r="AA81" s="23">
        <v>2.3353000000000002</v>
      </c>
      <c r="AB81" s="23">
        <v>1.5268999999999999</v>
      </c>
      <c r="AC81" s="23">
        <v>1.0531999999999999</v>
      </c>
      <c r="AD81" s="23">
        <v>1.0427</v>
      </c>
      <c r="AE81" s="5"/>
      <c r="AF81" s="5"/>
      <c r="AG81" s="5"/>
      <c r="AH81" s="5"/>
      <c r="AI81" s="5"/>
      <c r="AJ81" s="5"/>
      <c r="AK81" s="5"/>
      <c r="AL81" s="5"/>
    </row>
    <row r="82" spans="1:38" x14ac:dyDescent="0.2">
      <c r="A82" t="s">
        <v>814</v>
      </c>
      <c r="B82" s="18">
        <v>41395</v>
      </c>
      <c r="C82" s="18">
        <v>41395</v>
      </c>
      <c r="D82" s="7" t="s">
        <v>5281</v>
      </c>
      <c r="E82" s="21">
        <v>6.95</v>
      </c>
      <c r="F82" s="22" t="s">
        <v>5635</v>
      </c>
      <c r="G82" s="22" t="s">
        <v>5635</v>
      </c>
      <c r="H82" s="22" t="s">
        <v>5635</v>
      </c>
      <c r="I82" s="22" t="s">
        <v>5635</v>
      </c>
      <c r="J82" s="23">
        <v>7.7413999999999996</v>
      </c>
      <c r="K82" s="23">
        <v>0.4677</v>
      </c>
      <c r="L82" s="23">
        <v>-1.7072000000000001</v>
      </c>
      <c r="M82" s="23">
        <v>-2.1396000000000002</v>
      </c>
      <c r="N82" s="23" t="s">
        <v>5635</v>
      </c>
      <c r="O82" s="23" t="s">
        <v>5635</v>
      </c>
      <c r="P82" s="23" t="s">
        <v>5635</v>
      </c>
      <c r="Q82" s="23" t="s">
        <v>5635</v>
      </c>
      <c r="R82" s="23" t="s">
        <v>5635</v>
      </c>
      <c r="S82" s="23" t="s">
        <v>5635</v>
      </c>
      <c r="T82" s="23" t="s">
        <v>5635</v>
      </c>
      <c r="U82" s="23" t="s">
        <v>5635</v>
      </c>
      <c r="V82" s="23">
        <v>1.6953</v>
      </c>
      <c r="W82" s="23" t="s">
        <v>5635</v>
      </c>
      <c r="X82" s="23" t="s">
        <v>5635</v>
      </c>
      <c r="Y82" s="23" t="s">
        <v>5635</v>
      </c>
      <c r="Z82" s="23" t="s">
        <v>5635</v>
      </c>
      <c r="AA82" s="23">
        <v>1.9803999999999999</v>
      </c>
      <c r="AB82" s="23">
        <v>1.1707000000000001</v>
      </c>
      <c r="AC82" s="23">
        <v>1.0716000000000001</v>
      </c>
      <c r="AD82" s="23">
        <v>1.0609</v>
      </c>
      <c r="AE82" s="5"/>
      <c r="AF82" s="5"/>
      <c r="AG82" s="5"/>
      <c r="AH82" s="5"/>
      <c r="AI82" s="5"/>
      <c r="AJ82" s="5"/>
      <c r="AK82" s="5"/>
      <c r="AL82" s="5"/>
    </row>
    <row r="83" spans="1:38" x14ac:dyDescent="0.2">
      <c r="A83" t="s">
        <v>815</v>
      </c>
      <c r="B83" s="18">
        <v>41518</v>
      </c>
      <c r="C83" s="18">
        <v>41518</v>
      </c>
      <c r="D83" s="7" t="s">
        <v>5281</v>
      </c>
      <c r="E83" s="21">
        <v>4.3600000000000003</v>
      </c>
      <c r="F83" s="22" t="s">
        <v>5635</v>
      </c>
      <c r="G83" s="28">
        <v>0.159</v>
      </c>
      <c r="H83" s="22" t="s">
        <v>5635</v>
      </c>
      <c r="I83" s="22" t="s">
        <v>5635</v>
      </c>
      <c r="J83" s="23">
        <v>23.868600000000001</v>
      </c>
      <c r="K83" s="23" t="s">
        <v>5635</v>
      </c>
      <c r="L83" s="23">
        <v>0.9032</v>
      </c>
      <c r="M83" s="23" t="s">
        <v>5635</v>
      </c>
      <c r="N83" s="23" t="s">
        <v>5635</v>
      </c>
      <c r="O83" s="23" t="s">
        <v>5635</v>
      </c>
      <c r="P83" s="23" t="s">
        <v>5635</v>
      </c>
      <c r="Q83" s="23" t="s">
        <v>5635</v>
      </c>
      <c r="R83" s="23" t="s">
        <v>5635</v>
      </c>
      <c r="S83" s="23" t="s">
        <v>5635</v>
      </c>
      <c r="T83" s="23" t="s">
        <v>5635</v>
      </c>
      <c r="U83" s="23" t="s">
        <v>5635</v>
      </c>
      <c r="V83" s="23">
        <v>-0.70330000000000004</v>
      </c>
      <c r="W83" s="23" t="s">
        <v>5635</v>
      </c>
      <c r="X83" s="23" t="s">
        <v>5635</v>
      </c>
      <c r="Y83" s="23" t="s">
        <v>5635</v>
      </c>
      <c r="Z83" s="23" t="s">
        <v>5635</v>
      </c>
      <c r="AA83" s="23">
        <v>2.0181</v>
      </c>
      <c r="AB83" s="23">
        <v>1.5845</v>
      </c>
      <c r="AC83" s="23">
        <v>1.0467</v>
      </c>
      <c r="AD83" s="23">
        <v>1.0362</v>
      </c>
      <c r="AE83" s="5"/>
      <c r="AF83" s="5"/>
      <c r="AG83" s="5"/>
      <c r="AH83" s="5"/>
      <c r="AI83" s="5"/>
      <c r="AJ83" s="5"/>
      <c r="AK83" s="5"/>
      <c r="AL83" s="5"/>
    </row>
    <row r="84" spans="1:38" x14ac:dyDescent="0.2">
      <c r="A84" t="s">
        <v>816</v>
      </c>
      <c r="B84" s="18">
        <v>41395</v>
      </c>
      <c r="C84" s="18">
        <v>41395</v>
      </c>
      <c r="D84" s="7" t="s">
        <v>5281</v>
      </c>
      <c r="E84" s="21">
        <v>5.66</v>
      </c>
      <c r="F84" s="22" t="s">
        <v>5635</v>
      </c>
      <c r="G84" s="22" t="s">
        <v>5635</v>
      </c>
      <c r="H84" s="22" t="s">
        <v>5635</v>
      </c>
      <c r="I84" s="22" t="s">
        <v>5635</v>
      </c>
      <c r="J84" s="23">
        <v>4.7546999999999997</v>
      </c>
      <c r="K84" s="23">
        <v>0.4773</v>
      </c>
      <c r="L84" s="23">
        <v>1.5746</v>
      </c>
      <c r="M84" s="23" t="s">
        <v>5635</v>
      </c>
      <c r="N84" s="23" t="s">
        <v>5635</v>
      </c>
      <c r="O84" s="23" t="s">
        <v>5635</v>
      </c>
      <c r="P84" s="23" t="s">
        <v>5635</v>
      </c>
      <c r="Q84" s="23" t="s">
        <v>5635</v>
      </c>
      <c r="R84" s="23" t="s">
        <v>5635</v>
      </c>
      <c r="S84" s="23" t="s">
        <v>5635</v>
      </c>
      <c r="T84" s="23" t="s">
        <v>5635</v>
      </c>
      <c r="U84" s="23" t="s">
        <v>5635</v>
      </c>
      <c r="V84" s="23">
        <v>0.59750000000000003</v>
      </c>
      <c r="W84" s="23" t="s">
        <v>5635</v>
      </c>
      <c r="X84" s="23" t="s">
        <v>5635</v>
      </c>
      <c r="Y84" s="23" t="s">
        <v>5635</v>
      </c>
      <c r="Z84" s="23" t="s">
        <v>5635</v>
      </c>
      <c r="AA84" s="23">
        <v>2.032</v>
      </c>
      <c r="AB84" s="23">
        <v>0.6532</v>
      </c>
      <c r="AC84" s="23">
        <v>1.07</v>
      </c>
      <c r="AD84" s="23">
        <v>1.0592999999999999</v>
      </c>
      <c r="AE84" s="5"/>
      <c r="AF84" s="5"/>
      <c r="AG84" s="5"/>
      <c r="AH84" s="5"/>
      <c r="AI84" s="5"/>
      <c r="AJ84" s="5"/>
      <c r="AK84" s="5"/>
      <c r="AL84" s="5"/>
    </row>
    <row r="85" spans="1:38" x14ac:dyDescent="0.2">
      <c r="A85" s="7" t="s">
        <v>334</v>
      </c>
      <c r="B85" s="18">
        <v>41395</v>
      </c>
      <c r="C85" s="18">
        <v>41395</v>
      </c>
      <c r="D85" s="7" t="s">
        <v>5281</v>
      </c>
      <c r="E85" s="21">
        <v>1.69</v>
      </c>
      <c r="F85" s="22" t="s">
        <v>5635</v>
      </c>
      <c r="G85" s="22" t="s">
        <v>5635</v>
      </c>
      <c r="H85" s="22" t="s">
        <v>5635</v>
      </c>
      <c r="I85" s="22" t="s">
        <v>5635</v>
      </c>
      <c r="J85" s="23">
        <v>6.7146999999999997</v>
      </c>
      <c r="K85" s="23" t="s">
        <v>5635</v>
      </c>
      <c r="L85" s="23">
        <v>-0.74080000000000001</v>
      </c>
      <c r="M85" s="23">
        <v>-1.1739999999999999</v>
      </c>
      <c r="N85" s="23" t="s">
        <v>5635</v>
      </c>
      <c r="O85" s="23" t="s">
        <v>5635</v>
      </c>
      <c r="P85" s="23" t="s">
        <v>5635</v>
      </c>
      <c r="Q85" s="23" t="s">
        <v>5635</v>
      </c>
      <c r="R85" s="23" t="s">
        <v>5635</v>
      </c>
      <c r="S85" s="23" t="s">
        <v>5635</v>
      </c>
      <c r="T85" s="23" t="s">
        <v>5635</v>
      </c>
      <c r="U85" s="23" t="s">
        <v>5635</v>
      </c>
      <c r="V85" s="23">
        <v>0.47199999999999998</v>
      </c>
      <c r="W85" s="23" t="s">
        <v>5635</v>
      </c>
      <c r="X85" s="23" t="s">
        <v>5635</v>
      </c>
      <c r="Y85" s="23" t="s">
        <v>5635</v>
      </c>
      <c r="Z85" s="23" t="s">
        <v>5635</v>
      </c>
      <c r="AA85" s="23">
        <v>2.0811999999999999</v>
      </c>
      <c r="AB85" s="23">
        <v>1.6009</v>
      </c>
      <c r="AC85" s="23">
        <v>1.0454000000000001</v>
      </c>
      <c r="AD85" s="23">
        <v>1.0348999999999999</v>
      </c>
      <c r="AE85" s="5"/>
      <c r="AF85" s="5"/>
      <c r="AG85" s="5"/>
      <c r="AH85" s="5"/>
      <c r="AI85" s="5"/>
      <c r="AJ85" s="5"/>
      <c r="AK85" s="5"/>
      <c r="AL85" s="5"/>
    </row>
    <row r="86" spans="1:38" x14ac:dyDescent="0.2">
      <c r="A86" t="s">
        <v>832</v>
      </c>
      <c r="B86" s="18">
        <v>41395</v>
      </c>
      <c r="C86" s="18">
        <v>41395</v>
      </c>
      <c r="D86" s="7" t="s">
        <v>5281</v>
      </c>
      <c r="E86" s="21">
        <v>3.06</v>
      </c>
      <c r="F86" s="22" t="s">
        <v>5635</v>
      </c>
      <c r="G86" s="22" t="s">
        <v>5635</v>
      </c>
      <c r="H86" s="22" t="s">
        <v>5635</v>
      </c>
      <c r="I86" s="22" t="s">
        <v>5635</v>
      </c>
      <c r="J86" s="23">
        <v>12.319699999999999</v>
      </c>
      <c r="K86" s="23" t="s">
        <v>5635</v>
      </c>
      <c r="L86" s="23">
        <v>-0.52270000000000005</v>
      </c>
      <c r="M86" s="23" t="s">
        <v>5635</v>
      </c>
      <c r="N86" s="23" t="s">
        <v>5635</v>
      </c>
      <c r="O86" s="23" t="s">
        <v>5635</v>
      </c>
      <c r="P86" s="23" t="s">
        <v>5635</v>
      </c>
      <c r="Q86" s="23" t="s">
        <v>5635</v>
      </c>
      <c r="R86" s="23" t="s">
        <v>5635</v>
      </c>
      <c r="S86" s="23">
        <v>0.21870000000000001</v>
      </c>
      <c r="T86" s="23" t="s">
        <v>5635</v>
      </c>
      <c r="U86" s="23" t="s">
        <v>5635</v>
      </c>
      <c r="V86" s="23">
        <v>0.14169999999999999</v>
      </c>
      <c r="W86" s="23" t="s">
        <v>5635</v>
      </c>
      <c r="X86" s="23" t="s">
        <v>5635</v>
      </c>
      <c r="Y86" s="23" t="s">
        <v>5635</v>
      </c>
      <c r="Z86" s="23" t="s">
        <v>5635</v>
      </c>
      <c r="AA86" s="23">
        <v>1.9914000000000001</v>
      </c>
      <c r="AB86" s="23">
        <v>1.4595</v>
      </c>
      <c r="AC86" s="23">
        <v>1.0430999999999999</v>
      </c>
      <c r="AD86" s="23">
        <v>1.0326</v>
      </c>
      <c r="AE86" s="5"/>
      <c r="AF86" s="5"/>
      <c r="AG86" s="5"/>
      <c r="AH86" s="5"/>
      <c r="AI86" s="5"/>
      <c r="AJ86" s="5"/>
      <c r="AK86" s="5"/>
      <c r="AL86" s="5"/>
    </row>
    <row r="87" spans="1:38" x14ac:dyDescent="0.2">
      <c r="B87" s="19"/>
      <c r="C87" s="19"/>
      <c r="E87" s="21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x14ac:dyDescent="0.2">
      <c r="B88" s="19"/>
      <c r="C88" s="19"/>
      <c r="E88" s="21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x14ac:dyDescent="0.2">
      <c r="B89" s="19"/>
      <c r="C89" s="19"/>
      <c r="E89" s="2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x14ac:dyDescent="0.2">
      <c r="B90" s="19"/>
      <c r="C90" s="19"/>
      <c r="E90" s="2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x14ac:dyDescent="0.2">
      <c r="B91" s="20"/>
      <c r="C91" s="20"/>
      <c r="E91" s="21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x14ac:dyDescent="0.2">
      <c r="B92" s="19"/>
      <c r="C92" s="19"/>
      <c r="E92" s="2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2">
      <c r="B93" s="19"/>
      <c r="C93" s="19"/>
      <c r="E93" s="21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2">
      <c r="B94" s="19"/>
      <c r="C94" s="19"/>
      <c r="E94" s="21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2">
      <c r="B95" s="19"/>
      <c r="C95" s="19"/>
      <c r="E95" s="2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2">
      <c r="B96" s="19"/>
      <c r="C96" s="19"/>
      <c r="E96" s="21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2:38" x14ac:dyDescent="0.2">
      <c r="B97" s="19"/>
      <c r="C97" s="19"/>
      <c r="E97" s="21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2:38" x14ac:dyDescent="0.2">
      <c r="B98" s="19"/>
      <c r="C98" s="19"/>
      <c r="D9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2:38" x14ac:dyDescent="0.2">
      <c r="B99" s="19"/>
      <c r="C99" s="19"/>
      <c r="D9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2:38" x14ac:dyDescent="0.2">
      <c r="B100" s="19"/>
      <c r="C100" s="19"/>
      <c r="D10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2:38" x14ac:dyDescent="0.2">
      <c r="B101" s="19"/>
      <c r="C101" s="19"/>
      <c r="D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2:38" x14ac:dyDescent="0.2">
      <c r="B102" s="19"/>
      <c r="C102" s="19"/>
      <c r="D10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2:38" x14ac:dyDescent="0.2">
      <c r="B103" s="19"/>
      <c r="C103" s="19"/>
      <c r="D10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2:38" x14ac:dyDescent="0.2">
      <c r="B104" s="19"/>
      <c r="C104" s="19"/>
      <c r="D10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2:38" x14ac:dyDescent="0.2">
      <c r="B105" s="19"/>
      <c r="C105" s="19"/>
      <c r="D10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2:38" x14ac:dyDescent="0.2">
      <c r="B106" s="19"/>
      <c r="C106" s="19"/>
      <c r="D10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2:38" x14ac:dyDescent="0.2">
      <c r="B107" s="19"/>
      <c r="C107" s="19"/>
      <c r="D1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2:38" x14ac:dyDescent="0.2">
      <c r="B108" s="19"/>
      <c r="C108" s="19"/>
      <c r="D10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2:38" x14ac:dyDescent="0.2">
      <c r="B109" s="19"/>
      <c r="C109" s="19"/>
      <c r="D10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2:38" x14ac:dyDescent="0.2">
      <c r="B110" s="19"/>
      <c r="C110" s="19"/>
      <c r="D11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2:38" x14ac:dyDescent="0.2">
      <c r="B111" s="19"/>
      <c r="C111" s="19"/>
      <c r="D11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2:38" x14ac:dyDescent="0.2">
      <c r="B112" s="19"/>
      <c r="C112" s="19"/>
      <c r="D11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2:38" x14ac:dyDescent="0.2">
      <c r="B113" s="19"/>
      <c r="C113" s="19"/>
      <c r="D1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2:38" x14ac:dyDescent="0.2">
      <c r="B114" s="19"/>
      <c r="C114" s="19"/>
      <c r="D11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2:38" x14ac:dyDescent="0.2">
      <c r="B115" s="19"/>
      <c r="C115" s="19"/>
      <c r="D11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2:38" x14ac:dyDescent="0.2">
      <c r="B116" s="19"/>
      <c r="C116" s="19"/>
      <c r="D11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2:38" x14ac:dyDescent="0.2">
      <c r="B117" s="19"/>
      <c r="C117" s="19"/>
      <c r="D1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2:38" x14ac:dyDescent="0.2">
      <c r="B118" s="19"/>
      <c r="C118" s="19"/>
      <c r="D11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2:38" x14ac:dyDescent="0.2">
      <c r="B119" s="19"/>
      <c r="C119" s="19"/>
      <c r="D11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2:38" x14ac:dyDescent="0.2">
      <c r="B120" s="19"/>
      <c r="C120" s="19"/>
      <c r="D12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2:38" x14ac:dyDescent="0.2">
      <c r="B121" s="19"/>
      <c r="C121" s="19"/>
      <c r="D1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2:38" x14ac:dyDescent="0.2">
      <c r="B122" s="19"/>
      <c r="C122" s="19"/>
      <c r="D12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8" x14ac:dyDescent="0.2">
      <c r="B123" s="19"/>
      <c r="C123" s="19"/>
      <c r="D12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8" x14ac:dyDescent="0.2">
      <c r="B124" s="19"/>
      <c r="C124" s="19"/>
      <c r="D1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8" x14ac:dyDescent="0.2">
      <c r="B125" s="19"/>
      <c r="C125" s="19"/>
      <c r="D12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8" x14ac:dyDescent="0.2">
      <c r="B126" s="19"/>
      <c r="C126" s="19"/>
      <c r="D12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8" x14ac:dyDescent="0.2">
      <c r="B127" s="19"/>
      <c r="C127" s="19"/>
      <c r="D12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2:38" x14ac:dyDescent="0.2">
      <c r="B128" s="19"/>
      <c r="C128" s="19"/>
      <c r="D1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x14ac:dyDescent="0.2">
      <c r="B129" s="19"/>
      <c r="C129" s="19"/>
      <c r="D129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x14ac:dyDescent="0.2">
      <c r="B130" s="19"/>
      <c r="C130" s="19"/>
      <c r="D13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x14ac:dyDescent="0.2">
      <c r="B131" s="19"/>
      <c r="C131" s="19"/>
      <c r="D13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x14ac:dyDescent="0.2">
      <c r="B132" s="19"/>
      <c r="C132" s="19"/>
      <c r="D13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x14ac:dyDescent="0.2">
      <c r="B133" s="19"/>
      <c r="C133" s="19"/>
      <c r="D13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x14ac:dyDescent="0.2">
      <c r="B134" s="19"/>
      <c r="C134" s="19"/>
      <c r="D13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2:38" x14ac:dyDescent="0.2">
      <c r="B135" s="19"/>
      <c r="C135" s="19"/>
      <c r="D1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2:38" x14ac:dyDescent="0.2">
      <c r="B136" s="19"/>
      <c r="C136" s="19"/>
      <c r="D136"/>
      <c r="E136"/>
    </row>
    <row r="137" spans="2:38" x14ac:dyDescent="0.2">
      <c r="B137" s="19"/>
      <c r="C137" s="19"/>
      <c r="D137"/>
      <c r="E137"/>
    </row>
    <row r="138" spans="2:38" x14ac:dyDescent="0.2">
      <c r="B138" s="19"/>
      <c r="C138" s="19"/>
      <c r="D138"/>
      <c r="E138"/>
    </row>
    <row r="139" spans="2:38" x14ac:dyDescent="0.2">
      <c r="B139" s="19"/>
      <c r="C139" s="19"/>
      <c r="D139"/>
      <c r="E139"/>
    </row>
    <row r="140" spans="2:38" x14ac:dyDescent="0.2">
      <c r="B140" s="19"/>
      <c r="C140" s="19"/>
      <c r="D140"/>
      <c r="E140"/>
    </row>
    <row r="141" spans="2:38" x14ac:dyDescent="0.2">
      <c r="B141" s="19"/>
      <c r="C141" s="19"/>
      <c r="D141"/>
      <c r="E141"/>
    </row>
    <row r="142" spans="2:38" x14ac:dyDescent="0.2">
      <c r="B142" s="19"/>
      <c r="C142" s="19"/>
      <c r="D142"/>
      <c r="E142"/>
    </row>
    <row r="143" spans="2:38" x14ac:dyDescent="0.2">
      <c r="B143" s="19"/>
      <c r="C143" s="19"/>
      <c r="D143"/>
      <c r="E143"/>
    </row>
    <row r="144" spans="2:38" x14ac:dyDescent="0.2">
      <c r="B144" s="19"/>
      <c r="C144" s="19"/>
      <c r="D144"/>
      <c r="E144"/>
    </row>
    <row r="145" spans="2:5" x14ac:dyDescent="0.2">
      <c r="B145" s="19"/>
      <c r="C145" s="19"/>
      <c r="D145"/>
      <c r="E145"/>
    </row>
    <row r="146" spans="2:5" x14ac:dyDescent="0.2">
      <c r="B146" s="19"/>
      <c r="C146" s="19"/>
      <c r="D146"/>
      <c r="E146"/>
    </row>
    <row r="147" spans="2:5" x14ac:dyDescent="0.2">
      <c r="B147" s="19"/>
      <c r="C147" s="19"/>
      <c r="D147"/>
      <c r="E147"/>
    </row>
    <row r="148" spans="2:5" x14ac:dyDescent="0.2">
      <c r="B148" s="19"/>
      <c r="C148" s="19"/>
      <c r="D148"/>
      <c r="E148"/>
    </row>
    <row r="149" spans="2:5" x14ac:dyDescent="0.2">
      <c r="B149" s="19"/>
      <c r="C149" s="19"/>
      <c r="D149"/>
      <c r="E149"/>
    </row>
    <row r="150" spans="2:5" x14ac:dyDescent="0.2">
      <c r="B150" s="19"/>
      <c r="C150" s="19"/>
      <c r="D150"/>
      <c r="E150"/>
    </row>
    <row r="151" spans="2:5" x14ac:dyDescent="0.2">
      <c r="B151" s="19"/>
      <c r="C151" s="19"/>
      <c r="D151"/>
      <c r="E151"/>
    </row>
    <row r="152" spans="2:5" x14ac:dyDescent="0.2">
      <c r="B152" s="19"/>
      <c r="C152" s="19"/>
      <c r="D152"/>
      <c r="E152"/>
    </row>
    <row r="153" spans="2:5" x14ac:dyDescent="0.2">
      <c r="B153" s="19"/>
      <c r="C153" s="19"/>
      <c r="D153"/>
      <c r="E153"/>
    </row>
    <row r="154" spans="2:5" x14ac:dyDescent="0.2">
      <c r="B154" s="19"/>
      <c r="C154" s="19"/>
      <c r="D154"/>
      <c r="E154"/>
    </row>
    <row r="155" spans="2:5" x14ac:dyDescent="0.2">
      <c r="B155" s="19"/>
      <c r="C155" s="19"/>
      <c r="D155"/>
      <c r="E155"/>
    </row>
    <row r="156" spans="2:5" x14ac:dyDescent="0.2">
      <c r="B156" s="19"/>
      <c r="C156" s="19"/>
      <c r="D156"/>
      <c r="E156"/>
    </row>
    <row r="157" spans="2:5" x14ac:dyDescent="0.2">
      <c r="B157" s="19"/>
      <c r="C157" s="19"/>
      <c r="D157"/>
      <c r="E157"/>
    </row>
    <row r="158" spans="2:5" x14ac:dyDescent="0.2">
      <c r="B158" s="19"/>
      <c r="C158" s="19"/>
      <c r="D158"/>
      <c r="E158"/>
    </row>
    <row r="159" spans="2:5" x14ac:dyDescent="0.2">
      <c r="B159" s="19"/>
      <c r="C159" s="19"/>
      <c r="D159"/>
      <c r="E159"/>
    </row>
    <row r="160" spans="2:5" x14ac:dyDescent="0.2">
      <c r="B160" s="19"/>
      <c r="C160" s="19"/>
      <c r="D160"/>
      <c r="E160"/>
    </row>
    <row r="161" spans="2:5" x14ac:dyDescent="0.2">
      <c r="B161" s="19"/>
      <c r="C161" s="19"/>
      <c r="D161"/>
      <c r="E161"/>
    </row>
    <row r="162" spans="2:5" x14ac:dyDescent="0.2">
      <c r="B162" s="19"/>
      <c r="C162" s="19"/>
      <c r="D162"/>
      <c r="E162"/>
    </row>
    <row r="163" spans="2:5" x14ac:dyDescent="0.2">
      <c r="B163" s="19"/>
      <c r="C163" s="19"/>
      <c r="D163"/>
      <c r="E163"/>
    </row>
    <row r="164" spans="2:5" x14ac:dyDescent="0.2">
      <c r="B164" s="19"/>
      <c r="C164" s="19"/>
      <c r="D164"/>
      <c r="E164"/>
    </row>
    <row r="165" spans="2:5" x14ac:dyDescent="0.2">
      <c r="B165" s="19"/>
      <c r="C165" s="19"/>
      <c r="D165"/>
      <c r="E165"/>
    </row>
    <row r="166" spans="2:5" x14ac:dyDescent="0.2">
      <c r="B166" s="19"/>
      <c r="C166" s="19"/>
      <c r="D166"/>
      <c r="E166"/>
    </row>
    <row r="167" spans="2:5" x14ac:dyDescent="0.2">
      <c r="B167" s="19"/>
      <c r="C167" s="19"/>
      <c r="D167"/>
      <c r="E167"/>
    </row>
    <row r="168" spans="2:5" x14ac:dyDescent="0.2">
      <c r="B168" s="19"/>
      <c r="C168" s="19"/>
      <c r="D168"/>
      <c r="E168"/>
    </row>
    <row r="169" spans="2:5" x14ac:dyDescent="0.2">
      <c r="B169" s="19"/>
      <c r="C169" s="19"/>
      <c r="D169"/>
      <c r="E169"/>
    </row>
    <row r="170" spans="2:5" x14ac:dyDescent="0.2">
      <c r="B170" s="19"/>
      <c r="C170" s="19"/>
      <c r="D170"/>
      <c r="E170"/>
    </row>
    <row r="171" spans="2:5" x14ac:dyDescent="0.2">
      <c r="B171" s="19"/>
      <c r="C171" s="19"/>
      <c r="D171"/>
      <c r="E171"/>
    </row>
    <row r="172" spans="2:5" x14ac:dyDescent="0.2">
      <c r="B172" s="19"/>
      <c r="C172" s="19"/>
      <c r="D172"/>
      <c r="E172"/>
    </row>
    <row r="173" spans="2:5" x14ac:dyDescent="0.2">
      <c r="B173" s="19"/>
      <c r="C173" s="19"/>
      <c r="D173"/>
      <c r="E173"/>
    </row>
    <row r="174" spans="2:5" x14ac:dyDescent="0.2">
      <c r="B174" s="19"/>
      <c r="C174" s="19"/>
      <c r="D174"/>
      <c r="E174"/>
    </row>
    <row r="175" spans="2:5" x14ac:dyDescent="0.2">
      <c r="B175" s="19"/>
      <c r="C175" s="19"/>
      <c r="D175"/>
      <c r="E175"/>
    </row>
    <row r="176" spans="2:5" x14ac:dyDescent="0.2">
      <c r="B176" s="19"/>
      <c r="C176" s="19"/>
      <c r="D176"/>
      <c r="E176"/>
    </row>
    <row r="177" spans="2:5" x14ac:dyDescent="0.2">
      <c r="B177" s="19"/>
      <c r="C177" s="19"/>
      <c r="D177"/>
      <c r="E177"/>
    </row>
    <row r="178" spans="2:5" x14ac:dyDescent="0.2">
      <c r="B178" s="19"/>
      <c r="C178" s="19"/>
      <c r="D178"/>
      <c r="E178"/>
    </row>
    <row r="179" spans="2:5" x14ac:dyDescent="0.2">
      <c r="B179" s="19"/>
      <c r="C179" s="19"/>
      <c r="D179"/>
      <c r="E179"/>
    </row>
    <row r="180" spans="2:5" x14ac:dyDescent="0.2">
      <c r="B180" s="19"/>
      <c r="C180" s="19"/>
      <c r="D180"/>
      <c r="E180"/>
    </row>
    <row r="181" spans="2:5" x14ac:dyDescent="0.2">
      <c r="B181" s="19"/>
      <c r="C181" s="19"/>
      <c r="D181"/>
      <c r="E181"/>
    </row>
    <row r="182" spans="2:5" x14ac:dyDescent="0.2">
      <c r="B182" s="19"/>
      <c r="C182" s="19"/>
      <c r="D182"/>
      <c r="E182"/>
    </row>
    <row r="183" spans="2:5" x14ac:dyDescent="0.2">
      <c r="B183" s="19"/>
      <c r="C183" s="19"/>
      <c r="D183"/>
      <c r="E183"/>
    </row>
    <row r="184" spans="2:5" x14ac:dyDescent="0.2">
      <c r="B184" s="19"/>
      <c r="C184" s="19"/>
      <c r="D184"/>
      <c r="E184"/>
    </row>
    <row r="185" spans="2:5" x14ac:dyDescent="0.2">
      <c r="B185" s="19"/>
      <c r="C185" s="19"/>
      <c r="D185"/>
      <c r="E185"/>
    </row>
    <row r="186" spans="2:5" x14ac:dyDescent="0.2">
      <c r="D186"/>
      <c r="E186"/>
    </row>
    <row r="187" spans="2:5" x14ac:dyDescent="0.2">
      <c r="D187"/>
      <c r="E187"/>
    </row>
    <row r="188" spans="2:5" x14ac:dyDescent="0.2">
      <c r="D188"/>
      <c r="E188"/>
    </row>
    <row r="189" spans="2:5" x14ac:dyDescent="0.2">
      <c r="D189"/>
      <c r="E189"/>
    </row>
    <row r="190" spans="2:5" x14ac:dyDescent="0.2">
      <c r="D190"/>
      <c r="E190"/>
    </row>
    <row r="191" spans="2:5" x14ac:dyDescent="0.2">
      <c r="D191"/>
      <c r="E191"/>
    </row>
    <row r="192" spans="2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</sheetData>
  <mergeCells count="2">
    <mergeCell ref="E1:I1"/>
    <mergeCell ref="J1:AB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2011</vt:lpstr>
      <vt:lpstr>2013 Rates Database</vt:lpstr>
      <vt:lpstr>Legend</vt:lpstr>
      <vt:lpstr>Residential</vt:lpstr>
      <vt:lpstr>GS Less Than 50 kW</vt:lpstr>
      <vt:lpstr>GS Greater Than 50 kW</vt:lpstr>
      <vt:lpstr>Large Use</vt:lpstr>
      <vt:lpstr>Sentinel Lighting</vt:lpstr>
      <vt:lpstr>Street Lighting</vt:lpstr>
      <vt:lpstr>USL</vt:lpstr>
      <vt:lpstr>Stand By Power</vt:lpstr>
      <vt:lpstr>Seasonal</vt:lpstr>
      <vt:lpstr>Embedded Distributor</vt:lpstr>
      <vt:lpstr>listofLDC&amp;classes</vt:lpstr>
      <vt:lpstr>'2011'!Extract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abramoma</cp:lastModifiedBy>
  <cp:lastPrinted>2014-02-13T18:42:32Z</cp:lastPrinted>
  <dcterms:created xsi:type="dcterms:W3CDTF">2011-05-18T15:26:37Z</dcterms:created>
  <dcterms:modified xsi:type="dcterms:W3CDTF">2014-05-23T16:47:02Z</dcterms:modified>
</cp:coreProperties>
</file>