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516" windowWidth="20376" windowHeight="11772" tabRatio="920"/>
  </bookViews>
  <sheets>
    <sheet name="Title" sheetId="1" r:id="rId1"/>
    <sheet name="Table of Contents" sheetId="4" r:id="rId2"/>
    <sheet name="Balance Sheet" sheetId="5" r:id="rId3"/>
    <sheet name="Balance Sheet Graphs" sheetId="6" r:id="rId4"/>
    <sheet name="Income Statement" sheetId="7" r:id="rId5"/>
    <sheet name="Income Statement Graphs" sheetId="8" r:id="rId6"/>
    <sheet name="Financial Ratios" sheetId="9" r:id="rId7"/>
    <sheet name="Ratios Graphs" sheetId="10" r:id="rId8"/>
    <sheet name="General Information" sheetId="11" r:id="rId9"/>
    <sheet name="General Graphs" sheetId="12" r:id="rId10"/>
    <sheet name="Glossary" sheetId="13" r:id="rId11"/>
  </sheets>
  <definedNames>
    <definedName name="_xlnm.Print_Area" localSheetId="2">'Balance Sheet'!$A$1:$F$38</definedName>
    <definedName name="_xlnm.Print_Area" localSheetId="3">'Balance Sheet Graphs'!$A$1:$U$40</definedName>
    <definedName name="_xlnm.Print_Area" localSheetId="6">'Financial Ratios'!$A$1:$E$27</definedName>
    <definedName name="_xlnm.Print_Area" localSheetId="4">'Income Statement'!$A$1:$F$27</definedName>
    <definedName name="_xlnm.Print_Area" localSheetId="5">'Income Statement Graphs'!$A$1:$N$40</definedName>
    <definedName name="_xlnm.Print_Area" localSheetId="7">'Ratios Graphs'!$A$1:$AP$37</definedName>
    <definedName name="_xlnm.Print_Area" localSheetId="1">'Table of Contents'!$A$1:$M$31</definedName>
    <definedName name="_xlnm.Print_Area" localSheetId="0">Title!$A$1:$N$30</definedName>
    <definedName name="TableName">"Dummy"</definedName>
  </definedNames>
  <calcPr calcId="145621" calcMode="manual"/>
</workbook>
</file>

<file path=xl/calcChain.xml><?xml version="1.0" encoding="utf-8"?>
<calcChain xmlns="http://schemas.openxmlformats.org/spreadsheetml/2006/main">
  <c r="D24" i="7" l="1"/>
  <c r="E24" i="7"/>
  <c r="F24" i="7"/>
  <c r="C24" i="7"/>
  <c r="E23" i="7" l="1"/>
  <c r="D23" i="7"/>
  <c r="C23" i="7"/>
  <c r="C9" i="5" l="1"/>
  <c r="C26" i="5"/>
  <c r="F8" i="5"/>
  <c r="F4" i="11"/>
  <c r="F5" i="11"/>
  <c r="E11" i="7"/>
  <c r="F10" i="7"/>
  <c r="F12" i="5"/>
  <c r="F23" i="5"/>
  <c r="F6" i="5"/>
  <c r="F30" i="5"/>
  <c r="F22" i="5"/>
  <c r="F25" i="5"/>
  <c r="E31" i="5"/>
  <c r="F14" i="5"/>
  <c r="F9" i="7"/>
  <c r="C11" i="7"/>
  <c r="F19" i="7"/>
  <c r="F23" i="7"/>
  <c r="D31" i="5"/>
  <c r="F28" i="5"/>
  <c r="C7" i="7"/>
  <c r="F6" i="7"/>
  <c r="E7" i="7"/>
  <c r="D9" i="5"/>
  <c r="F7" i="5"/>
  <c r="F13" i="5"/>
  <c r="F15" i="7"/>
  <c r="D7" i="7"/>
  <c r="F5" i="7"/>
  <c r="C31" i="5"/>
  <c r="F29" i="5"/>
  <c r="D11" i="7"/>
  <c r="D15" i="5" l="1"/>
  <c r="F24" i="5"/>
  <c r="E26" i="5"/>
  <c r="E33" i="5" s="1"/>
  <c r="E9" i="5"/>
  <c r="E13" i="7"/>
  <c r="E17" i="7" s="1"/>
  <c r="F8" i="11"/>
  <c r="F21" i="5"/>
  <c r="D26" i="5"/>
  <c r="F7" i="7"/>
  <c r="C13" i="7"/>
  <c r="C33" i="5"/>
  <c r="F31" i="5"/>
  <c r="D13" i="7"/>
  <c r="D17" i="7" s="1"/>
  <c r="D17" i="5"/>
  <c r="E21" i="7"/>
  <c r="F11" i="7"/>
  <c r="E15" i="5"/>
  <c r="F26" i="5" l="1"/>
  <c r="F9" i="5"/>
  <c r="F5" i="5"/>
  <c r="E17" i="5"/>
  <c r="D33" i="5"/>
  <c r="F33" i="5" s="1"/>
  <c r="C17" i="7"/>
  <c r="F13" i="7"/>
  <c r="C15" i="5"/>
  <c r="F11" i="5"/>
  <c r="D21" i="7"/>
  <c r="E38" i="5" l="1"/>
  <c r="F15" i="5"/>
  <c r="C17" i="5"/>
  <c r="F17" i="7"/>
  <c r="C21" i="7"/>
  <c r="F21" i="7" l="1"/>
  <c r="D38" i="5"/>
  <c r="F17" i="5"/>
  <c r="C38" i="5" l="1"/>
  <c r="F38" i="5" s="1"/>
  <c r="F36" i="5"/>
</calcChain>
</file>

<file path=xl/sharedStrings.xml><?xml version="1.0" encoding="utf-8"?>
<sst xmlns="http://schemas.openxmlformats.org/spreadsheetml/2006/main" count="174" uniqueCount="139">
  <si>
    <t>Table of Contents</t>
  </si>
  <si>
    <t>Page</t>
  </si>
  <si>
    <t>The Ontario Energy Board is the regulator of Ontario's natural gas and electricity industries. In the natural gas sector, the Board reviews and approves rates proposed to be charged to customers by regulated natural gas distributors*. The OEB licenses all marketers who sell natural gas to residential and small commercial customers.</t>
  </si>
  <si>
    <t>Balance Sheet</t>
  </si>
  <si>
    <t xml:space="preserve">Balance Sheet Graphs </t>
  </si>
  <si>
    <t>Income Statement</t>
  </si>
  <si>
    <t xml:space="preserve">Income Statement Graphs </t>
  </si>
  <si>
    <t>Financial Ratios</t>
  </si>
  <si>
    <t>Financial Ratios Graphs</t>
  </si>
  <si>
    <t>General Customer Information</t>
  </si>
  <si>
    <t>General Customer Information Graphs</t>
  </si>
  <si>
    <t xml:space="preserve">Cross-Reference to Uniform System </t>
  </si>
  <si>
    <t xml:space="preserve">Of Accounts </t>
  </si>
  <si>
    <t xml:space="preserve">*There are five small gas companies that are exempt from rate regulation under the OEB Act, as well as two municipally owned gas companies (City of Kitchener and City of Kingston) that are not rate regulated by the Board.  </t>
  </si>
  <si>
    <t>BALANCE SHEET</t>
  </si>
  <si>
    <t>ASSETS</t>
  </si>
  <si>
    <t>Current Assets</t>
  </si>
  <si>
    <t>ENBRIDGE</t>
  </si>
  <si>
    <t xml:space="preserve">UNION </t>
  </si>
  <si>
    <t>NRG</t>
  </si>
  <si>
    <t>TOTAL</t>
  </si>
  <si>
    <t>Cash</t>
  </si>
  <si>
    <t>Accounts Receivable</t>
  </si>
  <si>
    <t>Gas Inventories</t>
  </si>
  <si>
    <t>Other Current Assets</t>
  </si>
  <si>
    <t>Total Current Assets</t>
  </si>
  <si>
    <t>Non-Current Assets</t>
  </si>
  <si>
    <t>Property, Plant &amp; Equipment</t>
  </si>
  <si>
    <t>Long-Term Investments</t>
  </si>
  <si>
    <t>Deferred Charges</t>
  </si>
  <si>
    <t>Other Non-Current Assets</t>
  </si>
  <si>
    <t>Total Non-Current Assets</t>
  </si>
  <si>
    <t>TOTAL ASSETS</t>
  </si>
  <si>
    <t>LIABILITIES &amp; SHAREHOLDERS' EQUITY</t>
  </si>
  <si>
    <t>Current Liabilities</t>
  </si>
  <si>
    <t>Bank Overdraft, Loans and Notes Payable</t>
  </si>
  <si>
    <t>Accounts Payable &amp;  Accrued Liabilities</t>
  </si>
  <si>
    <t>Other Current Liabilities</t>
  </si>
  <si>
    <t>Income Taxes Payable</t>
  </si>
  <si>
    <t>Current Portion of Long-Term Debt</t>
  </si>
  <si>
    <t>Total Current Liabilities</t>
  </si>
  <si>
    <t>Non-Current Liabilities</t>
  </si>
  <si>
    <t>Long-Term Debt</t>
  </si>
  <si>
    <t>Deferred Income Taxes</t>
  </si>
  <si>
    <t>Other Non-Current Liabilities</t>
  </si>
  <si>
    <t>Total Non-Current Liabilities</t>
  </si>
  <si>
    <t>TOTAL LIABILITIES</t>
  </si>
  <si>
    <t>SHAREHOLDERS' EQUITY</t>
  </si>
  <si>
    <t>Share Capital &amp; Retained Earnings</t>
  </si>
  <si>
    <t>Operating Revenues</t>
  </si>
  <si>
    <t>Other Income</t>
  </si>
  <si>
    <t>Extraordinary Items</t>
  </si>
  <si>
    <t>Net Operating Income</t>
  </si>
  <si>
    <t>Revenues</t>
  </si>
  <si>
    <t>Income Before Income Taxes</t>
  </si>
  <si>
    <t>Net Income</t>
  </si>
  <si>
    <t>INCOME STATEMENT</t>
  </si>
  <si>
    <t>Miscellaneous Income</t>
  </si>
  <si>
    <t>Expenses</t>
  </si>
  <si>
    <t>Note: Reported results include certain non-utility activities that are not regulated by the Ontario Energy Board.</t>
  </si>
  <si>
    <t xml:space="preserve">Gas Cost, Operating and Maintenance </t>
  </si>
  <si>
    <t>Interest</t>
  </si>
  <si>
    <t>Net Income After Taxes</t>
  </si>
  <si>
    <t xml:space="preserve">FINANCIAL RATIOS </t>
  </si>
  <si>
    <t xml:space="preserve"> </t>
  </si>
  <si>
    <t>UNION</t>
  </si>
  <si>
    <t>Liquidity Ratios</t>
  </si>
  <si>
    <t>Current Ratio</t>
  </si>
  <si>
    <t>(Current Assets/Current Liabilities)</t>
  </si>
  <si>
    <t>Leverage Ratios</t>
  </si>
  <si>
    <t>Debt Ratio</t>
  </si>
  <si>
    <t>Debt to Equity Ratio</t>
  </si>
  <si>
    <t>Interest Coverage</t>
  </si>
  <si>
    <t>(EBIT/Interest Charges)</t>
  </si>
  <si>
    <t>Profitability Ratios</t>
  </si>
  <si>
    <t>Financial Statement Return on Assets</t>
  </si>
  <si>
    <t>(Net Income/Total Assets)</t>
  </si>
  <si>
    <t>Financial Statement Return on Equity</t>
  </si>
  <si>
    <t>(Net Income/Shareholders' Equity)</t>
  </si>
  <si>
    <t>System Gas Customers *</t>
  </si>
  <si>
    <t>Low Volume</t>
  </si>
  <si>
    <t>Large Volume</t>
  </si>
  <si>
    <t>Total Number of Customers</t>
  </si>
  <si>
    <t>Total (includes customers of marketers)</t>
  </si>
  <si>
    <t>Service Quality Requirements</t>
  </si>
  <si>
    <r>
      <t xml:space="preserve">Call Answering Service Level 
</t>
    </r>
    <r>
      <rPr>
        <sz val="8"/>
        <rFont val="Arial"/>
        <family val="2"/>
      </rPr>
      <t>(OEB Minimum Standard: 75%)</t>
    </r>
  </si>
  <si>
    <r>
      <t xml:space="preserve">Number of Calls Abandon Rate 
</t>
    </r>
    <r>
      <rPr>
        <sz val="8"/>
        <rFont val="Arial"/>
        <family val="2"/>
      </rPr>
      <t>(OEB Standard: not exceed 10%)</t>
    </r>
  </si>
  <si>
    <r>
      <t xml:space="preserve">Meter Reading Performance 
</t>
    </r>
    <r>
      <rPr>
        <sz val="8"/>
        <rFont val="Arial"/>
        <family val="2"/>
      </rPr>
      <t>(OEB Standard: not exceed 0.5%)</t>
    </r>
  </si>
  <si>
    <r>
      <t>Appointments Met within Designated Time Period</t>
    </r>
    <r>
      <rPr>
        <sz val="8"/>
        <rFont val="Arial"/>
        <family val="2"/>
      </rPr>
      <t xml:space="preserve"> 
(OEB Minimum Standard: 85%)</t>
    </r>
  </si>
  <si>
    <r>
      <t xml:space="preserve">Time to Reschedule Missed Appointments 
</t>
    </r>
    <r>
      <rPr>
        <sz val="8"/>
        <rFont val="Arial"/>
        <family val="2"/>
      </rPr>
      <t>(OEB Standard: 100%)</t>
    </r>
  </si>
  <si>
    <r>
      <t xml:space="preserve">Emergency Calls Responded within One Hour 
</t>
    </r>
    <r>
      <rPr>
        <sz val="8"/>
        <rFont val="Arial"/>
        <family val="2"/>
      </rPr>
      <t>(OEB Minimum Standard: 90%)</t>
    </r>
  </si>
  <si>
    <r>
      <t xml:space="preserve">Number of Days to provide a Written Response 
</t>
    </r>
    <r>
      <rPr>
        <sz val="8"/>
        <rFont val="Arial"/>
        <family val="2"/>
      </rPr>
      <t>(OEB Minimum Standard: 80%)</t>
    </r>
  </si>
  <si>
    <r>
      <t xml:space="preserve">Number of Days to Reconnect a Customer 
</t>
    </r>
    <r>
      <rPr>
        <sz val="8"/>
        <rFont val="Arial"/>
        <family val="2"/>
      </rPr>
      <t>(OEB Minimum Standard: 85%)</t>
    </r>
  </si>
  <si>
    <t xml:space="preserve">*Low Volume Customer - Less than 50,000 cubic meters/year; Large Volume Customer - 50, 000 cubic meters/year or more.   </t>
  </si>
  <si>
    <t>Long Term Investments</t>
  </si>
  <si>
    <t>Long-term Debt</t>
  </si>
  <si>
    <t>Accounts Receivable - Net</t>
  </si>
  <si>
    <t>Current Portion of Long-term Loan</t>
  </si>
  <si>
    <t>Interest Expense</t>
  </si>
  <si>
    <t>Share Capital Retained Earnings</t>
  </si>
  <si>
    <t>Aggregation of Trial Balance (RRR section 2.1.7) accounts</t>
  </si>
  <si>
    <t>Gas Cost, Operating and Maintenance Expenses</t>
  </si>
  <si>
    <t>Accounts 301-305+311+321+326-331</t>
  </si>
  <si>
    <t>Accounts 320+322+323</t>
  </si>
  <si>
    <t>Accounts 338-339</t>
  </si>
  <si>
    <t>Account 300</t>
  </si>
  <si>
    <t>Account 319</t>
  </si>
  <si>
    <t>Account 306</t>
  </si>
  <si>
    <t>Accounts 130-131 if debit balance</t>
  </si>
  <si>
    <t>Accounts 152+153</t>
  </si>
  <si>
    <t>Accounts 100-116</t>
  </si>
  <si>
    <t>Accounts 120-123</t>
  </si>
  <si>
    <t>Accounts 170-179</t>
  </si>
  <si>
    <t>Accounts 130-131 if credit balance + 250</t>
  </si>
  <si>
    <t>Accounts 251+252+254+259</t>
  </si>
  <si>
    <t>Accounts 253+255+257+260+263</t>
  </si>
  <si>
    <t>Accounts 258+262</t>
  </si>
  <si>
    <t>Accounts 220-249</t>
  </si>
  <si>
    <t>Accounts 200-216</t>
  </si>
  <si>
    <t>Accounts 132+140-147</t>
  </si>
  <si>
    <t>Accounts 270+271+278+279+290</t>
  </si>
  <si>
    <t xml:space="preserve">Other Income  </t>
  </si>
  <si>
    <t xml:space="preserve">Miscellaneous Income (Expense) </t>
  </si>
  <si>
    <t>Accounts 307+308+310+312-316+324+325+333</t>
  </si>
  <si>
    <t>Cross-Reference to Uniform System of Accounts</t>
  </si>
  <si>
    <t>Income Taxes</t>
  </si>
  <si>
    <t>N/A</t>
  </si>
  <si>
    <t xml:space="preserve">N/A - Denominator is zero. </t>
  </si>
  <si>
    <t>Total Debt</t>
  </si>
  <si>
    <t>Accounts 130-131 if credit balance + 220-249 + 250 + 258 + 262</t>
  </si>
  <si>
    <t>(Total Debt/Total Assets)</t>
  </si>
  <si>
    <t>(Total Debt/Shareholders' Equity)</t>
  </si>
  <si>
    <t>Background on 2012 Statistical Yearbook of Natural Gas Distributors</t>
  </si>
  <si>
    <t>The 2012 statistical yearbook of Natural Gas Distributors provides interested parties and the general public with financial and operational information collected from regulated natural gas distributors. It is compiled from data for the fiscal year ending in 2012, submitted by the distributors through the Ontario Energy Board's Reporting and Record-Keeping Requirements system. This yearbook is also available electronically on the OEB website.</t>
  </si>
  <si>
    <t>Accounts 150+151+160-163 + 256 if debit balance</t>
  </si>
  <si>
    <t>Account 256 if credit balance</t>
  </si>
  <si>
    <t>Account 276 if credit balance</t>
  </si>
  <si>
    <t>Accounts 180-183 + 276 if debit balance</t>
  </si>
  <si>
    <t>Income Taxes (Current and Deferred)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</si>
</sst>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 #,##0_);* \(#,##0\);* &quot;-&quot;"/>
    <numFmt numFmtId="166" formatCode="_-* #,##0_-;\-* #,##0_-;_-* &quot;-&quot;??_-;_-@_-"/>
    <numFmt numFmtId="167" formatCode="&quot;$&quot;* #,##0_);&quot;$&quot;* \(#,##0\);&quot;$&quot;* &quot;-&quot;"/>
    <numFmt numFmtId="168" formatCode="* #,##0_);* \(#,##0\);* &quot;-&quot;__;"/>
    <numFmt numFmtId="169" formatCode="_-* #,##0.00_-;\-* #,##0.00_-;_-* &quot;-&quot;_-;_-@_-"/>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26"/>
      <name val="Arial"/>
      <family val="2"/>
    </font>
    <font>
      <sz val="10"/>
      <color indexed="8"/>
      <name val="Arial"/>
      <family val="2"/>
    </font>
    <font>
      <sz val="20"/>
      <name val="Arial"/>
      <family val="2"/>
    </font>
    <font>
      <sz val="12"/>
      <name val="Arial"/>
      <family val="2"/>
    </font>
    <font>
      <b/>
      <sz val="10"/>
      <name val="Arial"/>
      <family val="2"/>
    </font>
    <font>
      <sz val="10"/>
      <name val="Arial"/>
      <family val="2"/>
    </font>
    <font>
      <sz val="10"/>
      <color indexed="9"/>
      <name val="Arial"/>
      <family val="2"/>
    </font>
    <font>
      <b/>
      <sz val="14"/>
      <name val="Arial"/>
      <family val="2"/>
    </font>
    <font>
      <sz val="14"/>
      <name val="Arial"/>
      <family val="2"/>
    </font>
    <font>
      <b/>
      <sz val="12"/>
      <name val="Arial"/>
      <family val="2"/>
    </font>
    <font>
      <sz val="12"/>
      <name val="Arial"/>
      <family val="2"/>
    </font>
    <font>
      <sz val="8"/>
      <name val="Arial"/>
      <family val="2"/>
    </font>
    <font>
      <b/>
      <sz val="10"/>
      <color indexed="10"/>
      <name val="Arial"/>
      <family val="2"/>
    </font>
    <font>
      <sz val="10"/>
      <color indexed="8"/>
      <name val="Arial"/>
      <family val="2"/>
    </font>
    <font>
      <sz val="10"/>
      <color indexed="12"/>
      <name val="Arial"/>
      <family val="2"/>
    </font>
    <font>
      <b/>
      <sz val="10"/>
      <color indexed="8"/>
      <name val="Arial"/>
      <family val="2"/>
    </font>
    <font>
      <sz val="12"/>
      <color indexed="12"/>
      <name val="Arial"/>
      <family val="2"/>
    </font>
    <font>
      <b/>
      <sz val="12"/>
      <color indexed="12"/>
      <name val="Arial"/>
      <family val="2"/>
    </font>
    <font>
      <b/>
      <sz val="10"/>
      <color indexed="12"/>
      <name val="Arial"/>
      <family val="2"/>
    </font>
    <font>
      <sz val="12"/>
      <color indexed="10"/>
      <name val="Arial"/>
      <family val="2"/>
    </font>
    <font>
      <sz val="13"/>
      <name val="Arial"/>
      <family val="2"/>
    </font>
    <font>
      <sz val="13"/>
      <color indexed="12"/>
      <name val="Arial"/>
      <family val="2"/>
    </font>
    <font>
      <b/>
      <sz val="16"/>
      <name val="Arial"/>
      <family val="2"/>
    </font>
    <font>
      <b/>
      <sz val="13"/>
      <name val="Arial"/>
      <family val="2"/>
    </font>
    <font>
      <b/>
      <sz val="13"/>
      <color indexed="12"/>
      <name val="Arial"/>
      <family val="2"/>
    </font>
    <font>
      <b/>
      <sz val="12"/>
      <name val="Arial"/>
      <family val="2"/>
    </font>
    <font>
      <b/>
      <u/>
      <sz val="12"/>
      <name val="Arial"/>
      <family val="2"/>
    </font>
    <font>
      <b/>
      <sz val="12"/>
      <color indexed="8"/>
      <name val="Arial"/>
      <family val="2"/>
    </font>
    <font>
      <sz val="12"/>
      <color indexed="8"/>
      <name val="Arial"/>
      <family val="2"/>
    </font>
    <font>
      <b/>
      <sz val="14"/>
      <name val="Arial"/>
      <family val="2"/>
    </font>
    <font>
      <u/>
      <sz val="12"/>
      <name val="Arial"/>
      <family val="2"/>
    </font>
    <font>
      <b/>
      <u/>
      <sz val="12"/>
      <name val="Arial"/>
      <family val="2"/>
    </font>
    <font>
      <sz val="14"/>
      <name val="Arial"/>
      <family val="2"/>
    </font>
    <font>
      <sz val="11"/>
      <color indexed="8"/>
      <name val="Arial"/>
      <family val="2"/>
    </font>
    <font>
      <sz val="14"/>
      <color indexed="8"/>
      <name val="Arial"/>
      <family val="2"/>
    </font>
    <font>
      <b/>
      <sz val="11"/>
      <name val="Arial"/>
      <family val="2"/>
    </font>
    <font>
      <sz val="11"/>
      <name val="Arial"/>
      <family val="2"/>
    </font>
    <font>
      <b/>
      <u/>
      <sz val="16"/>
      <name val="Arial"/>
      <family val="2"/>
    </font>
    <font>
      <sz val="11"/>
      <name val="Arial"/>
      <family val="2"/>
    </font>
    <font>
      <b/>
      <sz val="11"/>
      <name val="Arial"/>
      <family val="2"/>
    </font>
    <font>
      <sz val="10.5"/>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8"/>
      <color rgb="FF0000FF"/>
      <name val="Calibri"/>
      <family val="2"/>
      <scheme val="minor"/>
    </font>
    <font>
      <u/>
      <sz val="8"/>
      <color rgb="FF800080"/>
      <name val="Calibri"/>
      <family val="2"/>
      <scheme val="minor"/>
    </font>
    <font>
      <sz val="12"/>
      <color rgb="FFFF0000"/>
      <name val="Arial"/>
      <family val="2"/>
    </font>
  </fonts>
  <fills count="34">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2">
    <xf numFmtId="0" fontId="0" fillId="0" borderId="0"/>
    <xf numFmtId="43" fontId="5" fillId="0" borderId="0" applyFont="0" applyFill="0" applyBorder="0" applyAlignment="0" applyProtection="0"/>
    <xf numFmtId="44" fontId="5" fillId="0" borderId="0" applyFont="0" applyFill="0" applyBorder="0" applyAlignment="0" applyProtection="0"/>
    <xf numFmtId="0" fontId="11" fillId="0" borderId="0"/>
    <xf numFmtId="0" fontId="7" fillId="0" borderId="0"/>
    <xf numFmtId="9" fontId="5" fillId="0" borderId="0" applyFont="0" applyFill="0" applyBorder="0" applyAlignment="0" applyProtection="0"/>
    <xf numFmtId="0" fontId="47" fillId="0" borderId="0" applyNumberFormat="0" applyFill="0" applyBorder="0" applyAlignment="0" applyProtection="0"/>
    <xf numFmtId="0" fontId="48" fillId="0" borderId="23" applyNumberFormat="0" applyFill="0" applyAlignment="0" applyProtection="0"/>
    <xf numFmtId="0" fontId="49" fillId="0" borderId="24" applyNumberFormat="0" applyFill="0" applyAlignment="0" applyProtection="0"/>
    <xf numFmtId="0" fontId="50" fillId="0" borderId="25" applyNumberFormat="0" applyFill="0" applyAlignment="0" applyProtection="0"/>
    <xf numFmtId="0" fontId="50" fillId="0" borderId="0" applyNumberFormat="0" applyFill="0" applyBorder="0" applyAlignment="0" applyProtection="0"/>
    <xf numFmtId="0" fontId="51" fillId="3" borderId="0" applyNumberFormat="0" applyBorder="0" applyAlignment="0" applyProtection="0"/>
    <xf numFmtId="0" fontId="52" fillId="4" borderId="0" applyNumberFormat="0" applyBorder="0" applyAlignment="0" applyProtection="0"/>
    <xf numFmtId="0" fontId="53" fillId="5" borderId="0" applyNumberFormat="0" applyBorder="0" applyAlignment="0" applyProtection="0"/>
    <xf numFmtId="0" fontId="54" fillId="6" borderId="26" applyNumberFormat="0" applyAlignment="0" applyProtection="0"/>
    <xf numFmtId="0" fontId="55" fillId="7" borderId="27" applyNumberFormat="0" applyAlignment="0" applyProtection="0"/>
    <xf numFmtId="0" fontId="56" fillId="7" borderId="26" applyNumberFormat="0" applyAlignment="0" applyProtection="0"/>
    <xf numFmtId="0" fontId="57" fillId="0" borderId="28" applyNumberFormat="0" applyFill="0" applyAlignment="0" applyProtection="0"/>
    <xf numFmtId="0" fontId="58" fillId="8" borderId="29"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31" applyNumberFormat="0" applyFill="0" applyAlignment="0" applyProtection="0"/>
    <xf numFmtId="0" fontId="62"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62" fillId="33" borderId="0" applyNumberFormat="0" applyBorder="0" applyAlignment="0" applyProtection="0"/>
    <xf numFmtId="0" fontId="4" fillId="0" borderId="0"/>
    <xf numFmtId="0" fontId="4" fillId="9" borderId="30" applyNumberFormat="0" applyFon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3" fillId="0" borderId="0"/>
    <xf numFmtId="0" fontId="3" fillId="9" borderId="3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0" borderId="0"/>
    <xf numFmtId="0" fontId="2" fillId="9" borderId="3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9" borderId="30"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97">
    <xf numFmtId="0" fontId="0" fillId="0" borderId="0" xfId="0"/>
    <xf numFmtId="0" fontId="6" fillId="2" borderId="0" xfId="4" applyFont="1" applyFill="1" applyAlignment="1"/>
    <xf numFmtId="0" fontId="7" fillId="2" borderId="0" xfId="4" applyFill="1" applyAlignment="1"/>
    <xf numFmtId="0" fontId="7" fillId="2" borderId="0" xfId="4" applyFill="1"/>
    <xf numFmtId="0" fontId="8" fillId="2" borderId="0" xfId="4" applyFont="1" applyFill="1" applyAlignment="1">
      <alignment horizontal="left"/>
    </xf>
    <xf numFmtId="43" fontId="9" fillId="0" borderId="0" xfId="1" applyFont="1" applyFill="1" applyAlignment="1"/>
    <xf numFmtId="0" fontId="10" fillId="2" borderId="0" xfId="4" applyFont="1" applyFill="1"/>
    <xf numFmtId="0" fontId="7" fillId="2" borderId="0" xfId="4" applyFill="1" applyBorder="1"/>
    <xf numFmtId="0" fontId="11" fillId="2" borderId="0" xfId="4" applyFont="1" applyFill="1"/>
    <xf numFmtId="0" fontId="12" fillId="2" borderId="0" xfId="4" applyFont="1" applyFill="1"/>
    <xf numFmtId="0" fontId="12" fillId="2" borderId="0" xfId="4" applyFont="1" applyFill="1" applyBorder="1"/>
    <xf numFmtId="0" fontId="0" fillId="2" borderId="0" xfId="0" applyFill="1"/>
    <xf numFmtId="0" fontId="0" fillId="2" borderId="0" xfId="0" applyFill="1" applyAlignment="1"/>
    <xf numFmtId="0" fontId="13" fillId="2" borderId="0" xfId="0" applyFont="1" applyFill="1" applyBorder="1" applyAlignment="1">
      <alignment vertical="top"/>
    </xf>
    <xf numFmtId="0" fontId="14" fillId="2" borderId="0" xfId="0" applyFont="1" applyFill="1" applyAlignment="1">
      <alignment vertical="top"/>
    </xf>
    <xf numFmtId="0" fontId="15" fillId="2" borderId="0" xfId="0" applyFont="1" applyFill="1" applyAlignment="1">
      <alignment horizontal="right"/>
    </xf>
    <xf numFmtId="0" fontId="9" fillId="2" borderId="0" xfId="0" applyFont="1" applyFill="1" applyAlignment="1">
      <alignment horizontal="left" vertical="top" wrapText="1"/>
    </xf>
    <xf numFmtId="0" fontId="9" fillId="2" borderId="0" xfId="0" applyFont="1" applyFill="1" applyAlignment="1"/>
    <xf numFmtId="0" fontId="16" fillId="2" borderId="0" xfId="0" applyFont="1" applyFill="1" applyBorder="1" applyAlignment="1"/>
    <xf numFmtId="0" fontId="16" fillId="2" borderId="0" xfId="0" applyFont="1" applyFill="1" applyAlignment="1"/>
    <xf numFmtId="0" fontId="9" fillId="2" borderId="0" xfId="0" applyFont="1" applyFill="1" applyAlignment="1">
      <alignment horizontal="right"/>
    </xf>
    <xf numFmtId="0" fontId="9" fillId="2" borderId="0" xfId="0" applyFont="1" applyFill="1" applyBorder="1" applyAlignment="1"/>
    <xf numFmtId="0" fontId="9" fillId="2" borderId="0" xfId="0" applyFont="1" applyFill="1" applyAlignment="1">
      <alignment horizontal="center"/>
    </xf>
    <xf numFmtId="0" fontId="0" fillId="0" borderId="0" xfId="0" applyAlignment="1"/>
    <xf numFmtId="0" fontId="10" fillId="0" borderId="0" xfId="0" applyFont="1" applyFill="1" applyAlignment="1">
      <alignment horizontal="left"/>
    </xf>
    <xf numFmtId="0" fontId="10" fillId="0" borderId="0" xfId="0" applyFont="1" applyFill="1"/>
    <xf numFmtId="0" fontId="18" fillId="0" borderId="0" xfId="0" applyFont="1" applyFill="1" applyAlignment="1">
      <alignment horizontal="right"/>
    </xf>
    <xf numFmtId="0" fontId="11" fillId="0" borderId="0" xfId="0" applyFont="1" applyFill="1"/>
    <xf numFmtId="164" fontId="19" fillId="2" borderId="1" xfId="2" applyNumberFormat="1" applyFont="1" applyFill="1" applyBorder="1" applyAlignment="1">
      <alignment horizontal="right"/>
    </xf>
    <xf numFmtId="165" fontId="19" fillId="2" borderId="1" xfId="0" applyNumberFormat="1" applyFont="1" applyFill="1" applyBorder="1" applyAlignment="1">
      <alignment horizontal="right"/>
    </xf>
    <xf numFmtId="166" fontId="19" fillId="2" borderId="1" xfId="0" applyNumberFormat="1" applyFont="1" applyFill="1" applyBorder="1" applyAlignment="1">
      <alignment horizontal="right"/>
    </xf>
    <xf numFmtId="165" fontId="19" fillId="2" borderId="2" xfId="0" applyNumberFormat="1" applyFont="1" applyFill="1" applyBorder="1" applyAlignment="1">
      <alignment horizontal="right"/>
    </xf>
    <xf numFmtId="0" fontId="20" fillId="0" borderId="0" xfId="0" applyFont="1" applyFill="1"/>
    <xf numFmtId="165" fontId="21" fillId="2" borderId="1" xfId="0" applyNumberFormat="1" applyFont="1" applyFill="1" applyBorder="1" applyAlignment="1">
      <alignment horizontal="right"/>
    </xf>
    <xf numFmtId="0" fontId="10" fillId="0" borderId="0" xfId="0" applyFont="1" applyFill="1" applyAlignment="1">
      <alignment vertical="center"/>
    </xf>
    <xf numFmtId="0" fontId="16" fillId="0" borderId="0" xfId="0" applyFont="1" applyFill="1"/>
    <xf numFmtId="164" fontId="21" fillId="2" borderId="3" xfId="2" applyNumberFormat="1" applyFont="1" applyFill="1" applyBorder="1" applyAlignment="1">
      <alignment horizontal="right"/>
    </xf>
    <xf numFmtId="165" fontId="19" fillId="2" borderId="1" xfId="0" quotePrefix="1" applyNumberFormat="1" applyFont="1" applyFill="1" applyBorder="1" applyAlignment="1">
      <alignment horizontal="right"/>
    </xf>
    <xf numFmtId="165" fontId="19" fillId="0" borderId="1" xfId="0" applyNumberFormat="1" applyFont="1" applyFill="1" applyBorder="1" applyAlignment="1">
      <alignment horizontal="right"/>
    </xf>
    <xf numFmtId="165" fontId="19" fillId="0" borderId="4" xfId="0" applyNumberFormat="1" applyFont="1" applyFill="1" applyBorder="1" applyAlignment="1">
      <alignment horizontal="right"/>
    </xf>
    <xf numFmtId="166" fontId="19" fillId="2" borderId="2" xfId="0" applyNumberFormat="1" applyFont="1" applyFill="1" applyBorder="1" applyAlignment="1">
      <alignment horizontal="right"/>
    </xf>
    <xf numFmtId="165" fontId="21" fillId="2" borderId="1" xfId="0" applyNumberFormat="1" applyFont="1" applyFill="1" applyBorder="1" applyAlignment="1">
      <alignment horizontal="right" vertical="center"/>
    </xf>
    <xf numFmtId="164" fontId="21" fillId="2" borderId="5" xfId="2" applyNumberFormat="1" applyFont="1" applyFill="1" applyBorder="1" applyAlignment="1">
      <alignment horizontal="right"/>
    </xf>
    <xf numFmtId="0" fontId="0" fillId="0" borderId="0" xfId="0" applyFill="1"/>
    <xf numFmtId="41" fontId="22" fillId="0" borderId="0" xfId="0" applyNumberFormat="1" applyFont="1" applyFill="1"/>
    <xf numFmtId="41" fontId="16" fillId="0" borderId="0" xfId="0" applyNumberFormat="1" applyFont="1" applyFill="1"/>
    <xf numFmtId="0" fontId="22" fillId="0" borderId="0" xfId="0" applyFont="1" applyFill="1"/>
    <xf numFmtId="0" fontId="23" fillId="0" borderId="0" xfId="0" applyFont="1" applyFill="1"/>
    <xf numFmtId="0" fontId="24" fillId="0" borderId="0" xfId="0" applyFont="1" applyFill="1"/>
    <xf numFmtId="41" fontId="25" fillId="0" borderId="0" xfId="0" applyNumberFormat="1" applyFont="1" applyFill="1"/>
    <xf numFmtId="0" fontId="9" fillId="2" borderId="0" xfId="0" applyFont="1" applyFill="1" applyAlignment="1">
      <alignment vertical="top" wrapText="1"/>
    </xf>
    <xf numFmtId="0" fontId="10" fillId="0" borderId="0" xfId="0" applyFont="1"/>
    <xf numFmtId="0" fontId="15" fillId="0" borderId="0" xfId="0" applyFont="1" applyFill="1" applyAlignment="1">
      <alignment horizontal="left"/>
    </xf>
    <xf numFmtId="0" fontId="13" fillId="0" borderId="0" xfId="0" applyFont="1" applyFill="1" applyAlignment="1">
      <alignment horizontal="center"/>
    </xf>
    <xf numFmtId="0" fontId="14" fillId="0" borderId="0" xfId="0" applyFont="1" applyFill="1"/>
    <xf numFmtId="0" fontId="13" fillId="0" borderId="0" xfId="0" applyFont="1" applyFill="1" applyBorder="1" applyAlignment="1">
      <alignment horizontal="left"/>
    </xf>
    <xf numFmtId="0" fontId="14" fillId="0" borderId="0" xfId="0" applyFont="1" applyFill="1" applyBorder="1"/>
    <xf numFmtId="0" fontId="13" fillId="0" borderId="6" xfId="0" applyFont="1" applyFill="1" applyBorder="1" applyAlignment="1">
      <alignment horizontal="center"/>
    </xf>
    <xf numFmtId="0" fontId="13" fillId="0" borderId="7" xfId="0" applyFont="1" applyFill="1" applyBorder="1" applyAlignment="1">
      <alignment horizontal="center"/>
    </xf>
    <xf numFmtId="0" fontId="13" fillId="2" borderId="7" xfId="0" applyFont="1" applyFill="1" applyBorder="1" applyAlignment="1">
      <alignment horizontal="center"/>
    </xf>
    <xf numFmtId="0" fontId="26" fillId="0" borderId="0" xfId="0" applyFont="1" applyFill="1" applyBorder="1"/>
    <xf numFmtId="0" fontId="16" fillId="0" borderId="8" xfId="0" applyFont="1" applyFill="1" applyBorder="1"/>
    <xf numFmtId="0" fontId="16" fillId="0" borderId="9" xfId="0" applyFont="1" applyFill="1" applyBorder="1"/>
    <xf numFmtId="0" fontId="16" fillId="0" borderId="10" xfId="0" applyFont="1" applyFill="1" applyBorder="1"/>
    <xf numFmtId="0" fontId="26" fillId="0" borderId="0" xfId="0" applyFont="1" applyFill="1" applyBorder="1" applyAlignment="1">
      <alignment wrapText="1"/>
    </xf>
    <xf numFmtId="164" fontId="16" fillId="0" borderId="11" xfId="2" applyNumberFormat="1" applyFont="1" applyFill="1" applyBorder="1" applyAlignment="1">
      <alignment wrapText="1"/>
    </xf>
    <xf numFmtId="164" fontId="16" fillId="0" borderId="1" xfId="2" applyNumberFormat="1" applyFont="1" applyFill="1" applyBorder="1" applyAlignment="1">
      <alignment wrapText="1"/>
    </xf>
    <xf numFmtId="164" fontId="16" fillId="0" borderId="12" xfId="2" applyNumberFormat="1" applyFont="1" applyFill="1" applyBorder="1"/>
    <xf numFmtId="168" fontId="16" fillId="0" borderId="4" xfId="0" applyNumberFormat="1" applyFont="1" applyFill="1" applyBorder="1" applyAlignment="1">
      <alignment wrapText="1"/>
    </xf>
    <xf numFmtId="168" fontId="16" fillId="0" borderId="11" xfId="0" applyNumberFormat="1" applyFont="1" applyFill="1" applyBorder="1" applyAlignment="1">
      <alignment wrapText="1"/>
    </xf>
    <xf numFmtId="168" fontId="16" fillId="0" borderId="2" xfId="0" applyNumberFormat="1" applyFont="1" applyFill="1" applyBorder="1" applyAlignment="1">
      <alignment wrapText="1"/>
    </xf>
    <xf numFmtId="168" fontId="16" fillId="0" borderId="13" xfId="0" applyNumberFormat="1" applyFont="1" applyFill="1" applyBorder="1"/>
    <xf numFmtId="0" fontId="27" fillId="0" borderId="0" xfId="0" applyFont="1" applyFill="1" applyBorder="1"/>
    <xf numFmtId="168" fontId="15" fillId="0" borderId="8" xfId="0" applyNumberFormat="1" applyFont="1" applyFill="1" applyBorder="1" applyAlignment="1">
      <alignment wrapText="1"/>
    </xf>
    <xf numFmtId="168" fontId="15" fillId="0" borderId="11" xfId="0" applyNumberFormat="1" applyFont="1" applyFill="1" applyBorder="1" applyAlignment="1">
      <alignment wrapText="1"/>
    </xf>
    <xf numFmtId="168" fontId="15" fillId="0" borderId="9" xfId="0" applyNumberFormat="1" applyFont="1" applyFill="1" applyBorder="1" applyAlignment="1">
      <alignment wrapText="1"/>
    </xf>
    <xf numFmtId="168" fontId="16" fillId="0" borderId="1" xfId="0" applyNumberFormat="1" applyFont="1" applyFill="1" applyBorder="1" applyAlignment="1">
      <alignment wrapText="1"/>
    </xf>
    <xf numFmtId="168" fontId="16" fillId="0" borderId="1" xfId="0" applyNumberFormat="1" applyFont="1" applyFill="1" applyBorder="1"/>
    <xf numFmtId="168" fontId="16" fillId="0" borderId="11" xfId="0" applyNumberFormat="1" applyFont="1" applyFill="1" applyBorder="1" applyAlignment="1">
      <alignment vertical="top" wrapText="1"/>
    </xf>
    <xf numFmtId="168" fontId="16" fillId="0" borderId="1" xfId="0" applyNumberFormat="1" applyFont="1" applyFill="1" applyBorder="1" applyAlignment="1">
      <alignment vertical="top"/>
    </xf>
    <xf numFmtId="168" fontId="15" fillId="0" borderId="7" xfId="0" applyNumberFormat="1" applyFont="1" applyFill="1" applyBorder="1" applyAlignment="1">
      <alignment wrapText="1"/>
    </xf>
    <xf numFmtId="0" fontId="27" fillId="0" borderId="0" xfId="0" applyFont="1" applyFill="1" applyBorder="1" applyAlignment="1">
      <alignment wrapText="1"/>
    </xf>
    <xf numFmtId="168" fontId="16" fillId="0" borderId="8" xfId="0" applyNumberFormat="1" applyFont="1" applyFill="1" applyBorder="1" applyAlignment="1">
      <alignment wrapText="1"/>
    </xf>
    <xf numFmtId="168" fontId="16" fillId="0" borderId="9" xfId="0" applyNumberFormat="1" applyFont="1" applyFill="1" applyBorder="1" applyAlignment="1">
      <alignment wrapText="1"/>
    </xf>
    <xf numFmtId="168" fontId="15" fillId="0" borderId="1" xfId="0" applyNumberFormat="1" applyFont="1" applyFill="1" applyBorder="1" applyAlignment="1">
      <alignment wrapText="1"/>
    </xf>
    <xf numFmtId="168" fontId="16" fillId="0" borderId="2" xfId="0" applyNumberFormat="1" applyFont="1" applyFill="1" applyBorder="1"/>
    <xf numFmtId="168" fontId="16" fillId="0" borderId="9" xfId="0" applyNumberFormat="1" applyFont="1" applyFill="1" applyBorder="1"/>
    <xf numFmtId="0" fontId="26" fillId="0" borderId="0" xfId="0" applyFont="1" applyFill="1" applyBorder="1" applyAlignment="1">
      <alignment horizontal="center"/>
    </xf>
    <xf numFmtId="0" fontId="28" fillId="0" borderId="0" xfId="0" applyFont="1" applyFill="1"/>
    <xf numFmtId="0" fontId="9" fillId="0" borderId="0" xfId="0" applyFont="1" applyFill="1"/>
    <xf numFmtId="168" fontId="9" fillId="0" borderId="1" xfId="0" applyNumberFormat="1" applyFont="1" applyFill="1" applyBorder="1" applyAlignment="1">
      <alignment wrapText="1"/>
    </xf>
    <xf numFmtId="168" fontId="9" fillId="0" borderId="1" xfId="0" applyNumberFormat="1" applyFont="1" applyFill="1" applyBorder="1"/>
    <xf numFmtId="0" fontId="9" fillId="0" borderId="0" xfId="0" applyFont="1" applyFill="1" applyAlignment="1">
      <alignment wrapText="1"/>
    </xf>
    <xf numFmtId="0" fontId="29" fillId="0" borderId="0" xfId="0" applyFont="1" applyFill="1" applyBorder="1"/>
    <xf numFmtId="0" fontId="29" fillId="0" borderId="0" xfId="0" applyFont="1" applyFill="1" applyBorder="1" applyAlignment="1">
      <alignment wrapText="1"/>
    </xf>
    <xf numFmtId="164" fontId="15" fillId="0" borderId="3" xfId="2" applyNumberFormat="1" applyFont="1" applyFill="1" applyBorder="1" applyAlignment="1">
      <alignment vertical="center" wrapText="1"/>
    </xf>
    <xf numFmtId="0" fontId="30" fillId="0" borderId="0" xfId="0" applyFont="1" applyFill="1" applyBorder="1"/>
    <xf numFmtId="0" fontId="30" fillId="0" borderId="0" xfId="0" applyFont="1" applyFill="1" applyBorder="1" applyAlignment="1">
      <alignment wrapText="1"/>
    </xf>
    <xf numFmtId="41" fontId="30" fillId="0" borderId="0" xfId="0" applyNumberFormat="1" applyFont="1" applyFill="1" applyBorder="1" applyAlignment="1">
      <alignment wrapText="1"/>
    </xf>
    <xf numFmtId="41" fontId="27" fillId="0" borderId="0" xfId="0" applyNumberFormat="1" applyFont="1" applyFill="1" applyBorder="1"/>
    <xf numFmtId="0" fontId="26" fillId="0" borderId="0" xfId="0" applyFont="1" applyFill="1"/>
    <xf numFmtId="0" fontId="26" fillId="0" borderId="0" xfId="0" applyFont="1" applyFill="1" applyAlignment="1">
      <alignment wrapText="1"/>
    </xf>
    <xf numFmtId="0" fontId="27" fillId="0" borderId="0" xfId="0" applyFont="1" applyFill="1"/>
    <xf numFmtId="0" fontId="26" fillId="0" borderId="0" xfId="0" applyFont="1" applyFill="1" applyBorder="1" applyAlignment="1"/>
    <xf numFmtId="0" fontId="26" fillId="0" borderId="0" xfId="0" applyFont="1" applyFill="1" applyBorder="1" applyAlignment="1">
      <alignment horizontal="left"/>
    </xf>
    <xf numFmtId="0" fontId="10" fillId="2" borderId="9" xfId="0" applyFont="1" applyFill="1" applyBorder="1" applyAlignment="1">
      <alignment vertical="center"/>
    </xf>
    <xf numFmtId="168" fontId="15" fillId="0" borderId="1" xfId="0" applyNumberFormat="1" applyFont="1" applyFill="1" applyBorder="1"/>
    <xf numFmtId="0" fontId="31" fillId="2" borderId="0" xfId="0" applyFont="1" applyFill="1" applyAlignment="1">
      <alignment horizontal="left"/>
    </xf>
    <xf numFmtId="0" fontId="9" fillId="2" borderId="0" xfId="0" applyFont="1" applyFill="1"/>
    <xf numFmtId="0" fontId="32" fillId="2" borderId="0" xfId="0" applyFont="1" applyFill="1" applyAlignment="1">
      <alignment horizontal="left"/>
    </xf>
    <xf numFmtId="0" fontId="9" fillId="2" borderId="0" xfId="0" applyFont="1" applyFill="1" applyAlignment="1">
      <alignment horizontal="left"/>
    </xf>
    <xf numFmtId="0" fontId="15" fillId="2" borderId="0" xfId="0" applyFont="1" applyFill="1" applyAlignment="1">
      <alignment horizontal="center"/>
    </xf>
    <xf numFmtId="0" fontId="31" fillId="2" borderId="7" xfId="0" applyFont="1" applyFill="1" applyBorder="1" applyAlignment="1">
      <alignment horizontal="center"/>
    </xf>
    <xf numFmtId="0" fontId="33" fillId="2" borderId="0" xfId="0" applyFont="1" applyFill="1" applyBorder="1" applyAlignment="1">
      <alignment horizontal="left" vertical="top"/>
    </xf>
    <xf numFmtId="165" fontId="34" fillId="2" borderId="9" xfId="0" applyNumberFormat="1" applyFont="1" applyFill="1" applyBorder="1" applyAlignment="1">
      <alignment horizontal="right"/>
    </xf>
    <xf numFmtId="165" fontId="34" fillId="2" borderId="1" xfId="0" applyNumberFormat="1" applyFont="1" applyFill="1" applyBorder="1" applyAlignment="1">
      <alignment horizontal="right"/>
    </xf>
    <xf numFmtId="0" fontId="5" fillId="2" borderId="0" xfId="0" applyFont="1" applyFill="1" applyBorder="1" applyAlignment="1">
      <alignment horizontal="left"/>
    </xf>
    <xf numFmtId="169" fontId="9" fillId="2" borderId="1" xfId="0" applyNumberFormat="1" applyFont="1" applyFill="1" applyBorder="1" applyAlignment="1"/>
    <xf numFmtId="0" fontId="31" fillId="2" borderId="1" xfId="0" applyFont="1" applyFill="1" applyBorder="1" applyAlignment="1">
      <alignment horizontal="center"/>
    </xf>
    <xf numFmtId="0" fontId="10" fillId="2" borderId="0" xfId="0" applyFont="1" applyFill="1" applyBorder="1" applyAlignment="1">
      <alignment horizontal="left" wrapText="1"/>
    </xf>
    <xf numFmtId="0" fontId="11" fillId="2" borderId="0" xfId="0" applyFont="1" applyFill="1" applyBorder="1" applyAlignment="1">
      <alignment horizontal="left" wrapText="1"/>
    </xf>
    <xf numFmtId="9" fontId="9" fillId="2" borderId="1" xfId="5" applyFont="1" applyFill="1" applyBorder="1" applyAlignment="1"/>
    <xf numFmtId="41" fontId="9" fillId="2" borderId="1" xfId="0" applyNumberFormat="1" applyFont="1" applyFill="1" applyBorder="1" applyAlignment="1"/>
    <xf numFmtId="0" fontId="9" fillId="2" borderId="1" xfId="0" applyFont="1" applyFill="1" applyBorder="1" applyAlignment="1"/>
    <xf numFmtId="0" fontId="5" fillId="2" borderId="0" xfId="0" applyFont="1" applyFill="1" applyBorder="1" applyAlignment="1">
      <alignment horizontal="left" wrapText="1"/>
    </xf>
    <xf numFmtId="169" fontId="16" fillId="2" borderId="1" xfId="0" applyNumberFormat="1" applyFont="1" applyFill="1" applyBorder="1" applyAlignment="1"/>
    <xf numFmtId="10" fontId="9" fillId="2" borderId="1" xfId="5" applyNumberFormat="1" applyFont="1" applyFill="1" applyBorder="1" applyAlignment="1"/>
    <xf numFmtId="0" fontId="0" fillId="2" borderId="0" xfId="0" applyFill="1" applyBorder="1" applyAlignment="1"/>
    <xf numFmtId="0" fontId="11" fillId="2" borderId="0" xfId="0" applyFont="1" applyFill="1" applyBorder="1" applyAlignment="1"/>
    <xf numFmtId="41" fontId="9" fillId="2" borderId="2" xfId="0" applyNumberFormat="1" applyFont="1" applyFill="1" applyBorder="1" applyAlignment="1"/>
    <xf numFmtId="0" fontId="9" fillId="2" borderId="2" xfId="0" applyFont="1" applyFill="1" applyBorder="1" applyAlignment="1"/>
    <xf numFmtId="0" fontId="10" fillId="2" borderId="7" xfId="0" applyFont="1" applyFill="1" applyBorder="1" applyAlignment="1">
      <alignment horizontal="center" vertical="center"/>
    </xf>
    <xf numFmtId="0" fontId="35" fillId="2" borderId="0" xfId="0" applyFont="1" applyFill="1" applyAlignment="1">
      <alignment horizontal="left"/>
    </xf>
    <xf numFmtId="0" fontId="36" fillId="2" borderId="0" xfId="0" applyFont="1" applyFill="1" applyAlignment="1">
      <alignment wrapText="1"/>
    </xf>
    <xf numFmtId="0" fontId="37" fillId="2" borderId="0" xfId="0" applyFont="1" applyFill="1" applyAlignment="1">
      <alignment horizontal="left"/>
    </xf>
    <xf numFmtId="0" fontId="9" fillId="2" borderId="0" xfId="0" applyFont="1" applyFill="1" applyAlignment="1">
      <alignment wrapText="1"/>
    </xf>
    <xf numFmtId="0" fontId="31" fillId="0" borderId="9" xfId="0" applyFont="1" applyFill="1" applyBorder="1" applyAlignment="1">
      <alignment horizontal="center"/>
    </xf>
    <xf numFmtId="0" fontId="38" fillId="2" borderId="0" xfId="0" applyFont="1" applyFill="1" applyAlignment="1">
      <alignment horizontal="left"/>
    </xf>
    <xf numFmtId="0" fontId="33" fillId="2" borderId="0" xfId="0" applyFont="1" applyFill="1" applyBorder="1" applyAlignment="1">
      <alignment horizontal="left"/>
    </xf>
    <xf numFmtId="0" fontId="31" fillId="0" borderId="7" xfId="0" applyFont="1" applyFill="1" applyBorder="1" applyAlignment="1">
      <alignment horizontal="center"/>
    </xf>
    <xf numFmtId="0" fontId="38" fillId="2" borderId="0" xfId="0" applyFont="1" applyFill="1" applyBorder="1" applyAlignment="1">
      <alignment wrapText="1"/>
    </xf>
    <xf numFmtId="0" fontId="38" fillId="0" borderId="0" xfId="0" applyFont="1" applyFill="1"/>
    <xf numFmtId="41" fontId="38" fillId="0" borderId="0" xfId="0" applyNumberFormat="1" applyFont="1" applyFill="1"/>
    <xf numFmtId="0" fontId="38" fillId="0" borderId="0" xfId="0" applyFont="1" applyFill="1" applyBorder="1"/>
    <xf numFmtId="0" fontId="35" fillId="2" borderId="0" xfId="0" applyFont="1" applyFill="1" applyBorder="1" applyAlignment="1">
      <alignment horizontal="left"/>
    </xf>
    <xf numFmtId="0" fontId="15" fillId="2" borderId="0" xfId="0" applyFont="1" applyFill="1" applyBorder="1" applyAlignment="1">
      <alignment vertical="center" wrapText="1"/>
    </xf>
    <xf numFmtId="10" fontId="39" fillId="0" borderId="7" xfId="5" applyNumberFormat="1" applyFont="1" applyFill="1" applyBorder="1" applyAlignment="1">
      <alignment vertical="center"/>
    </xf>
    <xf numFmtId="10" fontId="39" fillId="0" borderId="14" xfId="5" applyNumberFormat="1" applyFont="1" applyFill="1" applyBorder="1" applyAlignment="1">
      <alignment vertical="center"/>
    </xf>
    <xf numFmtId="10" fontId="39" fillId="0" borderId="15" xfId="5" applyNumberFormat="1" applyFont="1" applyFill="1" applyBorder="1" applyAlignment="1">
      <alignment horizontal="right" vertical="center"/>
    </xf>
    <xf numFmtId="0" fontId="38" fillId="2" borderId="0" xfId="0" applyFont="1" applyFill="1" applyBorder="1" applyAlignment="1">
      <alignment horizontal="left"/>
    </xf>
    <xf numFmtId="10" fontId="39" fillId="0" borderId="7" xfId="5" applyNumberFormat="1" applyFont="1" applyFill="1" applyBorder="1" applyAlignment="1">
      <alignment horizontal="right" vertical="center"/>
    </xf>
    <xf numFmtId="10" fontId="39" fillId="0" borderId="14" xfId="5" applyNumberFormat="1" applyFont="1" applyFill="1" applyBorder="1" applyAlignment="1">
      <alignment horizontal="right" vertical="center"/>
    </xf>
    <xf numFmtId="0" fontId="35" fillId="0" borderId="0" xfId="0" applyFont="1" applyFill="1" applyBorder="1" applyAlignment="1">
      <alignment horizontal="center"/>
    </xf>
    <xf numFmtId="0" fontId="35" fillId="2" borderId="0" xfId="0" applyFont="1" applyFill="1" applyBorder="1" applyAlignment="1">
      <alignment horizontal="center"/>
    </xf>
    <xf numFmtId="10" fontId="39" fillId="0" borderId="14" xfId="1" applyNumberFormat="1" applyFont="1" applyFill="1" applyBorder="1" applyAlignment="1">
      <alignment horizontal="right" vertical="center"/>
    </xf>
    <xf numFmtId="167" fontId="40" fillId="0" borderId="0" xfId="0" applyNumberFormat="1" applyFont="1" applyFill="1" applyBorder="1" applyAlignment="1">
      <alignment horizontal="right"/>
    </xf>
    <xf numFmtId="10" fontId="39" fillId="0" borderId="7" xfId="1" applyNumberFormat="1" applyFont="1" applyFill="1" applyBorder="1" applyAlignment="1">
      <alignment horizontal="right" vertical="center"/>
    </xf>
    <xf numFmtId="165" fontId="40" fillId="0" borderId="0" xfId="0" applyNumberFormat="1" applyFont="1" applyFill="1" applyBorder="1" applyAlignment="1">
      <alignment horizontal="right"/>
    </xf>
    <xf numFmtId="0" fontId="41" fillId="2" borderId="0" xfId="0" applyFont="1" applyFill="1" applyBorder="1" applyAlignment="1">
      <alignment wrapText="1"/>
    </xf>
    <xf numFmtId="43" fontId="39" fillId="2" borderId="0" xfId="1" applyFont="1" applyFill="1" applyBorder="1" applyAlignment="1">
      <alignment horizontal="left" vertical="top"/>
    </xf>
    <xf numFmtId="165" fontId="40" fillId="2" borderId="0" xfId="0" applyNumberFormat="1" applyFont="1" applyFill="1" applyBorder="1" applyAlignment="1">
      <alignment horizontal="right"/>
    </xf>
    <xf numFmtId="0" fontId="42" fillId="2" borderId="0" xfId="0" applyFont="1" applyFill="1" applyAlignment="1"/>
    <xf numFmtId="0" fontId="42" fillId="0" borderId="0" xfId="0" applyFont="1" applyBorder="1"/>
    <xf numFmtId="0" fontId="42" fillId="2" borderId="0" xfId="0" applyFont="1" applyFill="1" applyBorder="1" applyAlignment="1">
      <alignment wrapText="1"/>
    </xf>
    <xf numFmtId="0" fontId="16" fillId="2" borderId="0" xfId="0" applyFont="1" applyFill="1" applyBorder="1" applyAlignment="1">
      <alignment wrapText="1"/>
    </xf>
    <xf numFmtId="0" fontId="43" fillId="2" borderId="0" xfId="0" applyFont="1" applyFill="1" applyAlignment="1"/>
    <xf numFmtId="0" fontId="37" fillId="2" borderId="0" xfId="0" applyFont="1" applyFill="1" applyBorder="1" applyAlignment="1"/>
    <xf numFmtId="0" fontId="44" fillId="2" borderId="16" xfId="0" applyFont="1" applyFill="1" applyBorder="1" applyAlignment="1"/>
    <xf numFmtId="0" fontId="45" fillId="2" borderId="17" xfId="0" applyFont="1" applyFill="1" applyBorder="1" applyAlignment="1">
      <alignment horizontal="center"/>
    </xf>
    <xf numFmtId="0" fontId="45" fillId="2" borderId="18" xfId="0" applyFont="1" applyFill="1" applyBorder="1" applyAlignment="1"/>
    <xf numFmtId="0" fontId="46" fillId="2" borderId="19" xfId="0" applyFont="1" applyFill="1" applyBorder="1" applyAlignment="1">
      <alignment horizontal="center"/>
    </xf>
    <xf numFmtId="0" fontId="46" fillId="2" borderId="20" xfId="0" applyFont="1" applyFill="1" applyBorder="1" applyAlignment="1">
      <alignment horizontal="center"/>
    </xf>
    <xf numFmtId="0" fontId="45" fillId="2" borderId="21" xfId="0" applyFont="1" applyFill="1" applyBorder="1" applyAlignment="1"/>
    <xf numFmtId="0" fontId="46" fillId="2" borderId="22" xfId="0" applyFont="1" applyFill="1" applyBorder="1" applyAlignment="1">
      <alignment horizontal="center"/>
    </xf>
    <xf numFmtId="165" fontId="21" fillId="2" borderId="9" xfId="0" applyNumberFormat="1" applyFont="1" applyFill="1" applyBorder="1" applyAlignment="1">
      <alignment horizontal="right" vertical="center"/>
    </xf>
    <xf numFmtId="165" fontId="21" fillId="2" borderId="9" xfId="0" applyNumberFormat="1" applyFont="1" applyFill="1" applyBorder="1" applyAlignment="1">
      <alignment horizontal="right"/>
    </xf>
    <xf numFmtId="165" fontId="39" fillId="0" borderId="2" xfId="0" applyNumberFormat="1" applyFont="1" applyFill="1" applyBorder="1" applyAlignment="1">
      <alignment horizontal="right"/>
    </xf>
    <xf numFmtId="165" fontId="39" fillId="0" borderId="9" xfId="0" applyNumberFormat="1" applyFont="1" applyFill="1" applyBorder="1" applyAlignment="1">
      <alignment horizontal="right"/>
    </xf>
    <xf numFmtId="165" fontId="42" fillId="0" borderId="9" xfId="0" applyNumberFormat="1" applyFont="1" applyFill="1" applyBorder="1" applyAlignment="1">
      <alignment horizontal="right"/>
    </xf>
    <xf numFmtId="165" fontId="42" fillId="0" borderId="2" xfId="0" applyNumberFormat="1" applyFont="1" applyFill="1" applyBorder="1" applyAlignment="1">
      <alignment horizontal="right"/>
    </xf>
    <xf numFmtId="0" fontId="35" fillId="0" borderId="0" xfId="0" applyFont="1" applyFill="1" applyBorder="1" applyAlignment="1">
      <alignment horizontal="left"/>
    </xf>
    <xf numFmtId="0" fontId="16" fillId="0" borderId="0" xfId="0" applyFont="1" applyFill="1" applyAlignment="1">
      <alignment wrapText="1"/>
    </xf>
    <xf numFmtId="0" fontId="7" fillId="0" borderId="0" xfId="4" applyFill="1" applyAlignment="1"/>
    <xf numFmtId="0" fontId="7" fillId="0" borderId="0" xfId="4" applyFill="1"/>
    <xf numFmtId="0" fontId="41" fillId="2" borderId="18" xfId="0" applyFont="1" applyFill="1" applyBorder="1" applyAlignment="1"/>
    <xf numFmtId="0" fontId="0" fillId="2" borderId="0" xfId="0" applyFont="1" applyFill="1" applyBorder="1" applyAlignment="1">
      <alignment horizontal="left" wrapText="1"/>
    </xf>
    <xf numFmtId="166" fontId="19" fillId="0" borderId="1" xfId="0" applyNumberFormat="1" applyFont="1" applyFill="1" applyBorder="1" applyAlignment="1">
      <alignment horizontal="right"/>
    </xf>
    <xf numFmtId="166" fontId="19" fillId="0" borderId="2" xfId="0" applyNumberFormat="1" applyFont="1" applyFill="1" applyBorder="1" applyAlignment="1">
      <alignment horizontal="right"/>
    </xf>
    <xf numFmtId="0" fontId="46" fillId="0" borderId="19" xfId="0" applyFont="1" applyFill="1" applyBorder="1" applyAlignment="1">
      <alignment horizontal="center"/>
    </xf>
    <xf numFmtId="0" fontId="65" fillId="0" borderId="0" xfId="0" applyFont="1" applyFill="1" applyAlignment="1">
      <alignment wrapText="1"/>
    </xf>
    <xf numFmtId="0" fontId="13" fillId="2" borderId="0" xfId="0" applyFont="1" applyFill="1" applyAlignment="1">
      <alignment vertical="center" wrapText="1"/>
    </xf>
    <xf numFmtId="0" fontId="0" fillId="0" borderId="0" xfId="0"/>
    <xf numFmtId="0" fontId="0" fillId="0" borderId="0" xfId="0" applyAlignment="1">
      <alignment vertical="center"/>
    </xf>
    <xf numFmtId="0" fontId="9" fillId="2" borderId="0" xfId="0" applyFont="1" applyFill="1" applyAlignment="1">
      <alignment horizontal="left" vertical="top" wrapText="1"/>
    </xf>
    <xf numFmtId="0" fontId="5" fillId="2" borderId="0" xfId="0" applyFont="1" applyFill="1" applyAlignment="1">
      <alignment horizontal="left" wrapText="1"/>
    </xf>
    <xf numFmtId="0" fontId="16" fillId="2" borderId="0" xfId="0" applyFont="1" applyFill="1" applyAlignment="1">
      <alignment horizontal="left" vertical="top" wrapText="1"/>
    </xf>
    <xf numFmtId="0" fontId="42" fillId="0" borderId="0" xfId="0" applyFont="1" applyFill="1" applyBorder="1" applyAlignment="1">
      <alignment horizontal="left" vertical="center" wrapText="1"/>
    </xf>
  </cellXfs>
  <cellStyles count="92">
    <cellStyle name="20% - Accent1" xfId="23" builtinId="30" customBuiltin="1"/>
    <cellStyle name="20% - Accent1 2" xfId="52"/>
    <cellStyle name="20% - Accent1 3" xfId="66"/>
    <cellStyle name="20% - Accent1 4" xfId="80"/>
    <cellStyle name="20% - Accent2" xfId="27" builtinId="34" customBuiltin="1"/>
    <cellStyle name="20% - Accent2 2" xfId="54"/>
    <cellStyle name="20% - Accent2 3" xfId="68"/>
    <cellStyle name="20% - Accent2 4" xfId="82"/>
    <cellStyle name="20% - Accent3" xfId="31" builtinId="38" customBuiltin="1"/>
    <cellStyle name="20% - Accent3 2" xfId="56"/>
    <cellStyle name="20% - Accent3 3" xfId="70"/>
    <cellStyle name="20% - Accent3 4" xfId="84"/>
    <cellStyle name="20% - Accent4" xfId="35" builtinId="42" customBuiltin="1"/>
    <cellStyle name="20% - Accent4 2" xfId="58"/>
    <cellStyle name="20% - Accent4 3" xfId="72"/>
    <cellStyle name="20% - Accent4 4" xfId="86"/>
    <cellStyle name="20% - Accent5" xfId="39" builtinId="46" customBuiltin="1"/>
    <cellStyle name="20% - Accent5 2" xfId="60"/>
    <cellStyle name="20% - Accent5 3" xfId="74"/>
    <cellStyle name="20% - Accent5 4" xfId="88"/>
    <cellStyle name="20% - Accent6" xfId="43" builtinId="50" customBuiltin="1"/>
    <cellStyle name="20% - Accent6 2" xfId="62"/>
    <cellStyle name="20% - Accent6 3" xfId="76"/>
    <cellStyle name="20% - Accent6 4" xfId="90"/>
    <cellStyle name="40% - Accent1" xfId="24" builtinId="31" customBuiltin="1"/>
    <cellStyle name="40% - Accent1 2" xfId="53"/>
    <cellStyle name="40% - Accent1 3" xfId="67"/>
    <cellStyle name="40% - Accent1 4" xfId="81"/>
    <cellStyle name="40% - Accent2" xfId="28" builtinId="35" customBuiltin="1"/>
    <cellStyle name="40% - Accent2 2" xfId="55"/>
    <cellStyle name="40% - Accent2 3" xfId="69"/>
    <cellStyle name="40% - Accent2 4" xfId="83"/>
    <cellStyle name="40% - Accent3" xfId="32" builtinId="39" customBuiltin="1"/>
    <cellStyle name="40% - Accent3 2" xfId="57"/>
    <cellStyle name="40% - Accent3 3" xfId="71"/>
    <cellStyle name="40% - Accent3 4" xfId="85"/>
    <cellStyle name="40% - Accent4" xfId="36" builtinId="43" customBuiltin="1"/>
    <cellStyle name="40% - Accent4 2" xfId="59"/>
    <cellStyle name="40% - Accent4 3" xfId="73"/>
    <cellStyle name="40% - Accent4 4" xfId="87"/>
    <cellStyle name="40% - Accent5" xfId="40" builtinId="47" customBuiltin="1"/>
    <cellStyle name="40% - Accent5 2" xfId="61"/>
    <cellStyle name="40% - Accent5 3" xfId="75"/>
    <cellStyle name="40% - Accent5 4" xfId="89"/>
    <cellStyle name="40% - Accent6" xfId="44" builtinId="51" customBuiltin="1"/>
    <cellStyle name="40% - Accent6 2" xfId="63"/>
    <cellStyle name="40% - Accent6 3" xfId="77"/>
    <cellStyle name="40% - Accent6 4" xfId="9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Comma" xfId="1" builtinId="3"/>
    <cellStyle name="Currency" xfId="2" builtinId="4"/>
    <cellStyle name="Explanatory Text" xfId="20" builtinId="53" customBuiltin="1"/>
    <cellStyle name="Followed Hyperlink" xfId="49" builtinId="9"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8" builtinId="8" customBuiltin="1"/>
    <cellStyle name="Input" xfId="14" builtinId="20" customBuiltin="1"/>
    <cellStyle name="Linked Cell" xfId="17" builtinId="24" customBuiltin="1"/>
    <cellStyle name="Neutral" xfId="13" builtinId="28" customBuiltin="1"/>
    <cellStyle name="Normal" xfId="0" builtinId="0"/>
    <cellStyle name="Normal 2" xfId="3"/>
    <cellStyle name="Normal 3" xfId="46"/>
    <cellStyle name="Normal 4" xfId="50"/>
    <cellStyle name="Normal 5" xfId="64"/>
    <cellStyle name="Normal 6" xfId="78"/>
    <cellStyle name="Normal_Version 3 - 2010 Electricity Working Copy" xfId="4"/>
    <cellStyle name="Note 2" xfId="47"/>
    <cellStyle name="Note 3" xfId="51"/>
    <cellStyle name="Note 4" xfId="65"/>
    <cellStyle name="Note 5" xfId="79"/>
    <cellStyle name="Output" xfId="15" builtinId="21" customBuiltin="1"/>
    <cellStyle name="Percent" xfId="5" builtinId="5"/>
    <cellStyle name="Title" xfId="6" builtinId="15" customBuiltin="1"/>
    <cellStyle name="Total" xfId="21" builtinId="25" customBuiltin="1"/>
    <cellStyle name="Warning Text" xfId="1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Current Ratio  
 (Current Assets/Current Liabilities) </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1766272"/>
        <c:axId val="101767808"/>
      </c:barChart>
      <c:catAx>
        <c:axId val="101766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1767808"/>
        <c:crosses val="autoZero"/>
        <c:auto val="1"/>
        <c:lblAlgn val="ctr"/>
        <c:lblOffset val="100"/>
        <c:tickLblSkip val="1"/>
        <c:tickMarkSkip val="1"/>
        <c:noMultiLvlLbl val="0"/>
      </c:catAx>
      <c:valAx>
        <c:axId val="101767808"/>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17662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Assets
 (Net Income/Total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3450880"/>
        <c:axId val="103452672"/>
      </c:barChart>
      <c:catAx>
        <c:axId val="10345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452672"/>
        <c:crosses val="autoZero"/>
        <c:auto val="1"/>
        <c:lblAlgn val="ctr"/>
        <c:lblOffset val="100"/>
        <c:tickLblSkip val="1"/>
        <c:tickMarkSkip val="1"/>
        <c:noMultiLvlLbl val="0"/>
      </c:catAx>
      <c:valAx>
        <c:axId val="103452672"/>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4508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Equity
 (Net Income/Shareholders' 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3351808"/>
        <c:axId val="103353344"/>
      </c:barChart>
      <c:catAx>
        <c:axId val="10335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353344"/>
        <c:crosses val="autoZero"/>
        <c:auto val="1"/>
        <c:lblAlgn val="ctr"/>
        <c:lblOffset val="100"/>
        <c:tickLblSkip val="1"/>
        <c:tickMarkSkip val="1"/>
        <c:noMultiLvlLbl val="0"/>
      </c:catAx>
      <c:valAx>
        <c:axId val="103353344"/>
        <c:scaling>
          <c:orientation val="minMax"/>
          <c:max val="0.14000000000000001"/>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3518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Interest Coverage 
(EBIT/Interest Charges)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3414400"/>
        <c:axId val="105451904"/>
      </c:barChart>
      <c:catAx>
        <c:axId val="10341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5451904"/>
        <c:crosses val="autoZero"/>
        <c:auto val="1"/>
        <c:lblAlgn val="ctr"/>
        <c:lblOffset val="100"/>
        <c:tickLblSkip val="1"/>
        <c:tickMarkSkip val="1"/>
        <c:noMultiLvlLbl val="0"/>
      </c:catAx>
      <c:valAx>
        <c:axId val="105451904"/>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4144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Ratio 
(Long-Term Debt/Total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1923072"/>
        <c:axId val="101928960"/>
      </c:barChart>
      <c:catAx>
        <c:axId val="10192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1928960"/>
        <c:crosses val="autoZero"/>
        <c:auto val="1"/>
        <c:lblAlgn val="ctr"/>
        <c:lblOffset val="100"/>
        <c:tickLblSkip val="1"/>
        <c:tickMarkSkip val="1"/>
        <c:noMultiLvlLbl val="0"/>
      </c:catAx>
      <c:valAx>
        <c:axId val="101928960"/>
        <c:scaling>
          <c:orientation val="minMax"/>
          <c:min val="0.2800000000000000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19230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to Equity Ratio 
(Long-Term Debt/Equity)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1940608"/>
        <c:axId val="101971072"/>
      </c:barChart>
      <c:catAx>
        <c:axId val="10194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101971072"/>
        <c:crosses val="autoZero"/>
        <c:auto val="1"/>
        <c:lblAlgn val="ctr"/>
        <c:lblOffset val="100"/>
        <c:tickLblSkip val="1"/>
        <c:tickMarkSkip val="1"/>
        <c:noMultiLvlLbl val="0"/>
      </c:catAx>
      <c:valAx>
        <c:axId val="101971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1019406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Assets
 (Net Income/Total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2195968"/>
        <c:axId val="102197504"/>
      </c:barChart>
      <c:catAx>
        <c:axId val="10219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2197504"/>
        <c:crosses val="autoZero"/>
        <c:auto val="1"/>
        <c:lblAlgn val="ctr"/>
        <c:lblOffset val="100"/>
        <c:tickLblSkip val="1"/>
        <c:tickMarkSkip val="1"/>
        <c:noMultiLvlLbl val="0"/>
      </c:catAx>
      <c:valAx>
        <c:axId val="102197504"/>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21959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Financial Statement Return on Equity
 (Net Income/Shareholders' 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2226176"/>
        <c:axId val="102232064"/>
      </c:barChart>
      <c:catAx>
        <c:axId val="102226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2232064"/>
        <c:crosses val="autoZero"/>
        <c:auto val="1"/>
        <c:lblAlgn val="ctr"/>
        <c:lblOffset val="100"/>
        <c:tickLblSkip val="1"/>
        <c:tickMarkSkip val="1"/>
        <c:noMultiLvlLbl val="0"/>
      </c:catAx>
      <c:valAx>
        <c:axId val="102232064"/>
        <c:scaling>
          <c:orientation val="minMax"/>
          <c:max val="0.14000000000000001"/>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2226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Interest Coverage 
(EBIT/Interest Charges)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5088128"/>
        <c:axId val="105089664"/>
      </c:barChart>
      <c:catAx>
        <c:axId val="105088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5089664"/>
        <c:crosses val="autoZero"/>
        <c:auto val="1"/>
        <c:lblAlgn val="ctr"/>
        <c:lblOffset val="100"/>
        <c:tickLblSkip val="1"/>
        <c:tickMarkSkip val="1"/>
        <c:noMultiLvlLbl val="0"/>
      </c:catAx>
      <c:valAx>
        <c:axId val="105089664"/>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50881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Current Ratio  
 (Current Assets/Current Liabilities) </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3422592"/>
        <c:axId val="103461248"/>
      </c:barChart>
      <c:catAx>
        <c:axId val="103422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461248"/>
        <c:crosses val="autoZero"/>
        <c:auto val="1"/>
        <c:lblAlgn val="ctr"/>
        <c:lblOffset val="100"/>
        <c:tickLblSkip val="1"/>
        <c:tickMarkSkip val="1"/>
        <c:noMultiLvlLbl val="0"/>
      </c:catAx>
      <c:valAx>
        <c:axId val="103461248"/>
        <c:scaling>
          <c:orientation val="minMax"/>
        </c:scaling>
        <c:delete val="0"/>
        <c:axPos val="l"/>
        <c:majorGridlines>
          <c:spPr>
            <a:ln w="3175">
              <a:solidFill>
                <a:srgbClr val="000000"/>
              </a:solidFill>
              <a:prstDash val="solid"/>
            </a:ln>
          </c:spPr>
        </c:majorGridlines>
        <c:numFmt formatCode="_-* #,##0.0_-;\-* #,##0.0_-;_-* &quot;-&quot;?_-;_-@_-" sourceLinked="0"/>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34225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Ratio 
(Long-Term Debt/Total Assets)</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5160704"/>
        <c:axId val="105162240"/>
      </c:barChart>
      <c:catAx>
        <c:axId val="10516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5162240"/>
        <c:crosses val="autoZero"/>
        <c:auto val="1"/>
        <c:lblAlgn val="ctr"/>
        <c:lblOffset val="100"/>
        <c:tickLblSkip val="1"/>
        <c:tickMarkSkip val="1"/>
        <c:noMultiLvlLbl val="0"/>
      </c:catAx>
      <c:valAx>
        <c:axId val="105162240"/>
        <c:scaling>
          <c:orientation val="minMax"/>
          <c:min val="0.28000000000000003"/>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10516070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CA"/>
              <a:t>Debt to Equity Ratio 
(Long-Term Debt/Equity)</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70"/>
        <c:axId val="103318656"/>
        <c:axId val="103320192"/>
      </c:barChart>
      <c:catAx>
        <c:axId val="103318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103320192"/>
        <c:crosses val="autoZero"/>
        <c:auto val="1"/>
        <c:lblAlgn val="ctr"/>
        <c:lblOffset val="100"/>
        <c:tickLblSkip val="1"/>
        <c:tickMarkSkip val="1"/>
        <c:noMultiLvlLbl val="0"/>
      </c:catAx>
      <c:valAx>
        <c:axId val="103320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25" b="0" i="0" u="none" strike="noStrike" baseline="0">
                <a:solidFill>
                  <a:srgbClr val="000000"/>
                </a:solidFill>
                <a:latin typeface="Arial"/>
                <a:ea typeface="Arial"/>
                <a:cs typeface="Arial"/>
              </a:defRPr>
            </a:pPr>
            <a:endParaRPr lang="en-US"/>
          </a:p>
        </c:txPr>
        <c:crossAx val="1033186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chart" Target="../charts/chart3.xml"/><Relationship Id="rId7" Type="http://schemas.openxmlformats.org/officeDocument/2006/relationships/image" Target="../media/image1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180975</xdr:colOff>
      <xdr:row>4</xdr:row>
      <xdr:rowOff>142875</xdr:rowOff>
    </xdr:to>
    <xdr:sp macro="" textlink="">
      <xdr:nvSpPr>
        <xdr:cNvPr id="1047" name="Text Box 2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49" name="Text Box 2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1" name="Text Box 2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3" name="Text Box 2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5" name="Text Box 3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7" name="Text Box 3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59" name="Text Box 3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1" name="Text Box 3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3" name="Text Box 3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5" name="Text Box 4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1067" name="Text Box 4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0B</a:t>
          </a:r>
        </a:p>
      </xdr:txBody>
    </xdr:sp>
    <xdr:clientData/>
  </xdr:twoCellAnchor>
  <xdr:twoCellAnchor editAs="oneCell">
    <xdr:from>
      <xdr:col>0</xdr:col>
      <xdr:colOff>0</xdr:colOff>
      <xdr:row>0</xdr:row>
      <xdr:rowOff>0</xdr:rowOff>
    </xdr:from>
    <xdr:to>
      <xdr:col>13</xdr:col>
      <xdr:colOff>513580</xdr:colOff>
      <xdr:row>29</xdr:row>
      <xdr:rowOff>45720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438380" cy="540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266700</xdr:colOff>
      <xdr:row>0</xdr:row>
      <xdr:rowOff>0</xdr:rowOff>
    </xdr:to>
    <xdr:graphicFrame macro="">
      <xdr:nvGraphicFramePr>
        <xdr:cNvPr id="19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0</xdr:rowOff>
    </xdr:from>
    <xdr:to>
      <xdr:col>13</xdr:col>
      <xdr:colOff>7620</xdr:colOff>
      <xdr:row>0</xdr:row>
      <xdr:rowOff>0</xdr:rowOff>
    </xdr:to>
    <xdr:graphicFrame macro="">
      <xdr:nvGraphicFramePr>
        <xdr:cNvPr id="190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0</xdr:rowOff>
    </xdr:from>
    <xdr:to>
      <xdr:col>20</xdr:col>
      <xdr:colOff>350520</xdr:colOff>
      <xdr:row>0</xdr:row>
      <xdr:rowOff>0</xdr:rowOff>
    </xdr:to>
    <xdr:graphicFrame macro="">
      <xdr:nvGraphicFramePr>
        <xdr:cNvPr id="190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0</xdr:rowOff>
    </xdr:from>
    <xdr:to>
      <xdr:col>34</xdr:col>
      <xdr:colOff>457200</xdr:colOff>
      <xdr:row>0</xdr:row>
      <xdr:rowOff>0</xdr:rowOff>
    </xdr:to>
    <xdr:graphicFrame macro="">
      <xdr:nvGraphicFramePr>
        <xdr:cNvPr id="190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487680</xdr:colOff>
      <xdr:row>0</xdr:row>
      <xdr:rowOff>0</xdr:rowOff>
    </xdr:from>
    <xdr:to>
      <xdr:col>40</xdr:col>
      <xdr:colOff>480060</xdr:colOff>
      <xdr:row>0</xdr:row>
      <xdr:rowOff>0</xdr:rowOff>
    </xdr:to>
    <xdr:graphicFrame macro="">
      <xdr:nvGraphicFramePr>
        <xdr:cNvPr id="190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533400</xdr:colOff>
      <xdr:row>0</xdr:row>
      <xdr:rowOff>0</xdr:rowOff>
    </xdr:from>
    <xdr:to>
      <xdr:col>26</xdr:col>
      <xdr:colOff>601980</xdr:colOff>
      <xdr:row>0</xdr:row>
      <xdr:rowOff>0</xdr:rowOff>
    </xdr:to>
    <xdr:graphicFrame macro="">
      <xdr:nvGraphicFramePr>
        <xdr:cNvPr id="1904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1</xdr:col>
      <xdr:colOff>152400</xdr:colOff>
      <xdr:row>4</xdr:row>
      <xdr:rowOff>121920</xdr:rowOff>
    </xdr:to>
    <xdr:sp macro="" textlink="">
      <xdr:nvSpPr>
        <xdr:cNvPr id="18442" name="Text Box 1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4" name="Text Box 1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6" name="Text Box 1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48" name="Text Box 1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0" name="Text Box 18"/>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2" name="Text Box 2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4" name="Text Box 2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6" name="Text Box 2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xdr:from>
      <xdr:col>0</xdr:col>
      <xdr:colOff>0</xdr:colOff>
      <xdr:row>0</xdr:row>
      <xdr:rowOff>0</xdr:rowOff>
    </xdr:from>
    <xdr:to>
      <xdr:col>1</xdr:col>
      <xdr:colOff>152400</xdr:colOff>
      <xdr:row>4</xdr:row>
      <xdr:rowOff>121920</xdr:rowOff>
    </xdr:to>
    <xdr:sp macro="" textlink="">
      <xdr:nvSpPr>
        <xdr:cNvPr id="18458" name="Text Box 2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9B</a:t>
          </a:r>
        </a:p>
      </xdr:txBody>
    </xdr:sp>
    <xdr:clientData/>
  </xdr:twoCellAnchor>
  <xdr:twoCellAnchor editAs="oneCell">
    <xdr:from>
      <xdr:col>0</xdr:col>
      <xdr:colOff>22860</xdr:colOff>
      <xdr:row>0</xdr:row>
      <xdr:rowOff>144780</xdr:rowOff>
    </xdr:from>
    <xdr:to>
      <xdr:col>6</xdr:col>
      <xdr:colOff>182880</xdr:colOff>
      <xdr:row>38</xdr:row>
      <xdr:rowOff>7620</xdr:rowOff>
    </xdr:to>
    <xdr:pic>
      <xdr:nvPicPr>
        <xdr:cNvPr id="19" name="Picture 1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860" y="144780"/>
          <a:ext cx="3817620" cy="6233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381000</xdr:colOff>
      <xdr:row>0</xdr:row>
      <xdr:rowOff>7620</xdr:rowOff>
    </xdr:from>
    <xdr:to>
      <xdr:col>13</xdr:col>
      <xdr:colOff>342900</xdr:colOff>
      <xdr:row>37</xdr:row>
      <xdr:rowOff>30480</xdr:rowOff>
    </xdr:to>
    <xdr:pic>
      <xdr:nvPicPr>
        <xdr:cNvPr id="20" name="Picture 1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38600" y="7620"/>
          <a:ext cx="4229100" cy="6225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266700</xdr:colOff>
      <xdr:row>0</xdr:row>
      <xdr:rowOff>0</xdr:rowOff>
    </xdr:to>
    <xdr:graphicFrame macro="">
      <xdr:nvGraphicFramePr>
        <xdr:cNvPr id="261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312420</xdr:colOff>
      <xdr:row>0</xdr:row>
      <xdr:rowOff>0</xdr:rowOff>
    </xdr:from>
    <xdr:to>
      <xdr:col>13</xdr:col>
      <xdr:colOff>7620</xdr:colOff>
      <xdr:row>0</xdr:row>
      <xdr:rowOff>0</xdr:rowOff>
    </xdr:to>
    <xdr:graphicFrame macro="">
      <xdr:nvGraphicFramePr>
        <xdr:cNvPr id="261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22860</xdr:colOff>
      <xdr:row>0</xdr:row>
      <xdr:rowOff>0</xdr:rowOff>
    </xdr:from>
    <xdr:to>
      <xdr:col>20</xdr:col>
      <xdr:colOff>350520</xdr:colOff>
      <xdr:row>0</xdr:row>
      <xdr:rowOff>0</xdr:rowOff>
    </xdr:to>
    <xdr:graphicFrame macro="">
      <xdr:nvGraphicFramePr>
        <xdr:cNvPr id="2610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45720</xdr:colOff>
      <xdr:row>0</xdr:row>
      <xdr:rowOff>0</xdr:rowOff>
    </xdr:from>
    <xdr:to>
      <xdr:col>34</xdr:col>
      <xdr:colOff>457200</xdr:colOff>
      <xdr:row>0</xdr:row>
      <xdr:rowOff>0</xdr:rowOff>
    </xdr:to>
    <xdr:graphicFrame macro="">
      <xdr:nvGraphicFramePr>
        <xdr:cNvPr id="2610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487680</xdr:colOff>
      <xdr:row>0</xdr:row>
      <xdr:rowOff>0</xdr:rowOff>
    </xdr:from>
    <xdr:to>
      <xdr:col>40</xdr:col>
      <xdr:colOff>480060</xdr:colOff>
      <xdr:row>0</xdr:row>
      <xdr:rowOff>0</xdr:rowOff>
    </xdr:to>
    <xdr:graphicFrame macro="">
      <xdr:nvGraphicFramePr>
        <xdr:cNvPr id="261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533400</xdr:colOff>
      <xdr:row>0</xdr:row>
      <xdr:rowOff>0</xdr:rowOff>
    </xdr:from>
    <xdr:to>
      <xdr:col>26</xdr:col>
      <xdr:colOff>601980</xdr:colOff>
      <xdr:row>0</xdr:row>
      <xdr:rowOff>0</xdr:rowOff>
    </xdr:to>
    <xdr:graphicFrame macro="">
      <xdr:nvGraphicFramePr>
        <xdr:cNvPr id="2610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0</xdr:row>
      <xdr:rowOff>0</xdr:rowOff>
    </xdr:from>
    <xdr:to>
      <xdr:col>0</xdr:col>
      <xdr:colOff>784860</xdr:colOff>
      <xdr:row>3</xdr:row>
      <xdr:rowOff>97174</xdr:rowOff>
    </xdr:to>
    <xdr:sp macro="" textlink="">
      <xdr:nvSpPr>
        <xdr:cNvPr id="25610" name="Text Box 1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2" name="Text Box 12"/>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4" name="Text Box 1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6" name="Text Box 1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18" name="Text Box 18"/>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0" name="Text Box 20"/>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4" name="Text Box 2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twoCellAnchor>
    <xdr:from>
      <xdr:col>0</xdr:col>
      <xdr:colOff>0</xdr:colOff>
      <xdr:row>0</xdr:row>
      <xdr:rowOff>0</xdr:rowOff>
    </xdr:from>
    <xdr:to>
      <xdr:col>0</xdr:col>
      <xdr:colOff>784860</xdr:colOff>
      <xdr:row>3</xdr:row>
      <xdr:rowOff>97174</xdr:rowOff>
    </xdr:to>
    <xdr:sp macro="" textlink="">
      <xdr:nvSpPr>
        <xdr:cNvPr id="25626" name="Text Box 2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10B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180975</xdr:colOff>
      <xdr:row>5</xdr:row>
      <xdr:rowOff>135270</xdr:rowOff>
    </xdr:to>
    <xdr:sp macro="" textlink="">
      <xdr:nvSpPr>
        <xdr:cNvPr id="4116" name="Text Box 20"/>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18" name="Text Box 22"/>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0" name="Text Box 24"/>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2" name="Text Box 26"/>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4" name="Text Box 28"/>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6" name="Text Box 30"/>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28" name="Text Box 32"/>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30" name="Text Box 34"/>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5</xdr:row>
      <xdr:rowOff>135270</xdr:rowOff>
    </xdr:to>
    <xdr:sp macro="" textlink="">
      <xdr:nvSpPr>
        <xdr:cNvPr id="4132" name="Text Box 36"/>
        <xdr:cNvSpPr txBox="1">
          <a:spLocks noChangeArrowheads="1"/>
        </xdr:cNvSpPr>
      </xdr:nvSpPr>
      <xdr:spPr bwMode="auto">
        <a:xfrm>
          <a:off x="0" y="0"/>
          <a:ext cx="790575"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4134" name="Text Box 3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twoCellAnchor>
    <xdr:from>
      <xdr:col>0</xdr:col>
      <xdr:colOff>0</xdr:colOff>
      <xdr:row>0</xdr:row>
      <xdr:rowOff>0</xdr:rowOff>
    </xdr:from>
    <xdr:to>
      <xdr:col>1</xdr:col>
      <xdr:colOff>180975</xdr:colOff>
      <xdr:row>4</xdr:row>
      <xdr:rowOff>142875</xdr:rowOff>
    </xdr:to>
    <xdr:sp macro="" textlink="">
      <xdr:nvSpPr>
        <xdr:cNvPr id="4136" name="Text Box 4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1B</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624840</xdr:colOff>
      <xdr:row>4</xdr:row>
      <xdr:rowOff>142875</xdr:rowOff>
    </xdr:to>
    <xdr:sp macro="" textlink="">
      <xdr:nvSpPr>
        <xdr:cNvPr id="5164" name="Text Box 4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66" name="Text Box 4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68" name="Text Box 4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70" name="Text Box 5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624840</xdr:colOff>
      <xdr:row>4</xdr:row>
      <xdr:rowOff>142875</xdr:rowOff>
    </xdr:to>
    <xdr:sp macro="" textlink="">
      <xdr:nvSpPr>
        <xdr:cNvPr id="5172" name="Text Box 5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4" name="Text Box 54"/>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6" name="Text Box 56"/>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78" name="Text Box 58"/>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0" name="Text Box 60"/>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2" name="Text Box 62"/>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twoCellAnchor>
    <xdr:from>
      <xdr:col>0</xdr:col>
      <xdr:colOff>0</xdr:colOff>
      <xdr:row>0</xdr:row>
      <xdr:rowOff>0</xdr:rowOff>
    </xdr:from>
    <xdr:to>
      <xdr:col>1</xdr:col>
      <xdr:colOff>577176</xdr:colOff>
      <xdr:row>4</xdr:row>
      <xdr:rowOff>95250</xdr:rowOff>
    </xdr:to>
    <xdr:sp macro="" textlink="">
      <xdr:nvSpPr>
        <xdr:cNvPr id="5184" name="Text Box 64"/>
        <xdr:cNvSpPr txBox="1">
          <a:spLocks noChangeArrowheads="1"/>
        </xdr:cNvSpPr>
      </xdr:nvSpPr>
      <xdr:spPr bwMode="auto">
        <a:xfrm>
          <a:off x="0" y="0"/>
          <a:ext cx="742950" cy="7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2B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4</xdr:row>
      <xdr:rowOff>142875</xdr:rowOff>
    </xdr:to>
    <xdr:sp macro="" textlink="">
      <xdr:nvSpPr>
        <xdr:cNvPr id="6159" name="Text Box 1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1" name="Text Box 1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3" name="Text Box 1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5" name="Text Box 2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7" name="Text Box 2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69" name="Text Box 2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1" name="Text Box 2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3" name="Text Box 2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5" name="Text Box 3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7" name="Text Box 3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6179" name="Text Box 3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3B</a:t>
          </a:r>
        </a:p>
      </xdr:txBody>
    </xdr:sp>
    <xdr:clientData/>
  </xdr:twoCellAnchor>
  <xdr:twoCellAnchor editAs="oneCell">
    <xdr:from>
      <xdr:col>0</xdr:col>
      <xdr:colOff>0</xdr:colOff>
      <xdr:row>0</xdr:row>
      <xdr:rowOff>0</xdr:rowOff>
    </xdr:from>
    <xdr:to>
      <xdr:col>6</xdr:col>
      <xdr:colOff>60960</xdr:colOff>
      <xdr:row>39</xdr:row>
      <xdr:rowOff>68580</xdr:rowOff>
    </xdr:to>
    <xdr:pic>
      <xdr:nvPicPr>
        <xdr:cNvPr id="16"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09060" cy="6088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xdr:colOff>
      <xdr:row>0</xdr:row>
      <xdr:rowOff>0</xdr:rowOff>
    </xdr:from>
    <xdr:to>
      <xdr:col>12</xdr:col>
      <xdr:colOff>525780</xdr:colOff>
      <xdr:row>39</xdr:row>
      <xdr:rowOff>38100</xdr:rowOff>
    </xdr:to>
    <xdr:pic>
      <xdr:nvPicPr>
        <xdr:cNvPr id="17" name="Picture 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77640" y="0"/>
          <a:ext cx="40538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68580</xdr:colOff>
      <xdr:row>0</xdr:row>
      <xdr:rowOff>0</xdr:rowOff>
    </xdr:from>
    <xdr:to>
      <xdr:col>19</xdr:col>
      <xdr:colOff>579120</xdr:colOff>
      <xdr:row>38</xdr:row>
      <xdr:rowOff>7620</xdr:rowOff>
    </xdr:to>
    <xdr:pic>
      <xdr:nvPicPr>
        <xdr:cNvPr id="18" name="Picture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61020" y="0"/>
          <a:ext cx="4168140" cy="5928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643817</xdr:colOff>
      <xdr:row>3</xdr:row>
      <xdr:rowOff>76200</xdr:rowOff>
    </xdr:to>
    <xdr:sp macro="" textlink="">
      <xdr:nvSpPr>
        <xdr:cNvPr id="7211" name="Text Box 4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3" name="Text Box 4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5" name="Text Box 4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7" name="Text Box 4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19" name="Text Box 5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1" name="Text Box 5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3" name="Text Box 55"/>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5" name="Text Box 5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7" name="Text Box 5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29" name="Text Box 61"/>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twoCellAnchor>
    <xdr:from>
      <xdr:col>0</xdr:col>
      <xdr:colOff>0</xdr:colOff>
      <xdr:row>0</xdr:row>
      <xdr:rowOff>0</xdr:rowOff>
    </xdr:from>
    <xdr:to>
      <xdr:col>1</xdr:col>
      <xdr:colOff>643817</xdr:colOff>
      <xdr:row>3</xdr:row>
      <xdr:rowOff>76200</xdr:rowOff>
    </xdr:to>
    <xdr:sp macro="" textlink="">
      <xdr:nvSpPr>
        <xdr:cNvPr id="7231" name="Text Box 63"/>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4B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9525</xdr:colOff>
      <xdr:row>4</xdr:row>
      <xdr:rowOff>142875</xdr:rowOff>
    </xdr:to>
    <xdr:sp macro="" textlink="">
      <xdr:nvSpPr>
        <xdr:cNvPr id="8210" name="Text Box 1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2" name="Text Box 2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4" name="Text Box 2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6" name="Text Box 2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18" name="Text Box 2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0" name="Text Box 2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2" name="Text Box 3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4" name="Text Box 3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6" name="Text Box 3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28" name="Text Box 3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xdr:from>
      <xdr:col>0</xdr:col>
      <xdr:colOff>0</xdr:colOff>
      <xdr:row>0</xdr:row>
      <xdr:rowOff>0</xdr:rowOff>
    </xdr:from>
    <xdr:to>
      <xdr:col>1</xdr:col>
      <xdr:colOff>9525</xdr:colOff>
      <xdr:row>4</xdr:row>
      <xdr:rowOff>142875</xdr:rowOff>
    </xdr:to>
    <xdr:sp macro="" textlink="">
      <xdr:nvSpPr>
        <xdr:cNvPr id="8230" name="Text Box 3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5B</a:t>
          </a:r>
        </a:p>
      </xdr:txBody>
    </xdr:sp>
    <xdr:clientData/>
  </xdr:twoCellAnchor>
  <xdr:twoCellAnchor editAs="oneCell">
    <xdr:from>
      <xdr:col>0</xdr:col>
      <xdr:colOff>0</xdr:colOff>
      <xdr:row>0</xdr:row>
      <xdr:rowOff>0</xdr:rowOff>
    </xdr:from>
    <xdr:to>
      <xdr:col>6</xdr:col>
      <xdr:colOff>259080</xdr:colOff>
      <xdr:row>39</xdr:row>
      <xdr:rowOff>68580</xdr:rowOff>
    </xdr:to>
    <xdr:pic>
      <xdr:nvPicPr>
        <xdr:cNvPr id="16"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107180" cy="6088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289560</xdr:colOff>
      <xdr:row>0</xdr:row>
      <xdr:rowOff>0</xdr:rowOff>
    </xdr:from>
    <xdr:to>
      <xdr:col>13</xdr:col>
      <xdr:colOff>167640</xdr:colOff>
      <xdr:row>39</xdr:row>
      <xdr:rowOff>68580</xdr:rowOff>
    </xdr:to>
    <xdr:pic>
      <xdr:nvPicPr>
        <xdr:cNvPr id="17" name="Picture 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37660" y="0"/>
          <a:ext cx="4145280" cy="6088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813380</xdr:colOff>
      <xdr:row>4</xdr:row>
      <xdr:rowOff>66675</xdr:rowOff>
    </xdr:to>
    <xdr:sp macro="" textlink="">
      <xdr:nvSpPr>
        <xdr:cNvPr id="10297" name="Text Box 57"/>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6B</a:t>
          </a:r>
        </a:p>
      </xdr:txBody>
    </xdr:sp>
    <xdr:clientData/>
  </xdr:twoCellAnchor>
  <xdr:twoCellAnchor>
    <xdr:from>
      <xdr:col>0</xdr:col>
      <xdr:colOff>0</xdr:colOff>
      <xdr:row>0</xdr:row>
      <xdr:rowOff>0</xdr:rowOff>
    </xdr:from>
    <xdr:to>
      <xdr:col>0</xdr:col>
      <xdr:colOff>813380</xdr:colOff>
      <xdr:row>4</xdr:row>
      <xdr:rowOff>66675</xdr:rowOff>
    </xdr:to>
    <xdr:sp macro="" textlink="">
      <xdr:nvSpPr>
        <xdr:cNvPr id="10299" name="Text Box 59"/>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6B</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777240</xdr:colOff>
      <xdr:row>4</xdr:row>
      <xdr:rowOff>114300</xdr:rowOff>
    </xdr:to>
    <xdr:sp macro="" textlink="">
      <xdr:nvSpPr>
        <xdr:cNvPr id="11298" name="Text Box 34"/>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xdr:from>
      <xdr:col>0</xdr:col>
      <xdr:colOff>0</xdr:colOff>
      <xdr:row>0</xdr:row>
      <xdr:rowOff>0</xdr:rowOff>
    </xdr:from>
    <xdr:to>
      <xdr:col>0</xdr:col>
      <xdr:colOff>777240</xdr:colOff>
      <xdr:row>4</xdr:row>
      <xdr:rowOff>114300</xdr:rowOff>
    </xdr:to>
    <xdr:sp macro="" textlink="">
      <xdr:nvSpPr>
        <xdr:cNvPr id="11300" name="Text Box 36"/>
        <xdr:cNvSpPr txBox="1">
          <a:spLocks noChangeArrowheads="1"/>
        </xdr:cNvSpPr>
      </xdr:nvSpPr>
      <xdr:spPr bwMode="auto">
        <a:xfrm>
          <a:off x="0" y="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7B</a:t>
          </a:r>
        </a:p>
      </xdr:txBody>
    </xdr:sp>
    <xdr:clientData/>
  </xdr:twoCellAnchor>
  <xdr:twoCellAnchor editAs="oneCell">
    <xdr:from>
      <xdr:col>0</xdr:col>
      <xdr:colOff>0</xdr:colOff>
      <xdr:row>0</xdr:row>
      <xdr:rowOff>0</xdr:rowOff>
    </xdr:from>
    <xdr:to>
      <xdr:col>6</xdr:col>
      <xdr:colOff>266700</xdr:colOff>
      <xdr:row>36</xdr:row>
      <xdr:rowOff>91440</xdr:rowOff>
    </xdr:to>
    <xdr:pic>
      <xdr:nvPicPr>
        <xdr:cNvPr id="10"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114800" cy="626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335280</xdr:colOff>
      <xdr:row>0</xdr:row>
      <xdr:rowOff>0</xdr:rowOff>
    </xdr:from>
    <xdr:to>
      <xdr:col>13</xdr:col>
      <xdr:colOff>30480</xdr:colOff>
      <xdr:row>36</xdr:row>
      <xdr:rowOff>30480</xdr:rowOff>
    </xdr:to>
    <xdr:pic>
      <xdr:nvPicPr>
        <xdr:cNvPr id="11"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83380" y="0"/>
          <a:ext cx="3962400" cy="620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0</xdr:row>
      <xdr:rowOff>0</xdr:rowOff>
    </xdr:from>
    <xdr:to>
      <xdr:col>21</xdr:col>
      <xdr:colOff>22860</xdr:colOff>
      <xdr:row>36</xdr:row>
      <xdr:rowOff>83820</xdr:rowOff>
    </xdr:to>
    <xdr:pic>
      <xdr:nvPicPr>
        <xdr:cNvPr id="12" name="Picture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24900" y="0"/>
          <a:ext cx="3985260" cy="625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518160</xdr:colOff>
      <xdr:row>0</xdr:row>
      <xdr:rowOff>0</xdr:rowOff>
    </xdr:from>
    <xdr:to>
      <xdr:col>26</xdr:col>
      <xdr:colOff>586740</xdr:colOff>
      <xdr:row>36</xdr:row>
      <xdr:rowOff>106680</xdr:rowOff>
    </xdr:to>
    <xdr:pic>
      <xdr:nvPicPr>
        <xdr:cNvPr id="13" name="Pictur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95860" y="0"/>
          <a:ext cx="4038600" cy="627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121920</xdr:colOff>
      <xdr:row>0</xdr:row>
      <xdr:rowOff>0</xdr:rowOff>
    </xdr:from>
    <xdr:to>
      <xdr:col>34</xdr:col>
      <xdr:colOff>533400</xdr:colOff>
      <xdr:row>36</xdr:row>
      <xdr:rowOff>53340</xdr:rowOff>
    </xdr:to>
    <xdr:pic>
      <xdr:nvPicPr>
        <xdr:cNvPr id="14" name="Picture 1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847820" y="0"/>
          <a:ext cx="4069080" cy="6225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594360</xdr:colOff>
      <xdr:row>0</xdr:row>
      <xdr:rowOff>0</xdr:rowOff>
    </xdr:from>
    <xdr:to>
      <xdr:col>41</xdr:col>
      <xdr:colOff>22860</xdr:colOff>
      <xdr:row>36</xdr:row>
      <xdr:rowOff>60960</xdr:rowOff>
    </xdr:to>
    <xdr:pic>
      <xdr:nvPicPr>
        <xdr:cNvPr id="15" name="Picture 1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977860" y="0"/>
          <a:ext cx="4084320" cy="6233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718240</xdr:colOff>
      <xdr:row>3</xdr:row>
      <xdr:rowOff>125767</xdr:rowOff>
    </xdr:to>
    <xdr:sp macro="" textlink="">
      <xdr:nvSpPr>
        <xdr:cNvPr id="32770" name="Text Box 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2" name="Text Box 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4" name="Text Box 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6" name="Text Box 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78" name="Text Box 10"/>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0" name="Text Box 12"/>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2" name="Text Box 14"/>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4" name="Text Box 16"/>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twoCellAnchor>
    <xdr:from>
      <xdr:col>0</xdr:col>
      <xdr:colOff>0</xdr:colOff>
      <xdr:row>0</xdr:row>
      <xdr:rowOff>0</xdr:rowOff>
    </xdr:from>
    <xdr:to>
      <xdr:col>1</xdr:col>
      <xdr:colOff>718240</xdr:colOff>
      <xdr:row>3</xdr:row>
      <xdr:rowOff>125767</xdr:rowOff>
    </xdr:to>
    <xdr:sp macro="" textlink="">
      <xdr:nvSpPr>
        <xdr:cNvPr id="32786" name="Text Box 18"/>
        <xdr:cNvSpPr txBox="1">
          <a:spLocks noChangeArrowheads="1"/>
        </xdr:cNvSpPr>
      </xdr:nvSpPr>
      <xdr:spPr bwMode="auto">
        <a:xfrm>
          <a:off x="0" y="0"/>
          <a:ext cx="79057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CA" sz="100" b="0" i="0" u="none" strike="noStrike" baseline="0">
              <a:solidFill>
                <a:srgbClr val="000000"/>
              </a:solidFill>
              <a:latin typeface="ZWAdobeF"/>
              <a:cs typeface="ZWAdobeF"/>
            </a:rPr>
            <a:t>8B</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N30"/>
  <sheetViews>
    <sheetView showGridLines="0" tabSelected="1" view="pageBreakPreview" zoomScaleNormal="100" zoomScaleSheetLayoutView="100" workbookViewId="0">
      <selection activeCell="P19" sqref="P19"/>
    </sheetView>
  </sheetViews>
  <sheetFormatPr defaultRowHeight="13.2" x14ac:dyDescent="0.25"/>
  <cols>
    <col min="14" max="14" width="7.5546875" customWidth="1"/>
  </cols>
  <sheetData>
    <row r="1" spans="1:14" x14ac:dyDescent="0.25">
      <c r="A1" s="3"/>
      <c r="B1" s="3"/>
      <c r="C1" s="7"/>
      <c r="D1" s="3"/>
      <c r="E1" s="3"/>
      <c r="F1" s="3"/>
      <c r="G1" s="3"/>
      <c r="H1" s="3"/>
      <c r="I1" s="7"/>
      <c r="J1" s="3"/>
      <c r="K1" s="3"/>
      <c r="L1" s="3"/>
      <c r="M1" s="3"/>
      <c r="N1" s="3"/>
    </row>
    <row r="2" spans="1:14" x14ac:dyDescent="0.25">
      <c r="A2" s="3"/>
      <c r="B2" s="3"/>
      <c r="C2" s="7"/>
      <c r="D2" s="3"/>
      <c r="E2" s="3"/>
      <c r="F2" s="3"/>
      <c r="G2" s="3"/>
      <c r="H2" s="3"/>
      <c r="I2" s="7"/>
      <c r="J2" s="3"/>
      <c r="K2" s="3"/>
      <c r="L2" s="3"/>
      <c r="M2" s="3"/>
      <c r="N2" s="3"/>
    </row>
    <row r="3" spans="1:14" x14ac:dyDescent="0.25">
      <c r="A3" s="3"/>
      <c r="B3" s="3"/>
      <c r="C3" s="7"/>
      <c r="D3" s="3"/>
      <c r="E3" s="3"/>
      <c r="F3" s="3"/>
      <c r="G3" s="3"/>
      <c r="H3" s="3"/>
      <c r="I3" s="7"/>
      <c r="J3" s="3"/>
      <c r="K3" s="3"/>
      <c r="L3" s="3"/>
      <c r="M3" s="3"/>
      <c r="N3" s="3"/>
    </row>
    <row r="4" spans="1:14" x14ac:dyDescent="0.25">
      <c r="A4" s="3"/>
      <c r="B4" s="3"/>
      <c r="C4" s="7"/>
      <c r="D4" s="3"/>
      <c r="E4" s="3"/>
      <c r="F4" s="3"/>
      <c r="G4" s="3"/>
      <c r="H4" s="3"/>
      <c r="I4" s="7"/>
      <c r="J4" s="3"/>
      <c r="K4" s="3"/>
      <c r="L4" s="3"/>
      <c r="M4" s="3"/>
      <c r="N4" s="3"/>
    </row>
    <row r="5" spans="1:14" x14ac:dyDescent="0.25">
      <c r="A5" s="3"/>
      <c r="B5" s="3"/>
      <c r="C5" s="7"/>
      <c r="D5" s="3"/>
      <c r="E5" s="3"/>
      <c r="F5" s="3"/>
      <c r="G5" s="3"/>
      <c r="H5" s="3"/>
      <c r="I5" s="7"/>
      <c r="J5" s="3"/>
      <c r="K5" s="3"/>
      <c r="L5" s="3"/>
      <c r="M5" s="3"/>
      <c r="N5" s="3"/>
    </row>
    <row r="6" spans="1:14" x14ac:dyDescent="0.25">
      <c r="A6" s="3"/>
      <c r="B6" s="3"/>
      <c r="C6" s="7"/>
      <c r="D6" s="3"/>
      <c r="E6" s="3"/>
      <c r="F6" s="3"/>
      <c r="G6" s="3"/>
      <c r="H6" s="3"/>
      <c r="I6" s="7"/>
      <c r="J6" s="3"/>
      <c r="K6" s="3"/>
      <c r="L6" s="3"/>
      <c r="M6" s="3"/>
      <c r="N6" s="3"/>
    </row>
    <row r="7" spans="1:14" x14ac:dyDescent="0.25">
      <c r="A7" s="3"/>
      <c r="B7" s="3"/>
      <c r="C7" s="7"/>
      <c r="D7" s="3"/>
      <c r="E7" s="3"/>
      <c r="F7" s="3"/>
      <c r="G7" s="3"/>
      <c r="H7" s="3"/>
      <c r="I7" s="7"/>
      <c r="J7" s="3"/>
      <c r="K7" s="3"/>
      <c r="L7" s="3"/>
      <c r="M7" s="3"/>
      <c r="N7" s="3"/>
    </row>
    <row r="8" spans="1:14" x14ac:dyDescent="0.25">
      <c r="A8" s="3"/>
      <c r="B8" s="3"/>
      <c r="C8" s="7"/>
      <c r="D8" s="3"/>
      <c r="E8" s="3"/>
      <c r="F8" s="3"/>
      <c r="G8" s="3"/>
      <c r="H8" s="3"/>
      <c r="I8" s="7"/>
      <c r="J8" s="3"/>
      <c r="K8" s="3"/>
      <c r="L8" s="3"/>
      <c r="M8" s="3"/>
      <c r="N8" s="3"/>
    </row>
    <row r="9" spans="1:14" x14ac:dyDescent="0.25">
      <c r="A9" s="3"/>
      <c r="B9" s="3"/>
      <c r="C9" s="7"/>
      <c r="D9" s="3"/>
      <c r="E9" s="3"/>
      <c r="F9" s="3"/>
      <c r="G9" s="3"/>
      <c r="H9" s="3"/>
      <c r="I9" s="7"/>
      <c r="J9" s="3"/>
      <c r="K9" s="3"/>
      <c r="L9" s="3"/>
      <c r="M9" s="3"/>
      <c r="N9" s="3"/>
    </row>
    <row r="10" spans="1:14" x14ac:dyDescent="0.25">
      <c r="A10" s="3"/>
      <c r="B10" s="3"/>
      <c r="C10" s="7"/>
      <c r="D10" s="3"/>
      <c r="E10" s="3"/>
      <c r="F10" s="3"/>
      <c r="G10" s="3"/>
      <c r="H10" s="3"/>
      <c r="I10" s="7"/>
      <c r="J10" s="3"/>
      <c r="K10" s="3"/>
      <c r="L10" s="3"/>
      <c r="M10" s="3"/>
      <c r="N10" s="3"/>
    </row>
    <row r="11" spans="1:14" x14ac:dyDescent="0.25">
      <c r="A11" s="3"/>
      <c r="B11" s="3"/>
      <c r="C11" s="7"/>
      <c r="D11" s="3"/>
      <c r="E11" s="3"/>
      <c r="F11" s="3"/>
      <c r="G11" s="3"/>
      <c r="H11" s="3"/>
      <c r="I11" s="7"/>
      <c r="J11" s="3"/>
      <c r="K11" s="3"/>
      <c r="L11" s="3"/>
      <c r="M11" s="3"/>
      <c r="N11" s="3"/>
    </row>
    <row r="12" spans="1:14" x14ac:dyDescent="0.25">
      <c r="A12" s="3"/>
      <c r="B12" s="3"/>
      <c r="C12" s="7"/>
      <c r="D12" s="3"/>
      <c r="E12" s="3"/>
      <c r="F12" s="3"/>
      <c r="G12" s="3"/>
      <c r="H12" s="3"/>
      <c r="I12" s="7"/>
      <c r="J12" s="3"/>
      <c r="K12" s="3"/>
      <c r="L12" s="3"/>
      <c r="M12" s="3"/>
      <c r="N12" s="3"/>
    </row>
    <row r="13" spans="1:14" x14ac:dyDescent="0.25">
      <c r="A13" s="3"/>
      <c r="B13" s="3"/>
      <c r="C13" s="7"/>
      <c r="D13" s="3"/>
      <c r="E13" s="3"/>
      <c r="F13" s="3"/>
      <c r="G13" s="3"/>
      <c r="H13" s="3"/>
      <c r="I13" s="7"/>
      <c r="J13" s="3"/>
      <c r="K13" s="3"/>
      <c r="L13" s="3"/>
      <c r="M13" s="3"/>
      <c r="N13" s="3"/>
    </row>
    <row r="14" spans="1:14" ht="32.4" x14ac:dyDescent="0.55000000000000004">
      <c r="A14" s="1"/>
      <c r="B14" s="2"/>
      <c r="C14" s="2"/>
      <c r="D14" s="2"/>
      <c r="E14" s="2"/>
      <c r="F14" s="3"/>
      <c r="G14" s="1"/>
      <c r="H14" s="2"/>
      <c r="I14" s="2"/>
      <c r="J14" s="2"/>
      <c r="K14" s="2"/>
      <c r="L14" s="3"/>
      <c r="M14" s="1"/>
      <c r="N14" s="2"/>
    </row>
    <row r="15" spans="1:14" ht="31.5" customHeight="1" x14ac:dyDescent="0.4">
      <c r="A15" s="4"/>
      <c r="B15" s="2"/>
      <c r="C15" s="2"/>
      <c r="D15" s="2"/>
      <c r="E15" s="2"/>
      <c r="F15" s="3"/>
      <c r="G15" s="4"/>
      <c r="H15" s="2"/>
      <c r="I15" s="2"/>
      <c r="J15" s="2"/>
      <c r="K15" s="2"/>
      <c r="L15" s="3"/>
      <c r="M15" s="4"/>
      <c r="N15" s="2"/>
    </row>
    <row r="16" spans="1:14" x14ac:dyDescent="0.25">
      <c r="A16" s="2"/>
      <c r="B16" s="2"/>
      <c r="C16" s="2"/>
      <c r="D16" s="2"/>
      <c r="E16" s="2"/>
      <c r="F16" s="3"/>
      <c r="G16" s="2"/>
      <c r="H16" s="2"/>
      <c r="I16" s="2"/>
      <c r="J16" s="2"/>
      <c r="K16" s="2"/>
      <c r="L16" s="3"/>
      <c r="M16" s="2"/>
      <c r="N16" s="2"/>
    </row>
    <row r="17" spans="1:14" s="43" customFormat="1" ht="15" x14ac:dyDescent="0.25">
      <c r="A17" s="5"/>
      <c r="B17" s="182"/>
      <c r="C17" s="182"/>
      <c r="D17" s="182"/>
      <c r="E17" s="182"/>
      <c r="F17" s="183"/>
      <c r="G17" s="5"/>
      <c r="H17" s="182"/>
      <c r="I17" s="182"/>
      <c r="J17" s="182"/>
      <c r="K17" s="182"/>
      <c r="L17" s="183"/>
      <c r="M17" s="5"/>
      <c r="N17" s="182"/>
    </row>
    <row r="18" spans="1:14" x14ac:dyDescent="0.25">
      <c r="A18" s="6"/>
      <c r="B18" s="3"/>
      <c r="C18" s="7"/>
      <c r="D18" s="3"/>
      <c r="E18" s="3"/>
      <c r="F18" s="3"/>
      <c r="G18" s="6"/>
      <c r="H18" s="3"/>
      <c r="I18" s="7"/>
      <c r="J18" s="3"/>
      <c r="K18" s="3"/>
      <c r="L18" s="3"/>
      <c r="M18" s="6"/>
      <c r="N18" s="3"/>
    </row>
    <row r="19" spans="1:14" x14ac:dyDescent="0.25">
      <c r="A19" s="8"/>
      <c r="B19" s="3"/>
      <c r="C19" s="7"/>
      <c r="D19" s="3"/>
      <c r="E19" s="3"/>
      <c r="F19" s="3"/>
      <c r="G19" s="8"/>
      <c r="H19" s="3"/>
      <c r="I19" s="7"/>
      <c r="J19" s="3"/>
      <c r="K19" s="3"/>
      <c r="L19" s="3"/>
      <c r="M19" s="8"/>
      <c r="N19" s="3"/>
    </row>
    <row r="20" spans="1:14" x14ac:dyDescent="0.25">
      <c r="A20" s="8"/>
      <c r="B20" s="3"/>
      <c r="C20" s="7"/>
      <c r="D20" s="3"/>
      <c r="E20" s="3"/>
      <c r="F20" s="3"/>
      <c r="G20" s="8"/>
      <c r="H20" s="3"/>
      <c r="I20" s="7"/>
      <c r="J20" s="3"/>
      <c r="K20" s="3"/>
      <c r="L20" s="3"/>
      <c r="M20" s="8"/>
      <c r="N20" s="3"/>
    </row>
    <row r="21" spans="1:14" x14ac:dyDescent="0.25">
      <c r="A21" s="3"/>
      <c r="B21" s="3"/>
      <c r="C21" s="7"/>
      <c r="D21" s="3"/>
      <c r="E21" s="3"/>
      <c r="F21" s="3"/>
      <c r="G21" s="3"/>
      <c r="H21" s="3"/>
      <c r="I21" s="7"/>
      <c r="J21" s="3"/>
      <c r="K21" s="3"/>
      <c r="L21" s="3"/>
      <c r="M21" s="3"/>
      <c r="N21" s="3"/>
    </row>
    <row r="22" spans="1:14" x14ac:dyDescent="0.25">
      <c r="A22" s="3"/>
      <c r="B22" s="3"/>
      <c r="C22" s="7"/>
      <c r="D22" s="3"/>
      <c r="E22" s="3"/>
      <c r="F22" s="3"/>
      <c r="G22" s="3"/>
      <c r="H22" s="3"/>
      <c r="I22" s="7"/>
      <c r="J22" s="3"/>
      <c r="K22" s="3"/>
      <c r="L22" s="3"/>
      <c r="M22" s="3"/>
      <c r="N22" s="3"/>
    </row>
    <row r="23" spans="1:14" x14ac:dyDescent="0.25">
      <c r="A23" s="3"/>
      <c r="B23" s="3"/>
      <c r="C23" s="7"/>
      <c r="D23" s="3"/>
      <c r="E23" s="3"/>
      <c r="F23" s="3"/>
      <c r="G23" s="3"/>
      <c r="H23" s="3"/>
      <c r="I23" s="7"/>
      <c r="J23" s="3"/>
      <c r="K23" s="3"/>
      <c r="L23" s="3"/>
      <c r="M23" s="3"/>
      <c r="N23" s="3"/>
    </row>
    <row r="24" spans="1:14" x14ac:dyDescent="0.25">
      <c r="A24" s="3"/>
      <c r="B24" s="3"/>
      <c r="C24" s="7"/>
      <c r="D24" s="3"/>
      <c r="E24" s="3"/>
      <c r="F24" s="3"/>
      <c r="G24" s="3"/>
      <c r="H24" s="3"/>
      <c r="I24" s="7"/>
      <c r="J24" s="3"/>
      <c r="K24" s="3"/>
      <c r="L24" s="3"/>
      <c r="M24" s="3"/>
      <c r="N24" s="3"/>
    </row>
    <row r="25" spans="1:14" x14ac:dyDescent="0.25">
      <c r="A25" s="3"/>
      <c r="B25" s="3"/>
      <c r="C25" s="7"/>
      <c r="D25" s="3"/>
      <c r="E25" s="3"/>
      <c r="F25" s="3"/>
      <c r="G25" s="3"/>
      <c r="H25" s="3"/>
      <c r="I25" s="7"/>
      <c r="J25" s="3"/>
      <c r="K25" s="3"/>
      <c r="L25" s="3"/>
      <c r="M25" s="3"/>
      <c r="N25" s="3"/>
    </row>
    <row r="26" spans="1:14" x14ac:dyDescent="0.25">
      <c r="A26" s="9"/>
      <c r="B26" s="9"/>
      <c r="C26" s="10"/>
      <c r="D26" s="9"/>
      <c r="E26" s="9"/>
      <c r="F26" s="9"/>
      <c r="G26" s="9"/>
      <c r="H26" s="9"/>
      <c r="I26" s="10"/>
      <c r="J26" s="9"/>
      <c r="K26" s="9"/>
      <c r="L26" s="9"/>
      <c r="M26" s="9"/>
      <c r="N26" s="9"/>
    </row>
    <row r="27" spans="1:14" x14ac:dyDescent="0.25">
      <c r="A27" s="3"/>
      <c r="B27" s="3"/>
      <c r="C27" s="7"/>
      <c r="D27" s="3"/>
      <c r="E27" s="3"/>
      <c r="F27" s="3"/>
      <c r="G27" s="3"/>
      <c r="H27" s="3"/>
      <c r="I27" s="7"/>
      <c r="J27" s="3"/>
      <c r="K27" s="3"/>
      <c r="L27" s="3"/>
      <c r="M27" s="3"/>
      <c r="N27" s="3"/>
    </row>
    <row r="28" spans="1:14" x14ac:dyDescent="0.25">
      <c r="A28" s="3"/>
      <c r="B28" s="3"/>
      <c r="C28" s="7"/>
      <c r="D28" s="3"/>
      <c r="E28" s="3"/>
      <c r="F28" s="3"/>
      <c r="G28" s="3"/>
      <c r="H28" s="3"/>
      <c r="I28" s="7"/>
      <c r="J28" s="3"/>
      <c r="K28" s="3"/>
      <c r="L28" s="3"/>
      <c r="M28" s="3"/>
      <c r="N28" s="3"/>
    </row>
    <row r="29" spans="1:14" x14ac:dyDescent="0.25">
      <c r="A29" s="3"/>
      <c r="B29" s="3"/>
      <c r="C29" s="7"/>
      <c r="D29" s="3"/>
      <c r="E29" s="3"/>
      <c r="F29" s="3"/>
      <c r="G29" s="3"/>
      <c r="H29" s="3"/>
      <c r="I29" s="7"/>
      <c r="J29" s="3"/>
      <c r="K29" s="3"/>
      <c r="L29" s="3"/>
      <c r="M29" s="3"/>
      <c r="N29" s="3"/>
    </row>
    <row r="30" spans="1:14" x14ac:dyDescent="0.25">
      <c r="A30" s="3"/>
      <c r="B30" s="3"/>
      <c r="C30" s="7"/>
      <c r="D30" s="3"/>
      <c r="E30" s="3"/>
      <c r="F30" s="3"/>
      <c r="G30" s="3"/>
      <c r="H30" s="3"/>
      <c r="I30" s="7"/>
      <c r="J30" s="3"/>
      <c r="K30" s="3"/>
      <c r="L30" s="3"/>
      <c r="M30" s="3"/>
      <c r="N30" s="3"/>
    </row>
  </sheetData>
  <phoneticPr fontId="0" type="noConversion"/>
  <printOptions horizontalCentered="1" verticalCentered="1"/>
  <pageMargins left="0.6692913385826772" right="0.6692913385826772" top="1.4566929133858268" bottom="0.74803149606299213" header="0.27559055118110237" footer="0.51181102362204722"/>
  <pageSetup orientation="landscape" horizontalDpi="1200" verticalDpi="1200" r:id="rId1"/>
  <headerFooter alignWithMargins="0">
    <oddHeader>&amp;L&amp;G&amp;R2012 Yearbook of
Natural Gas Distributors</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
  <sheetViews>
    <sheetView showGridLines="0" view="pageBreakPreview" zoomScaleNormal="100" zoomScaleSheetLayoutView="100" workbookViewId="0">
      <selection activeCell="Q25" sqref="Q25"/>
    </sheetView>
  </sheetViews>
  <sheetFormatPr defaultRowHeight="13.2" x14ac:dyDescent="0.25"/>
  <cols>
    <col min="14" max="14" width="6" customWidth="1"/>
  </cols>
  <sheetData/>
  <phoneticPr fontId="17" type="noConversion"/>
  <pageMargins left="1.0629921259842521" right="0.43307086614173229" top="1.0236220472440944" bottom="0.6692913385826772" header="0.51181102362204722" footer="0.27559055118110237"/>
  <pageSetup scale="96" orientation="landscape" r:id="rId1"/>
  <headerFooter alignWithMargins="0">
    <oddHeader>&amp;L&amp;G&amp;R2012 Yearbook of
Natural Gas Distributors</oddHeader>
    <oddFooter>&amp;C&amp;P</oddFooter>
  </headerFooter>
  <colBreaks count="2" manualBreakCount="2">
    <brk id="14" max="1048575" man="1"/>
    <brk id="28"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B28"/>
  <sheetViews>
    <sheetView showGridLines="0" view="pageBreakPreview" zoomScaleNormal="100" zoomScaleSheetLayoutView="100" workbookViewId="0">
      <selection activeCell="P18" sqref="P18"/>
    </sheetView>
  </sheetViews>
  <sheetFormatPr defaultRowHeight="13.2" x14ac:dyDescent="0.25"/>
  <cols>
    <col min="1" max="1" width="50.44140625" customWidth="1"/>
    <col min="2" max="2" width="70" customWidth="1"/>
  </cols>
  <sheetData>
    <row r="1" spans="1:2" ht="21" x14ac:dyDescent="0.4">
      <c r="A1" s="165" t="s">
        <v>124</v>
      </c>
      <c r="B1" s="11"/>
    </row>
    <row r="2" spans="1:2" ht="16.2" thickBot="1" x14ac:dyDescent="0.35">
      <c r="A2" s="166"/>
      <c r="B2" s="11"/>
    </row>
    <row r="3" spans="1:2" ht="13.8" x14ac:dyDescent="0.25">
      <c r="A3" s="167"/>
      <c r="B3" s="168" t="s">
        <v>100</v>
      </c>
    </row>
    <row r="4" spans="1:2" ht="13.8" x14ac:dyDescent="0.25">
      <c r="A4" s="169" t="s">
        <v>21</v>
      </c>
      <c r="B4" s="170" t="s">
        <v>108</v>
      </c>
    </row>
    <row r="5" spans="1:2" ht="13.8" x14ac:dyDescent="0.25">
      <c r="A5" s="169" t="s">
        <v>96</v>
      </c>
      <c r="B5" s="170" t="s">
        <v>119</v>
      </c>
    </row>
    <row r="6" spans="1:2" ht="13.8" x14ac:dyDescent="0.25">
      <c r="A6" s="169" t="s">
        <v>23</v>
      </c>
      <c r="B6" s="170" t="s">
        <v>109</v>
      </c>
    </row>
    <row r="7" spans="1:2" ht="13.8" x14ac:dyDescent="0.25">
      <c r="A7" s="169" t="s">
        <v>24</v>
      </c>
      <c r="B7" s="188" t="s">
        <v>134</v>
      </c>
    </row>
    <row r="8" spans="1:2" ht="13.8" x14ac:dyDescent="0.25">
      <c r="A8" s="169" t="s">
        <v>27</v>
      </c>
      <c r="B8" s="170" t="s">
        <v>110</v>
      </c>
    </row>
    <row r="9" spans="1:2" ht="13.8" x14ac:dyDescent="0.25">
      <c r="A9" s="169" t="s">
        <v>94</v>
      </c>
      <c r="B9" s="170" t="s">
        <v>111</v>
      </c>
    </row>
    <row r="10" spans="1:2" ht="13.8" x14ac:dyDescent="0.25">
      <c r="A10" s="169" t="s">
        <v>29</v>
      </c>
      <c r="B10" s="170" t="s">
        <v>112</v>
      </c>
    </row>
    <row r="11" spans="1:2" ht="13.8" x14ac:dyDescent="0.25">
      <c r="A11" s="169" t="s">
        <v>30</v>
      </c>
      <c r="B11" s="170" t="s">
        <v>137</v>
      </c>
    </row>
    <row r="12" spans="1:2" ht="13.8" x14ac:dyDescent="0.25">
      <c r="A12" s="169" t="s">
        <v>35</v>
      </c>
      <c r="B12" s="170" t="s">
        <v>113</v>
      </c>
    </row>
    <row r="13" spans="1:2" ht="13.8" x14ac:dyDescent="0.25">
      <c r="A13" s="169" t="s">
        <v>36</v>
      </c>
      <c r="B13" s="170" t="s">
        <v>114</v>
      </c>
    </row>
    <row r="14" spans="1:2" ht="13.8" x14ac:dyDescent="0.25">
      <c r="A14" s="169" t="s">
        <v>37</v>
      </c>
      <c r="B14" s="170" t="s">
        <v>115</v>
      </c>
    </row>
    <row r="15" spans="1:2" ht="13.8" x14ac:dyDescent="0.25">
      <c r="A15" s="169" t="s">
        <v>38</v>
      </c>
      <c r="B15" s="188" t="s">
        <v>135</v>
      </c>
    </row>
    <row r="16" spans="1:2" ht="13.8" x14ac:dyDescent="0.25">
      <c r="A16" s="169" t="s">
        <v>97</v>
      </c>
      <c r="B16" s="170" t="s">
        <v>116</v>
      </c>
    </row>
    <row r="17" spans="1:2" ht="13.8" x14ac:dyDescent="0.25">
      <c r="A17" s="169" t="s">
        <v>95</v>
      </c>
      <c r="B17" s="170" t="s">
        <v>117</v>
      </c>
    </row>
    <row r="18" spans="1:2" ht="13.8" x14ac:dyDescent="0.25">
      <c r="A18" s="184" t="s">
        <v>128</v>
      </c>
      <c r="B18" s="170" t="s">
        <v>129</v>
      </c>
    </row>
    <row r="19" spans="1:2" ht="13.8" x14ac:dyDescent="0.25">
      <c r="A19" s="169" t="s">
        <v>43</v>
      </c>
      <c r="B19" s="170" t="s">
        <v>136</v>
      </c>
    </row>
    <row r="20" spans="1:2" ht="13.8" x14ac:dyDescent="0.25">
      <c r="A20" s="169" t="s">
        <v>44</v>
      </c>
      <c r="B20" s="170" t="s">
        <v>120</v>
      </c>
    </row>
    <row r="21" spans="1:2" ht="13.8" x14ac:dyDescent="0.25">
      <c r="A21" s="169" t="s">
        <v>99</v>
      </c>
      <c r="B21" s="170" t="s">
        <v>118</v>
      </c>
    </row>
    <row r="22" spans="1:2" ht="13.8" x14ac:dyDescent="0.25">
      <c r="A22" s="169" t="s">
        <v>49</v>
      </c>
      <c r="B22" s="170" t="s">
        <v>105</v>
      </c>
    </row>
    <row r="23" spans="1:2" ht="13.8" x14ac:dyDescent="0.25">
      <c r="A23" s="169" t="s">
        <v>121</v>
      </c>
      <c r="B23" s="170" t="s">
        <v>106</v>
      </c>
    </row>
    <row r="24" spans="1:2" ht="13.8" x14ac:dyDescent="0.25">
      <c r="A24" s="169" t="s">
        <v>101</v>
      </c>
      <c r="B24" s="170" t="s">
        <v>102</v>
      </c>
    </row>
    <row r="25" spans="1:2" ht="13.8" x14ac:dyDescent="0.25">
      <c r="A25" s="169" t="s">
        <v>98</v>
      </c>
      <c r="B25" s="170" t="s">
        <v>103</v>
      </c>
    </row>
    <row r="26" spans="1:2" ht="13.8" x14ac:dyDescent="0.25">
      <c r="A26" s="169" t="s">
        <v>122</v>
      </c>
      <c r="B26" s="171" t="s">
        <v>123</v>
      </c>
    </row>
    <row r="27" spans="1:2" ht="13.8" x14ac:dyDescent="0.25">
      <c r="A27" s="184" t="s">
        <v>138</v>
      </c>
      <c r="B27" s="171" t="s">
        <v>107</v>
      </c>
    </row>
    <row r="28" spans="1:2" ht="14.4" thickBot="1" x14ac:dyDescent="0.3">
      <c r="A28" s="172" t="s">
        <v>51</v>
      </c>
      <c r="B28" s="173" t="s">
        <v>104</v>
      </c>
    </row>
  </sheetData>
  <phoneticPr fontId="17" type="noConversion"/>
  <pageMargins left="1.1023622047244095" right="0.51181102362204722" top="1.4173228346456694" bottom="0.6692913385826772" header="0.51181102362204722" footer="0.27559055118110237"/>
  <pageSetup scale="96" orientation="landscape" r:id="rId1"/>
  <headerFooter alignWithMargins="0">
    <oddHeader>&amp;L&amp;G&amp;R2012 Yearbook of
Natural Gas Distributors</oddHeader>
    <oddFooter>&amp;C&amp;P</oddFooter>
  </headerFooter>
  <colBreaks count="2" manualBreakCount="2">
    <brk id="14" max="1048575" man="1"/>
    <brk id="28" max="1048575"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5:M31"/>
  <sheetViews>
    <sheetView showGridLines="0" view="pageBreakPreview" zoomScaleNormal="100" zoomScaleSheetLayoutView="100" workbookViewId="0">
      <selection activeCell="P18" sqref="P18"/>
    </sheetView>
  </sheetViews>
  <sheetFormatPr defaultRowHeight="13.2" x14ac:dyDescent="0.25"/>
  <cols>
    <col min="7" max="7" width="11.6640625" customWidth="1"/>
    <col min="12" max="12" width="5" customWidth="1"/>
  </cols>
  <sheetData>
    <row r="5" spans="1:13" ht="12.75" customHeight="1" x14ac:dyDescent="0.25">
      <c r="A5" s="190" t="s">
        <v>132</v>
      </c>
      <c r="B5" s="191"/>
      <c r="C5" s="191"/>
      <c r="D5" s="191"/>
      <c r="E5" s="191"/>
      <c r="F5" s="191"/>
      <c r="G5" s="11"/>
      <c r="H5" s="11"/>
      <c r="I5" s="11"/>
      <c r="J5" s="12"/>
      <c r="K5" s="12"/>
      <c r="L5" s="12"/>
      <c r="M5" s="12"/>
    </row>
    <row r="6" spans="1:13" ht="17.399999999999999" x14ac:dyDescent="0.3">
      <c r="A6" s="191"/>
      <c r="B6" s="192"/>
      <c r="C6" s="191"/>
      <c r="D6" s="191"/>
      <c r="E6" s="191"/>
      <c r="F6" s="191"/>
      <c r="G6" s="11"/>
      <c r="H6" s="13" t="s">
        <v>0</v>
      </c>
      <c r="I6" s="14"/>
      <c r="J6" s="12"/>
      <c r="K6" s="12"/>
      <c r="L6" s="12"/>
      <c r="M6" s="15" t="s">
        <v>1</v>
      </c>
    </row>
    <row r="7" spans="1:13" x14ac:dyDescent="0.25">
      <c r="A7" s="191"/>
      <c r="B7" s="191"/>
      <c r="C7" s="191"/>
      <c r="D7" s="191"/>
      <c r="E7" s="191"/>
      <c r="F7" s="191"/>
      <c r="G7" s="11"/>
    </row>
    <row r="8" spans="1:13" ht="17.399999999999999" x14ac:dyDescent="0.25">
      <c r="A8" s="191"/>
      <c r="B8" s="191"/>
      <c r="C8" s="191"/>
      <c r="D8" s="191"/>
      <c r="E8" s="191"/>
      <c r="F8" s="191"/>
      <c r="G8" s="11"/>
      <c r="H8" s="14"/>
      <c r="I8" s="14"/>
      <c r="J8" s="12"/>
      <c r="K8" s="12"/>
      <c r="L8" s="12"/>
      <c r="M8" s="12"/>
    </row>
    <row r="9" spans="1:13" ht="15" x14ac:dyDescent="0.25">
      <c r="A9" s="11"/>
      <c r="B9" s="16"/>
      <c r="C9" s="17"/>
      <c r="D9" s="11"/>
      <c r="E9" s="11"/>
      <c r="F9" s="11"/>
      <c r="G9" s="12"/>
      <c r="H9" s="12"/>
      <c r="I9" s="12"/>
      <c r="J9" s="18"/>
      <c r="K9" s="19"/>
      <c r="L9" s="12"/>
      <c r="M9" s="20"/>
    </row>
    <row r="10" spans="1:13" ht="15" customHeight="1" x14ac:dyDescent="0.25">
      <c r="A10" s="193" t="s">
        <v>2</v>
      </c>
      <c r="B10" s="193"/>
      <c r="C10" s="193"/>
      <c r="D10" s="193"/>
      <c r="E10" s="193"/>
      <c r="F10" s="193"/>
      <c r="G10" s="12"/>
      <c r="H10" s="17" t="s">
        <v>3</v>
      </c>
      <c r="I10" s="17"/>
      <c r="J10" s="21"/>
      <c r="K10" s="17"/>
      <c r="L10" s="12"/>
      <c r="M10" s="22">
        <v>2</v>
      </c>
    </row>
    <row r="11" spans="1:13" ht="15" x14ac:dyDescent="0.25">
      <c r="A11" s="193"/>
      <c r="B11" s="193"/>
      <c r="C11" s="193"/>
      <c r="D11" s="193"/>
      <c r="E11" s="193"/>
      <c r="F11" s="193"/>
      <c r="G11" s="12"/>
      <c r="H11" s="17"/>
      <c r="I11" s="17"/>
      <c r="J11" s="17"/>
      <c r="K11" s="17"/>
      <c r="L11" s="12"/>
      <c r="M11" s="22"/>
    </row>
    <row r="12" spans="1:13" ht="15" x14ac:dyDescent="0.25">
      <c r="A12" s="193"/>
      <c r="B12" s="193"/>
      <c r="C12" s="193"/>
      <c r="D12" s="193"/>
      <c r="E12" s="193"/>
      <c r="F12" s="193"/>
      <c r="G12" s="12"/>
      <c r="H12" s="17" t="s">
        <v>4</v>
      </c>
      <c r="I12" s="17"/>
      <c r="J12" s="17"/>
      <c r="K12" s="17"/>
      <c r="L12" s="12"/>
      <c r="M12" s="22">
        <v>3</v>
      </c>
    </row>
    <row r="13" spans="1:13" ht="15" x14ac:dyDescent="0.25">
      <c r="A13" s="193"/>
      <c r="B13" s="193"/>
      <c r="C13" s="193"/>
      <c r="D13" s="193"/>
      <c r="E13" s="193"/>
      <c r="F13" s="193"/>
      <c r="G13" s="11"/>
      <c r="H13" s="17"/>
      <c r="I13" s="17"/>
      <c r="J13" s="17"/>
      <c r="K13" s="17"/>
      <c r="L13" s="12"/>
      <c r="M13" s="22"/>
    </row>
    <row r="14" spans="1:13" ht="15" x14ac:dyDescent="0.25">
      <c r="A14" s="193"/>
      <c r="B14" s="193"/>
      <c r="C14" s="193"/>
      <c r="D14" s="193"/>
      <c r="E14" s="193"/>
      <c r="F14" s="193"/>
      <c r="G14" s="12"/>
      <c r="H14" s="17" t="s">
        <v>5</v>
      </c>
      <c r="I14" s="17"/>
      <c r="J14" s="17"/>
      <c r="K14" s="17"/>
      <c r="L14" s="12"/>
      <c r="M14" s="22">
        <v>5</v>
      </c>
    </row>
    <row r="15" spans="1:13" ht="15" x14ac:dyDescent="0.25">
      <c r="A15" s="193"/>
      <c r="B15" s="193"/>
      <c r="C15" s="193"/>
      <c r="D15" s="193"/>
      <c r="E15" s="193"/>
      <c r="F15" s="193"/>
      <c r="G15" s="12"/>
      <c r="H15" s="17"/>
      <c r="I15" s="17"/>
      <c r="J15" s="17"/>
      <c r="K15" s="17"/>
      <c r="L15" s="12"/>
      <c r="M15" s="22"/>
    </row>
    <row r="16" spans="1:13" ht="15" x14ac:dyDescent="0.25">
      <c r="A16" s="193"/>
      <c r="B16" s="193"/>
      <c r="C16" s="193"/>
      <c r="D16" s="193"/>
      <c r="E16" s="193"/>
      <c r="F16" s="193"/>
      <c r="G16" s="12"/>
      <c r="H16" s="17" t="s">
        <v>6</v>
      </c>
      <c r="I16" s="17"/>
      <c r="J16" s="17"/>
      <c r="K16" s="17"/>
      <c r="L16" s="12"/>
      <c r="M16" s="22">
        <v>6</v>
      </c>
    </row>
    <row r="17" spans="1:13" ht="15" x14ac:dyDescent="0.25">
      <c r="A17" s="193"/>
      <c r="B17" s="193"/>
      <c r="C17" s="193"/>
      <c r="D17" s="193"/>
      <c r="E17" s="193"/>
      <c r="F17" s="193"/>
      <c r="G17" s="12"/>
      <c r="H17" s="17"/>
      <c r="I17" s="17"/>
      <c r="J17" s="17"/>
      <c r="K17" s="17"/>
      <c r="L17" s="12"/>
      <c r="M17" s="17"/>
    </row>
    <row r="18" spans="1:13" ht="15" x14ac:dyDescent="0.25">
      <c r="A18" s="23"/>
      <c r="B18" s="23"/>
      <c r="C18" s="23"/>
      <c r="D18" s="23"/>
      <c r="E18" s="23"/>
      <c r="F18" s="23"/>
      <c r="G18" s="12"/>
      <c r="H18" s="17" t="s">
        <v>7</v>
      </c>
      <c r="I18" s="17"/>
      <c r="J18" s="17"/>
      <c r="K18" s="17"/>
      <c r="L18" s="12"/>
      <c r="M18" s="22">
        <v>7</v>
      </c>
    </row>
    <row r="19" spans="1:13" ht="15" customHeight="1" x14ac:dyDescent="0.25">
      <c r="A19" s="193" t="s">
        <v>133</v>
      </c>
      <c r="B19" s="195"/>
      <c r="C19" s="195"/>
      <c r="D19" s="195"/>
      <c r="E19" s="195"/>
      <c r="F19" s="195"/>
      <c r="G19" s="12"/>
      <c r="H19" s="17"/>
      <c r="I19" s="12"/>
      <c r="J19" s="12"/>
      <c r="K19" s="12"/>
      <c r="L19" s="12"/>
      <c r="M19" s="17"/>
    </row>
    <row r="20" spans="1:13" ht="15" x14ac:dyDescent="0.25">
      <c r="A20" s="195"/>
      <c r="B20" s="195"/>
      <c r="C20" s="195"/>
      <c r="D20" s="195"/>
      <c r="E20" s="195"/>
      <c r="F20" s="195"/>
      <c r="G20" s="12"/>
      <c r="H20" s="17" t="s">
        <v>8</v>
      </c>
      <c r="I20" s="12"/>
      <c r="J20" s="12"/>
      <c r="K20" s="12"/>
      <c r="L20" s="12"/>
      <c r="M20" s="22">
        <v>8</v>
      </c>
    </row>
    <row r="21" spans="1:13" ht="15" customHeight="1" x14ac:dyDescent="0.25">
      <c r="A21" s="195"/>
      <c r="B21" s="195"/>
      <c r="C21" s="195"/>
      <c r="D21" s="195"/>
      <c r="E21" s="195"/>
      <c r="F21" s="195"/>
      <c r="G21" s="12"/>
      <c r="H21" s="12"/>
      <c r="I21" s="12"/>
      <c r="J21" s="12"/>
      <c r="K21" s="12"/>
      <c r="L21" s="12"/>
      <c r="M21" s="22"/>
    </row>
    <row r="22" spans="1:13" ht="15" x14ac:dyDescent="0.25">
      <c r="A22" s="195"/>
      <c r="B22" s="195"/>
      <c r="C22" s="195"/>
      <c r="D22" s="195"/>
      <c r="E22" s="195"/>
      <c r="F22" s="195"/>
      <c r="G22" s="12"/>
      <c r="H22" s="17" t="s">
        <v>9</v>
      </c>
      <c r="I22" s="12"/>
      <c r="J22" s="12"/>
      <c r="K22" s="12"/>
      <c r="L22" s="19"/>
      <c r="M22" s="22">
        <v>11</v>
      </c>
    </row>
    <row r="23" spans="1:13" ht="15" x14ac:dyDescent="0.25">
      <c r="A23" s="195"/>
      <c r="B23" s="195"/>
      <c r="C23" s="195"/>
      <c r="D23" s="195"/>
      <c r="E23" s="195"/>
      <c r="F23" s="195"/>
      <c r="G23" s="12"/>
      <c r="H23" s="12"/>
      <c r="I23" s="12"/>
      <c r="J23" s="12"/>
      <c r="K23" s="12"/>
      <c r="L23" s="19"/>
      <c r="M23" s="22"/>
    </row>
    <row r="24" spans="1:13" ht="15" x14ac:dyDescent="0.25">
      <c r="A24" s="195"/>
      <c r="B24" s="195"/>
      <c r="C24" s="195"/>
      <c r="D24" s="195"/>
      <c r="E24" s="195"/>
      <c r="F24" s="195"/>
      <c r="G24" s="12"/>
      <c r="H24" s="17" t="s">
        <v>10</v>
      </c>
      <c r="I24" s="12"/>
      <c r="J24" s="12"/>
      <c r="K24" s="12"/>
      <c r="L24" s="19"/>
      <c r="M24" s="22">
        <v>12</v>
      </c>
    </row>
    <row r="25" spans="1:13" ht="15" x14ac:dyDescent="0.25">
      <c r="A25" s="195"/>
      <c r="B25" s="195"/>
      <c r="C25" s="195"/>
      <c r="D25" s="195"/>
      <c r="E25" s="195"/>
      <c r="F25" s="195"/>
      <c r="G25" s="12"/>
      <c r="H25" s="12"/>
      <c r="I25" s="12"/>
      <c r="J25" s="12"/>
      <c r="K25" s="12"/>
      <c r="L25" s="19"/>
      <c r="M25" s="17"/>
    </row>
    <row r="26" spans="1:13" ht="15" x14ac:dyDescent="0.25">
      <c r="A26" s="195"/>
      <c r="B26" s="195"/>
      <c r="C26" s="195"/>
      <c r="D26" s="195"/>
      <c r="E26" s="195"/>
      <c r="F26" s="195"/>
      <c r="G26" s="12"/>
      <c r="H26" s="17" t="s">
        <v>11</v>
      </c>
      <c r="I26" s="12"/>
      <c r="J26" s="12"/>
      <c r="K26" s="12"/>
      <c r="L26" s="19"/>
      <c r="M26" s="22">
        <v>13</v>
      </c>
    </row>
    <row r="27" spans="1:13" ht="15" x14ac:dyDescent="0.25">
      <c r="A27" s="195"/>
      <c r="B27" s="195"/>
      <c r="C27" s="195"/>
      <c r="D27" s="195"/>
      <c r="E27" s="195"/>
      <c r="F27" s="195"/>
      <c r="G27" s="12"/>
      <c r="H27" s="17" t="s">
        <v>12</v>
      </c>
      <c r="I27" s="12"/>
      <c r="J27" s="12"/>
      <c r="K27" s="12"/>
      <c r="L27" s="19"/>
      <c r="M27" s="12"/>
    </row>
    <row r="28" spans="1:13" ht="15" x14ac:dyDescent="0.25">
      <c r="A28" s="195"/>
      <c r="B28" s="195"/>
      <c r="C28" s="195"/>
      <c r="D28" s="195"/>
      <c r="E28" s="195"/>
      <c r="F28" s="195"/>
      <c r="G28" s="12"/>
      <c r="H28" s="12"/>
      <c r="I28" s="12"/>
      <c r="J28" s="12"/>
      <c r="K28" s="12"/>
      <c r="L28" s="19"/>
      <c r="M28" s="12"/>
    </row>
    <row r="29" spans="1:13" ht="12.75" customHeight="1" x14ac:dyDescent="0.25">
      <c r="A29" s="50"/>
      <c r="B29" s="50"/>
      <c r="C29" s="50"/>
      <c r="D29" s="50"/>
      <c r="E29" s="50"/>
      <c r="F29" s="50"/>
      <c r="G29" s="12"/>
      <c r="H29" s="12"/>
      <c r="I29" s="12"/>
      <c r="J29" s="12"/>
      <c r="K29" s="12"/>
      <c r="L29" s="12"/>
      <c r="M29" s="12"/>
    </row>
    <row r="30" spans="1:13" ht="15" x14ac:dyDescent="0.25">
      <c r="A30" s="50"/>
      <c r="B30" s="50"/>
      <c r="C30" s="50"/>
      <c r="D30" s="50"/>
      <c r="E30" s="50"/>
      <c r="F30" s="50"/>
      <c r="G30" s="12"/>
      <c r="H30" s="12"/>
      <c r="I30" s="12"/>
      <c r="J30" s="12"/>
      <c r="K30" s="12"/>
      <c r="L30" s="19"/>
      <c r="M30" s="12"/>
    </row>
    <row r="31" spans="1:13" ht="24.75" customHeight="1" x14ac:dyDescent="0.25">
      <c r="A31" s="194" t="s">
        <v>13</v>
      </c>
      <c r="B31" s="194"/>
      <c r="C31" s="194"/>
      <c r="D31" s="194"/>
      <c r="E31" s="194"/>
      <c r="F31" s="194"/>
      <c r="G31" s="194"/>
      <c r="H31" s="194"/>
      <c r="I31" s="194"/>
      <c r="J31" s="194"/>
      <c r="K31" s="194"/>
      <c r="L31" s="194"/>
      <c r="M31" s="194"/>
    </row>
  </sheetData>
  <mergeCells count="4">
    <mergeCell ref="A5:F8"/>
    <mergeCell ref="A10:F17"/>
    <mergeCell ref="A31:M31"/>
    <mergeCell ref="A19:F28"/>
  </mergeCells>
  <phoneticPr fontId="17" type="noConversion"/>
  <pageMargins left="0.98425196850393704" right="0.74803149606299213" top="1.1023622047244095" bottom="0.70866141732283472" header="0.51181102362204722" footer="0.27559055118110237"/>
  <pageSetup orientation="landscape" useFirstPageNumber="1" r:id="rId1"/>
  <headerFooter alignWithMargins="0">
    <oddHeader>&amp;L&amp;G&amp;R2012 Yearbook of
Natural Gas Distributors</oddHeader>
    <oddFooter>&amp;C&amp;P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G42"/>
  <sheetViews>
    <sheetView showGridLines="0" view="pageBreakPreview" zoomScaleNormal="100" zoomScaleSheetLayoutView="100" workbookViewId="0">
      <selection activeCell="E28" sqref="E28"/>
    </sheetView>
  </sheetViews>
  <sheetFormatPr defaultRowHeight="13.2" x14ac:dyDescent="0.25"/>
  <cols>
    <col min="1" max="1" width="2.6640625" customWidth="1"/>
    <col min="2" max="2" width="44" customWidth="1"/>
    <col min="3" max="6" width="16.6640625" customWidth="1"/>
    <col min="7" max="7" width="11.6640625" customWidth="1"/>
  </cols>
  <sheetData>
    <row r="1" spans="1:7" s="43" customFormat="1" ht="12.75" customHeight="1" x14ac:dyDescent="0.25">
      <c r="A1" s="24" t="s">
        <v>14</v>
      </c>
      <c r="B1" s="25"/>
      <c r="C1" s="26"/>
      <c r="D1" s="25"/>
      <c r="E1" s="25"/>
      <c r="F1" s="25"/>
    </row>
    <row r="2" spans="1:7" s="43" customFormat="1" ht="12.75" customHeight="1" x14ac:dyDescent="0.25">
      <c r="A2" s="24"/>
      <c r="B2" s="27"/>
      <c r="C2" s="25"/>
      <c r="D2" s="25"/>
      <c r="E2" s="25"/>
      <c r="F2" s="25"/>
    </row>
    <row r="3" spans="1:7" s="43" customFormat="1" ht="12.75" customHeight="1" x14ac:dyDescent="0.25">
      <c r="A3" s="25" t="s">
        <v>15</v>
      </c>
      <c r="B3" s="27"/>
      <c r="C3" s="131" t="s">
        <v>17</v>
      </c>
      <c r="D3" s="131" t="s">
        <v>18</v>
      </c>
      <c r="E3" s="131" t="s">
        <v>19</v>
      </c>
      <c r="F3" s="131" t="s">
        <v>20</v>
      </c>
      <c r="G3" s="35"/>
    </row>
    <row r="4" spans="1:7" s="43" customFormat="1" ht="12.75" customHeight="1" x14ac:dyDescent="0.25">
      <c r="A4" s="25" t="s">
        <v>16</v>
      </c>
      <c r="B4" s="27"/>
      <c r="C4" s="105"/>
      <c r="D4" s="105"/>
      <c r="E4" s="105"/>
      <c r="F4" s="105"/>
      <c r="G4" s="35"/>
    </row>
    <row r="5" spans="1:7" s="43" customFormat="1" ht="12.75" customHeight="1" x14ac:dyDescent="0.25">
      <c r="A5" s="27"/>
      <c r="B5" s="27" t="s">
        <v>21</v>
      </c>
      <c r="C5" s="28">
        <v>0</v>
      </c>
      <c r="D5" s="28">
        <v>0</v>
      </c>
      <c r="E5" s="28">
        <v>123362.07</v>
      </c>
      <c r="F5" s="28">
        <f>SUM(C5:E5)</f>
        <v>123362.07</v>
      </c>
      <c r="G5" s="35"/>
    </row>
    <row r="6" spans="1:7" s="43" customFormat="1" ht="12.75" customHeight="1" x14ac:dyDescent="0.25">
      <c r="A6" s="27"/>
      <c r="B6" s="27" t="s">
        <v>22</v>
      </c>
      <c r="C6" s="29">
        <v>529002038.59999996</v>
      </c>
      <c r="D6" s="29">
        <v>530376427.00000006</v>
      </c>
      <c r="E6" s="29">
        <v>744956.67999999993</v>
      </c>
      <c r="F6" s="29">
        <f t="shared" ref="F6:F38" si="0">SUM(C6:E6)</f>
        <v>1060123422.28</v>
      </c>
      <c r="G6" s="35"/>
    </row>
    <row r="7" spans="1:7" s="43" customFormat="1" ht="12.75" customHeight="1" x14ac:dyDescent="0.25">
      <c r="A7" s="27"/>
      <c r="B7" s="27" t="s">
        <v>23</v>
      </c>
      <c r="C7" s="30">
        <v>323528408.36000001</v>
      </c>
      <c r="D7" s="30">
        <v>184185106.17000002</v>
      </c>
      <c r="E7" s="30">
        <v>0</v>
      </c>
      <c r="F7" s="29">
        <f t="shared" si="0"/>
        <v>507713514.53000003</v>
      </c>
      <c r="G7" s="35"/>
    </row>
    <row r="8" spans="1:7" s="43" customFormat="1" ht="12.75" customHeight="1" x14ac:dyDescent="0.25">
      <c r="A8" s="27"/>
      <c r="B8" s="27" t="s">
        <v>24</v>
      </c>
      <c r="C8" s="31">
        <v>37306515.009999998</v>
      </c>
      <c r="D8" s="31">
        <v>44577505.32</v>
      </c>
      <c r="E8" s="31">
        <v>138319.00999999998</v>
      </c>
      <c r="F8" s="31">
        <f t="shared" si="0"/>
        <v>82022339.340000004</v>
      </c>
      <c r="G8" s="35"/>
    </row>
    <row r="9" spans="1:7" s="32" customFormat="1" ht="12.75" customHeight="1" x14ac:dyDescent="0.25">
      <c r="B9" s="25" t="s">
        <v>25</v>
      </c>
      <c r="C9" s="33">
        <f>SUM(C5:C8)</f>
        <v>889836961.97000003</v>
      </c>
      <c r="D9" s="33">
        <f>SUM(D5:D8)</f>
        <v>759139038.49000013</v>
      </c>
      <c r="E9" s="33">
        <f>SUM(E5:E8)</f>
        <v>1006637.76</v>
      </c>
      <c r="F9" s="33">
        <f t="shared" si="0"/>
        <v>1649982638.22</v>
      </c>
      <c r="G9" s="44"/>
    </row>
    <row r="10" spans="1:7" s="43" customFormat="1" ht="12.75" customHeight="1" x14ac:dyDescent="0.25">
      <c r="A10" s="25" t="s">
        <v>26</v>
      </c>
      <c r="B10" s="27"/>
      <c r="C10" s="29"/>
      <c r="D10" s="29"/>
      <c r="E10" s="29"/>
      <c r="F10" s="29"/>
      <c r="G10" s="35"/>
    </row>
    <row r="11" spans="1:7" s="43" customFormat="1" ht="12.75" customHeight="1" x14ac:dyDescent="0.25">
      <c r="A11" s="27"/>
      <c r="B11" s="27" t="s">
        <v>27</v>
      </c>
      <c r="C11" s="29">
        <v>5030685810.7400007</v>
      </c>
      <c r="D11" s="29">
        <v>4526338779.2199993</v>
      </c>
      <c r="E11" s="29">
        <v>13221321.32</v>
      </c>
      <c r="F11" s="29">
        <f t="shared" si="0"/>
        <v>9570245911.2799988</v>
      </c>
      <c r="G11" s="35"/>
    </row>
    <row r="12" spans="1:7" s="43" customFormat="1" ht="12.75" customHeight="1" x14ac:dyDescent="0.25">
      <c r="A12" s="27"/>
      <c r="B12" s="27" t="s">
        <v>28</v>
      </c>
      <c r="C12" s="29">
        <v>829668886</v>
      </c>
      <c r="D12" s="29">
        <v>38422290.009999998</v>
      </c>
      <c r="E12" s="30">
        <v>0</v>
      </c>
      <c r="F12" s="29">
        <f t="shared" si="0"/>
        <v>868091176.00999999</v>
      </c>
      <c r="G12" s="35"/>
    </row>
    <row r="13" spans="1:7" s="43" customFormat="1" ht="12.75" customHeight="1" x14ac:dyDescent="0.25">
      <c r="A13" s="27"/>
      <c r="B13" s="27" t="s">
        <v>29</v>
      </c>
      <c r="C13" s="29">
        <v>204747386.44</v>
      </c>
      <c r="D13" s="29">
        <v>131712803.7</v>
      </c>
      <c r="E13" s="29">
        <v>589555.14</v>
      </c>
      <c r="F13" s="29">
        <f t="shared" si="0"/>
        <v>337049745.27999997</v>
      </c>
      <c r="G13" s="35"/>
    </row>
    <row r="14" spans="1:7" s="43" customFormat="1" ht="12.75" customHeight="1" x14ac:dyDescent="0.25">
      <c r="A14" s="27"/>
      <c r="B14" s="27" t="s">
        <v>30</v>
      </c>
      <c r="C14" s="31">
        <v>212851755.96000001</v>
      </c>
      <c r="D14" s="31">
        <v>8832535.25</v>
      </c>
      <c r="E14" s="31">
        <v>104192.61</v>
      </c>
      <c r="F14" s="31">
        <f t="shared" si="0"/>
        <v>221788483.82000002</v>
      </c>
      <c r="G14" s="35"/>
    </row>
    <row r="15" spans="1:7" s="32" customFormat="1" ht="12.75" customHeight="1" x14ac:dyDescent="0.25">
      <c r="B15" s="25" t="s">
        <v>31</v>
      </c>
      <c r="C15" s="33">
        <f>SUM(C11:C14)</f>
        <v>6277953839.1400003</v>
      </c>
      <c r="D15" s="33">
        <f>SUM(D11:D14)</f>
        <v>4705306408.1799994</v>
      </c>
      <c r="E15" s="33">
        <f>SUM(E11:E14)</f>
        <v>13915069.07</v>
      </c>
      <c r="F15" s="33">
        <f t="shared" si="0"/>
        <v>10997175316.389999</v>
      </c>
      <c r="G15" s="44"/>
    </row>
    <row r="16" spans="1:7" s="43" customFormat="1" ht="8.25" customHeight="1" x14ac:dyDescent="0.25">
      <c r="A16" s="27"/>
      <c r="B16" s="25"/>
      <c r="C16" s="29"/>
      <c r="D16" s="29"/>
      <c r="E16" s="29"/>
      <c r="F16" s="29"/>
      <c r="G16" s="45"/>
    </row>
    <row r="17" spans="1:7" s="32" customFormat="1" ht="15.6" thickBot="1" x14ac:dyDescent="0.3">
      <c r="A17" s="34" t="s">
        <v>32</v>
      </c>
      <c r="B17" s="35"/>
      <c r="C17" s="36">
        <f>+C9+C15</f>
        <v>7167790801.1100006</v>
      </c>
      <c r="D17" s="36">
        <f>+D9+D15</f>
        <v>5464445446.6699991</v>
      </c>
      <c r="E17" s="36">
        <f>+E9+E15</f>
        <v>14921706.83</v>
      </c>
      <c r="F17" s="36">
        <f t="shared" si="0"/>
        <v>12647157954.609999</v>
      </c>
      <c r="G17" s="44"/>
    </row>
    <row r="18" spans="1:7" s="43" customFormat="1" ht="12.75" customHeight="1" thickTop="1" x14ac:dyDescent="0.25">
      <c r="A18" s="27"/>
      <c r="B18" s="27"/>
      <c r="C18" s="29"/>
      <c r="D18" s="29"/>
      <c r="E18" s="29"/>
      <c r="F18" s="29"/>
      <c r="G18" s="35"/>
    </row>
    <row r="19" spans="1:7" s="43" customFormat="1" ht="12.75" customHeight="1" x14ac:dyDescent="0.25">
      <c r="A19" s="25" t="s">
        <v>33</v>
      </c>
      <c r="B19" s="27"/>
      <c r="C19" s="29"/>
      <c r="D19" s="29"/>
      <c r="E19" s="29"/>
      <c r="F19" s="29"/>
      <c r="G19" s="35"/>
    </row>
    <row r="20" spans="1:7" s="43" customFormat="1" ht="12.75" customHeight="1" x14ac:dyDescent="0.25">
      <c r="A20" s="25" t="s">
        <v>34</v>
      </c>
      <c r="B20" s="27"/>
      <c r="C20" s="29"/>
      <c r="D20" s="29"/>
      <c r="E20" s="29"/>
      <c r="F20" s="29"/>
      <c r="G20" s="35"/>
    </row>
    <row r="21" spans="1:7" s="43" customFormat="1" ht="12.75" customHeight="1" x14ac:dyDescent="0.25">
      <c r="A21" s="27"/>
      <c r="B21" s="27" t="s">
        <v>35</v>
      </c>
      <c r="C21" s="29">
        <v>592315104.15999997</v>
      </c>
      <c r="D21" s="29">
        <v>365267535.62</v>
      </c>
      <c r="E21" s="30">
        <v>0</v>
      </c>
      <c r="F21" s="29">
        <f t="shared" si="0"/>
        <v>957582639.77999997</v>
      </c>
      <c r="G21" s="35"/>
    </row>
    <row r="22" spans="1:7" s="43" customFormat="1" ht="12" customHeight="1" x14ac:dyDescent="0.25">
      <c r="A22" s="27"/>
      <c r="B22" s="27" t="s">
        <v>36</v>
      </c>
      <c r="C22" s="37">
        <v>470222813.80999994</v>
      </c>
      <c r="D22" s="37">
        <v>529338393.21999997</v>
      </c>
      <c r="E22" s="37">
        <v>1753427.4300000002</v>
      </c>
      <c r="F22" s="29">
        <f t="shared" si="0"/>
        <v>1001314634.4599999</v>
      </c>
      <c r="G22" s="35"/>
    </row>
    <row r="23" spans="1:7" s="43" customFormat="1" ht="12.75" customHeight="1" x14ac:dyDescent="0.25">
      <c r="A23" s="27"/>
      <c r="B23" s="27" t="s">
        <v>37</v>
      </c>
      <c r="C23" s="29">
        <v>76742985.950000003</v>
      </c>
      <c r="D23" s="29">
        <v>46674135.520000003</v>
      </c>
      <c r="E23" s="29">
        <v>7355.69</v>
      </c>
      <c r="F23" s="29">
        <f>SUM(C23:E23)</f>
        <v>123424477.16</v>
      </c>
      <c r="G23" s="35"/>
    </row>
    <row r="24" spans="1:7" s="43" customFormat="1" ht="12.75" customHeight="1" x14ac:dyDescent="0.25">
      <c r="A24" s="27"/>
      <c r="B24" s="27" t="s">
        <v>38</v>
      </c>
      <c r="C24" s="29">
        <v>18860575.399999999</v>
      </c>
      <c r="D24" s="29">
        <v>35371525.990000002</v>
      </c>
      <c r="E24" s="186">
        <v>0</v>
      </c>
      <c r="F24" s="29">
        <f t="shared" si="0"/>
        <v>54232101.390000001</v>
      </c>
      <c r="G24" s="35"/>
    </row>
    <row r="25" spans="1:7" s="43" customFormat="1" ht="12.75" customHeight="1" x14ac:dyDescent="0.25">
      <c r="A25" s="27"/>
      <c r="B25" s="27" t="s">
        <v>39</v>
      </c>
      <c r="C25" s="187">
        <v>0</v>
      </c>
      <c r="D25" s="187">
        <v>0</v>
      </c>
      <c r="E25" s="187">
        <v>0</v>
      </c>
      <c r="F25" s="187">
        <f t="shared" si="0"/>
        <v>0</v>
      </c>
      <c r="G25" s="35"/>
    </row>
    <row r="26" spans="1:7" s="32" customFormat="1" ht="12.75" customHeight="1" x14ac:dyDescent="0.25">
      <c r="A26" s="27"/>
      <c r="B26" s="25" t="s">
        <v>40</v>
      </c>
      <c r="C26" s="33">
        <f>SUM(C21:C25)</f>
        <v>1158141479.3199999</v>
      </c>
      <c r="D26" s="33">
        <f>SUM(D21:D25)</f>
        <v>976651590.3499999</v>
      </c>
      <c r="E26" s="33">
        <f>SUM(E21:E25)</f>
        <v>1760783.12</v>
      </c>
      <c r="F26" s="33">
        <f t="shared" si="0"/>
        <v>2136553852.7899997</v>
      </c>
      <c r="G26" s="44"/>
    </row>
    <row r="27" spans="1:7" s="43" customFormat="1" ht="12.75" customHeight="1" x14ac:dyDescent="0.25">
      <c r="A27" s="25" t="s">
        <v>41</v>
      </c>
      <c r="B27" s="27"/>
      <c r="C27" s="29"/>
      <c r="D27" s="29"/>
      <c r="E27" s="29"/>
      <c r="F27" s="29"/>
      <c r="G27" s="35"/>
    </row>
    <row r="28" spans="1:7" s="43" customFormat="1" ht="12.75" customHeight="1" x14ac:dyDescent="0.25">
      <c r="A28" s="27"/>
      <c r="B28" s="27" t="s">
        <v>42</v>
      </c>
      <c r="C28" s="29">
        <v>2755000000</v>
      </c>
      <c r="D28" s="29">
        <v>2294858600</v>
      </c>
      <c r="E28" s="29">
        <v>6409603.2000000002</v>
      </c>
      <c r="F28" s="29">
        <f t="shared" si="0"/>
        <v>5056268203.1999998</v>
      </c>
      <c r="G28" s="35"/>
    </row>
    <row r="29" spans="1:7" s="43" customFormat="1" ht="12.75" customHeight="1" x14ac:dyDescent="0.25">
      <c r="A29" s="27"/>
      <c r="B29" s="27" t="s">
        <v>43</v>
      </c>
      <c r="C29" s="186">
        <v>0</v>
      </c>
      <c r="D29" s="38">
        <v>352093461.07999998</v>
      </c>
      <c r="E29" s="29">
        <v>557000</v>
      </c>
      <c r="F29" s="29">
        <f t="shared" si="0"/>
        <v>352650461.07999998</v>
      </c>
      <c r="G29" s="35"/>
    </row>
    <row r="30" spans="1:7" s="43" customFormat="1" ht="12.75" customHeight="1" x14ac:dyDescent="0.25">
      <c r="A30" s="27"/>
      <c r="B30" s="27" t="s">
        <v>44</v>
      </c>
      <c r="C30" s="39">
        <v>1283947812.6700001</v>
      </c>
      <c r="D30" s="39">
        <v>587381664.60000002</v>
      </c>
      <c r="E30" s="40">
        <v>0</v>
      </c>
      <c r="F30" s="31">
        <f t="shared" si="0"/>
        <v>1871329477.27</v>
      </c>
      <c r="G30" s="35"/>
    </row>
    <row r="31" spans="1:7" s="32" customFormat="1" ht="12.75" customHeight="1" x14ac:dyDescent="0.25">
      <c r="A31" s="27"/>
      <c r="B31" s="25" t="s">
        <v>45</v>
      </c>
      <c r="C31" s="33">
        <f>SUM(C28:C30)</f>
        <v>4038947812.6700001</v>
      </c>
      <c r="D31" s="33">
        <f>SUM(D28:D30)</f>
        <v>3234333725.6799998</v>
      </c>
      <c r="E31" s="33">
        <f>SUM(E28:E30)</f>
        <v>6966603.2000000002</v>
      </c>
      <c r="F31" s="33">
        <f t="shared" si="0"/>
        <v>7280248141.5500002</v>
      </c>
      <c r="G31" s="46"/>
    </row>
    <row r="32" spans="1:7" s="32" customFormat="1" ht="8.25" customHeight="1" x14ac:dyDescent="0.25">
      <c r="A32" s="27"/>
      <c r="B32" s="25"/>
      <c r="C32" s="33"/>
      <c r="D32" s="33"/>
      <c r="E32" s="33"/>
      <c r="F32" s="33"/>
      <c r="G32" s="35"/>
    </row>
    <row r="33" spans="1:7" s="43" customFormat="1" ht="12.75" customHeight="1" x14ac:dyDescent="0.25">
      <c r="A33" s="34" t="s">
        <v>46</v>
      </c>
      <c r="B33" s="34"/>
      <c r="C33" s="174">
        <f>+C31+C26</f>
        <v>5197089291.9899998</v>
      </c>
      <c r="D33" s="174">
        <f>+D31+D26</f>
        <v>4210985316.0299997</v>
      </c>
      <c r="E33" s="174">
        <f>+E31+E26</f>
        <v>8727386.3200000003</v>
      </c>
      <c r="F33" s="175">
        <f t="shared" si="0"/>
        <v>9416801994.3400002</v>
      </c>
    </row>
    <row r="34" spans="1:7" s="43" customFormat="1" ht="8.25" customHeight="1" x14ac:dyDescent="0.25">
      <c r="A34" s="34"/>
      <c r="B34" s="34"/>
      <c r="C34" s="41"/>
      <c r="D34" s="41"/>
      <c r="E34" s="41"/>
      <c r="F34" s="33"/>
      <c r="G34" s="35"/>
    </row>
    <row r="35" spans="1:7" s="43" customFormat="1" ht="12.75" customHeight="1" x14ac:dyDescent="0.25">
      <c r="A35" s="25" t="s">
        <v>47</v>
      </c>
      <c r="B35" s="27"/>
      <c r="C35" s="33"/>
      <c r="D35" s="33"/>
      <c r="E35" s="33"/>
      <c r="F35" s="33"/>
      <c r="G35" s="35"/>
    </row>
    <row r="36" spans="1:7" s="48" customFormat="1" ht="12.75" customHeight="1" x14ac:dyDescent="0.3">
      <c r="A36" s="25"/>
      <c r="B36" s="25" t="s">
        <v>48</v>
      </c>
      <c r="C36" s="29">
        <v>1970701509.1199999</v>
      </c>
      <c r="D36" s="29">
        <v>1253460130.6399999</v>
      </c>
      <c r="E36" s="29">
        <v>6194320.5100000026</v>
      </c>
      <c r="F36" s="29">
        <f t="shared" si="0"/>
        <v>3230355960.27</v>
      </c>
      <c r="G36" s="47"/>
    </row>
    <row r="37" spans="1:7" s="43" customFormat="1" ht="8.25" customHeight="1" x14ac:dyDescent="0.25">
      <c r="A37" s="27"/>
      <c r="B37" s="27"/>
      <c r="C37" s="31"/>
      <c r="D37" s="31"/>
      <c r="E37" s="31"/>
      <c r="F37" s="31"/>
      <c r="G37" s="35"/>
    </row>
    <row r="38" spans="1:7" s="32" customFormat="1" ht="15.6" thickBot="1" x14ac:dyDescent="0.3">
      <c r="A38" s="25" t="s">
        <v>33</v>
      </c>
      <c r="B38" s="25"/>
      <c r="C38" s="42">
        <f>+C36+C33</f>
        <v>7167790801.1099997</v>
      </c>
      <c r="D38" s="42">
        <f>+D36+D33</f>
        <v>5464445446.6700001</v>
      </c>
      <c r="E38" s="42">
        <f>+E36+E33</f>
        <v>14921706.830000002</v>
      </c>
      <c r="F38" s="36">
        <f t="shared" si="0"/>
        <v>12647157954.609999</v>
      </c>
      <c r="G38" s="46"/>
    </row>
    <row r="39" spans="1:7" ht="13.8" thickTop="1" x14ac:dyDescent="0.25"/>
    <row r="41" spans="1:7" ht="15" x14ac:dyDescent="0.25">
      <c r="C41" s="49"/>
    </row>
    <row r="42" spans="1:7" ht="15" x14ac:dyDescent="0.25">
      <c r="C42" s="49"/>
    </row>
  </sheetData>
  <phoneticPr fontId="17" type="noConversion"/>
  <pageMargins left="1.1811023622047245" right="0.74803149606299213" top="1.1417322834645669" bottom="0.6692913385826772" header="0.51181102362204722" footer="0.27559055118110237"/>
  <pageSetup orientation="landscape" r:id="rId1"/>
  <headerFooter alignWithMargins="0">
    <oddHeader>&amp;L&amp;G&amp;R2012 Yearbook of
Natural Gas Distributors</oddHeader>
    <oddFooter>&amp;C&amp;P</oddFooter>
  </headerFooter>
  <colBreaks count="1" manualBreakCount="1">
    <brk id="6" max="39"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H45"/>
  <sheetViews>
    <sheetView showGridLines="0" view="pageBreakPreview" zoomScaleNormal="100" zoomScaleSheetLayoutView="100" workbookViewId="0">
      <selection activeCell="F46" sqref="F46"/>
    </sheetView>
  </sheetViews>
  <sheetFormatPr defaultRowHeight="13.2" x14ac:dyDescent="0.25"/>
  <cols>
    <col min="1" max="1" width="11.6640625" customWidth="1"/>
    <col min="13" max="13" width="8.5546875" customWidth="1"/>
  </cols>
  <sheetData>
    <row r="1" spans="1:1" s="43" customFormat="1" ht="12.75" customHeight="1" x14ac:dyDescent="0.25"/>
    <row r="2" spans="1:1" s="43" customFormat="1" ht="12.75" customHeight="1" x14ac:dyDescent="0.25"/>
    <row r="3" spans="1:1" s="43" customFormat="1" ht="12.75" customHeight="1" x14ac:dyDescent="0.25">
      <c r="A3" s="35"/>
    </row>
    <row r="4" spans="1:1" s="43" customFormat="1" ht="12.75" customHeight="1" x14ac:dyDescent="0.25">
      <c r="A4" s="35"/>
    </row>
    <row r="5" spans="1:1" s="43" customFormat="1" ht="12.75" customHeight="1" x14ac:dyDescent="0.25">
      <c r="A5" s="35"/>
    </row>
    <row r="6" spans="1:1" s="43" customFormat="1" ht="12.75" customHeight="1" x14ac:dyDescent="0.25">
      <c r="A6" s="35"/>
    </row>
    <row r="7" spans="1:1" s="43" customFormat="1" ht="12.75" customHeight="1" x14ac:dyDescent="0.25">
      <c r="A7" s="35"/>
    </row>
    <row r="8" spans="1:1" s="43" customFormat="1" ht="12.75" customHeight="1" x14ac:dyDescent="0.25">
      <c r="A8" s="35"/>
    </row>
    <row r="9" spans="1:1" s="43" customFormat="1" ht="12.75" customHeight="1" x14ac:dyDescent="0.25">
      <c r="A9" s="35"/>
    </row>
    <row r="10" spans="1:1" s="43" customFormat="1" ht="12.75" customHeight="1" x14ac:dyDescent="0.25">
      <c r="A10" s="35"/>
    </row>
    <row r="11" spans="1:1" s="32" customFormat="1" ht="12.75" customHeight="1" x14ac:dyDescent="0.25">
      <c r="A11" s="44"/>
    </row>
    <row r="12" spans="1:1" s="43" customFormat="1" ht="12.75" customHeight="1" x14ac:dyDescent="0.25">
      <c r="A12" s="35"/>
    </row>
    <row r="13" spans="1:1" s="43" customFormat="1" ht="12.75" customHeight="1" x14ac:dyDescent="0.25">
      <c r="A13" s="35"/>
    </row>
    <row r="14" spans="1:1" s="43" customFormat="1" ht="12.75" customHeight="1" x14ac:dyDescent="0.25">
      <c r="A14" s="35"/>
    </row>
    <row r="15" spans="1:1" s="43" customFormat="1" ht="12.75" customHeight="1" x14ac:dyDescent="0.25">
      <c r="A15" s="35"/>
    </row>
    <row r="16" spans="1:1" s="43" customFormat="1" ht="12.75" customHeight="1" x14ac:dyDescent="0.25">
      <c r="A16" s="35"/>
    </row>
    <row r="17" spans="1:1" s="32" customFormat="1" ht="12.75" customHeight="1" x14ac:dyDescent="0.25">
      <c r="A17" s="44"/>
    </row>
    <row r="18" spans="1:1" s="43" customFormat="1" ht="8.25" customHeight="1" x14ac:dyDescent="0.25">
      <c r="A18" s="45"/>
    </row>
    <row r="19" spans="1:1" s="32" customFormat="1" ht="15" x14ac:dyDescent="0.25">
      <c r="A19" s="44"/>
    </row>
    <row r="20" spans="1:1" s="43" customFormat="1" ht="12.75" customHeight="1" x14ac:dyDescent="0.25">
      <c r="A20" s="35"/>
    </row>
    <row r="21" spans="1:1" s="43" customFormat="1" ht="12.75" customHeight="1" x14ac:dyDescent="0.25">
      <c r="A21" s="35"/>
    </row>
    <row r="22" spans="1:1" s="43" customFormat="1" ht="12.75" customHeight="1" x14ac:dyDescent="0.25">
      <c r="A22" s="35"/>
    </row>
    <row r="23" spans="1:1" s="43" customFormat="1" ht="12.75" customHeight="1" x14ac:dyDescent="0.25">
      <c r="A23" s="35"/>
    </row>
    <row r="24" spans="1:1" s="43" customFormat="1" ht="12" customHeight="1" x14ac:dyDescent="0.25">
      <c r="A24" s="35"/>
    </row>
    <row r="25" spans="1:1" s="43" customFormat="1" ht="12.75" customHeight="1" x14ac:dyDescent="0.25">
      <c r="A25" s="35"/>
    </row>
    <row r="26" spans="1:1" s="43" customFormat="1" ht="12.75" customHeight="1" x14ac:dyDescent="0.25">
      <c r="A26" s="35"/>
    </row>
    <row r="27" spans="1:1" s="43" customFormat="1" ht="12.75" customHeight="1" x14ac:dyDescent="0.25">
      <c r="A27" s="35"/>
    </row>
    <row r="28" spans="1:1" s="32" customFormat="1" ht="12.75" customHeight="1" x14ac:dyDescent="0.25">
      <c r="A28" s="44"/>
    </row>
    <row r="29" spans="1:1" s="43" customFormat="1" ht="12.75" customHeight="1" x14ac:dyDescent="0.25">
      <c r="A29" s="35"/>
    </row>
    <row r="30" spans="1:1" s="43" customFormat="1" ht="12.75" customHeight="1" x14ac:dyDescent="0.25">
      <c r="A30" s="35"/>
    </row>
    <row r="31" spans="1:1" s="43" customFormat="1" ht="12.75" customHeight="1" x14ac:dyDescent="0.25">
      <c r="A31" s="35"/>
    </row>
    <row r="32" spans="1:1" s="43" customFormat="1" ht="12.75" customHeight="1" x14ac:dyDescent="0.25">
      <c r="A32" s="35"/>
    </row>
    <row r="33" spans="1:8" s="32" customFormat="1" ht="12.75" customHeight="1" x14ac:dyDescent="0.25">
      <c r="A33" s="46"/>
    </row>
    <row r="34" spans="1:8" s="32" customFormat="1" ht="8.25" customHeight="1" x14ac:dyDescent="0.25">
      <c r="A34" s="35"/>
    </row>
    <row r="35" spans="1:8" s="43" customFormat="1" ht="12.75" customHeight="1" x14ac:dyDescent="0.25"/>
    <row r="36" spans="1:8" s="43" customFormat="1" ht="8.25" customHeight="1" x14ac:dyDescent="0.25">
      <c r="A36" s="35"/>
    </row>
    <row r="37" spans="1:8" s="43" customFormat="1" ht="12.75" customHeight="1" x14ac:dyDescent="0.25">
      <c r="A37" s="35"/>
    </row>
    <row r="38" spans="1:8" s="48" customFormat="1" ht="12.75" customHeight="1" x14ac:dyDescent="0.3">
      <c r="A38" s="47"/>
    </row>
    <row r="39" spans="1:8" s="43" customFormat="1" ht="8.25" customHeight="1" x14ac:dyDescent="0.25">
      <c r="A39" s="35"/>
    </row>
    <row r="40" spans="1:8" s="32" customFormat="1" ht="15" x14ac:dyDescent="0.25">
      <c r="A40" s="46"/>
    </row>
    <row r="44" spans="1:8" x14ac:dyDescent="0.25">
      <c r="H44" s="51"/>
    </row>
    <row r="45" spans="1:8" x14ac:dyDescent="0.25">
      <c r="H45" s="51"/>
    </row>
  </sheetData>
  <phoneticPr fontId="17" type="noConversion"/>
  <pageMargins left="0.86614173228346458" right="0.51181102362204722" top="1.0236220472440944" bottom="0.6692913385826772" header="0.51181102362204722" footer="0.27559055118110237"/>
  <pageSetup orientation="landscape" r:id="rId1"/>
  <headerFooter alignWithMargins="0">
    <oddHeader>&amp;L&amp;G&amp;R2012 Yearbook of
Natural Gas Distributors</oddHeader>
    <oddFooter>&amp;C&amp;P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O46"/>
  <sheetViews>
    <sheetView showGridLines="0" view="pageBreakPreview" zoomScaleNormal="100" zoomScaleSheetLayoutView="100" workbookViewId="0">
      <selection activeCell="D29" sqref="D29"/>
    </sheetView>
  </sheetViews>
  <sheetFormatPr defaultRowHeight="13.2" x14ac:dyDescent="0.25"/>
  <cols>
    <col min="1" max="1" width="2.44140625" customWidth="1"/>
    <col min="2" max="2" width="43.44140625" customWidth="1"/>
    <col min="3" max="6" width="19" customWidth="1"/>
  </cols>
  <sheetData>
    <row r="1" spans="1:15" s="43" customFormat="1" ht="21" x14ac:dyDescent="0.4">
      <c r="A1" s="88" t="s">
        <v>56</v>
      </c>
    </row>
    <row r="2" spans="1:15" s="43" customFormat="1" ht="17.399999999999999" x14ac:dyDescent="0.3">
      <c r="A2" s="52"/>
      <c r="B2" s="26"/>
      <c r="C2" s="53"/>
      <c r="D2" s="53"/>
      <c r="E2" s="53"/>
      <c r="F2" s="54"/>
    </row>
    <row r="3" spans="1:15" s="43" customFormat="1" ht="17.399999999999999" x14ac:dyDescent="0.3">
      <c r="A3" s="55"/>
      <c r="B3" s="56"/>
      <c r="C3" s="57" t="s">
        <v>17</v>
      </c>
      <c r="D3" s="57" t="s">
        <v>18</v>
      </c>
      <c r="E3" s="58" t="s">
        <v>19</v>
      </c>
      <c r="F3" s="59" t="s">
        <v>20</v>
      </c>
    </row>
    <row r="4" spans="1:15" s="100" customFormat="1" ht="16.8" x14ac:dyDescent="0.3">
      <c r="A4" s="60" t="s">
        <v>53</v>
      </c>
      <c r="B4" s="60"/>
      <c r="C4" s="61"/>
      <c r="D4" s="62"/>
      <c r="E4" s="63"/>
      <c r="F4" s="62"/>
    </row>
    <row r="5" spans="1:15" s="100" customFormat="1" ht="16.8" x14ac:dyDescent="0.3">
      <c r="A5" s="60"/>
      <c r="B5" s="64" t="s">
        <v>49</v>
      </c>
      <c r="C5" s="65">
        <v>2278474533.9000001</v>
      </c>
      <c r="D5" s="65">
        <v>1633039999.52</v>
      </c>
      <c r="E5" s="66">
        <v>9595313.7699999996</v>
      </c>
      <c r="F5" s="67">
        <f>SUM(C5:E5)</f>
        <v>3921109847.1900001</v>
      </c>
    </row>
    <row r="6" spans="1:15" s="100" customFormat="1" ht="16.8" x14ac:dyDescent="0.3">
      <c r="A6" s="60"/>
      <c r="B6" s="64" t="s">
        <v>50</v>
      </c>
      <c r="C6" s="68">
        <v>93397388.870000005</v>
      </c>
      <c r="D6" s="69">
        <v>28177087.350000001</v>
      </c>
      <c r="E6" s="70">
        <v>8715.49</v>
      </c>
      <c r="F6" s="71">
        <f>SUM(C6:E6)</f>
        <v>121583191.70999999</v>
      </c>
    </row>
    <row r="7" spans="1:15" s="102" customFormat="1" ht="16.8" x14ac:dyDescent="0.3">
      <c r="A7" s="72"/>
      <c r="B7" s="64"/>
      <c r="C7" s="73">
        <f>SUM(C5:C6)</f>
        <v>2371871922.77</v>
      </c>
      <c r="D7" s="73">
        <f>SUM(D5:D6)</f>
        <v>1661217086.8699999</v>
      </c>
      <c r="E7" s="74">
        <f>SUM(E5:E6)</f>
        <v>9604029.2599999998</v>
      </c>
      <c r="F7" s="75">
        <f>SUM(F5:F6)</f>
        <v>4042693038.9000001</v>
      </c>
    </row>
    <row r="8" spans="1:15" s="100" customFormat="1" ht="16.8" x14ac:dyDescent="0.3">
      <c r="A8" s="60" t="s">
        <v>58</v>
      </c>
      <c r="B8" s="64"/>
      <c r="C8" s="69"/>
      <c r="D8" s="76"/>
      <c r="E8" s="76"/>
      <c r="F8" s="77"/>
    </row>
    <row r="9" spans="1:15" s="100" customFormat="1" ht="16.8" x14ac:dyDescent="0.3">
      <c r="A9" s="60"/>
      <c r="B9" s="64" t="s">
        <v>60</v>
      </c>
      <c r="C9" s="78">
        <v>1947480145.7100003</v>
      </c>
      <c r="D9" s="78">
        <v>1294053086.0999999</v>
      </c>
      <c r="E9" s="78">
        <v>9189813.7499999981</v>
      </c>
      <c r="F9" s="79">
        <f>SUM(C9:E9)</f>
        <v>3250723045.5600004</v>
      </c>
    </row>
    <row r="10" spans="1:15" s="100" customFormat="1" ht="16.8" x14ac:dyDescent="0.3">
      <c r="A10" s="60"/>
      <c r="B10" s="64" t="s">
        <v>61</v>
      </c>
      <c r="C10" s="69">
        <v>167480266.57999998</v>
      </c>
      <c r="D10" s="69">
        <v>156161788.51999998</v>
      </c>
      <c r="E10" s="69">
        <v>174857.04</v>
      </c>
      <c r="F10" s="77">
        <f>SUM(C10:E10)</f>
        <v>323816912.13999999</v>
      </c>
    </row>
    <row r="11" spans="1:15" s="102" customFormat="1" ht="16.8" x14ac:dyDescent="0.3">
      <c r="A11" s="72"/>
      <c r="B11" s="64"/>
      <c r="C11" s="80">
        <f>SUM(C9:C10)</f>
        <v>2114960412.2900002</v>
      </c>
      <c r="D11" s="80">
        <f>SUM(D9:D10)</f>
        <v>1450214874.6199999</v>
      </c>
      <c r="E11" s="80">
        <f>SUM(E9:E10)</f>
        <v>9364670.7899999972</v>
      </c>
      <c r="F11" s="80">
        <f>SUM(C11:E11)</f>
        <v>3574539957.6999998</v>
      </c>
    </row>
    <row r="12" spans="1:15" s="102" customFormat="1" ht="9.75" customHeight="1" x14ac:dyDescent="0.3">
      <c r="A12" s="72"/>
      <c r="B12" s="81"/>
      <c r="C12" s="82"/>
      <c r="D12" s="83"/>
      <c r="E12" s="83"/>
      <c r="F12" s="83"/>
    </row>
    <row r="13" spans="1:15" s="102" customFormat="1" ht="16.8" x14ac:dyDescent="0.3">
      <c r="A13" s="60" t="s">
        <v>52</v>
      </c>
      <c r="B13" s="64"/>
      <c r="C13" s="74">
        <f>+C7-C11</f>
        <v>256911510.47999978</v>
      </c>
      <c r="D13" s="84">
        <f>+D7-D11</f>
        <v>211002212.25</v>
      </c>
      <c r="E13" s="84">
        <f>+E7-E11</f>
        <v>239358.47000000253</v>
      </c>
      <c r="F13" s="84">
        <f>SUM(C13:E13)</f>
        <v>468153081.19999981</v>
      </c>
    </row>
    <row r="14" spans="1:15" s="100" customFormat="1" ht="6" customHeight="1" x14ac:dyDescent="0.3">
      <c r="A14" s="60"/>
      <c r="B14" s="64"/>
      <c r="C14" s="69"/>
      <c r="D14" s="76"/>
      <c r="E14" s="76"/>
      <c r="F14" s="77"/>
    </row>
    <row r="15" spans="1:15" s="100" customFormat="1" ht="16.8" x14ac:dyDescent="0.3">
      <c r="A15" s="60"/>
      <c r="B15" s="64" t="s">
        <v>57</v>
      </c>
      <c r="C15" s="68">
        <v>65558480.890000001</v>
      </c>
      <c r="D15" s="68">
        <v>-462636.4800000001</v>
      </c>
      <c r="E15" s="68">
        <v>620456.42999999993</v>
      </c>
      <c r="F15" s="85">
        <f>SUM(C15:E15)</f>
        <v>65716300.840000004</v>
      </c>
      <c r="H15" s="102"/>
      <c r="I15" s="102"/>
      <c r="J15" s="102"/>
      <c r="K15" s="102"/>
      <c r="L15" s="102"/>
      <c r="M15" s="102"/>
      <c r="N15" s="102"/>
      <c r="O15" s="102"/>
    </row>
    <row r="16" spans="1:15" s="100" customFormat="1" ht="11.25" customHeight="1" x14ac:dyDescent="0.3">
      <c r="A16" s="60"/>
      <c r="B16" s="64"/>
      <c r="C16" s="83"/>
      <c r="D16" s="83"/>
      <c r="E16" s="83"/>
      <c r="F16" s="86"/>
    </row>
    <row r="17" spans="1:6" s="102" customFormat="1" ht="16.8" x14ac:dyDescent="0.3">
      <c r="A17" s="60" t="s">
        <v>54</v>
      </c>
      <c r="B17" s="64"/>
      <c r="C17" s="84">
        <f>SUM(C13:C15)</f>
        <v>322469991.36999977</v>
      </c>
      <c r="D17" s="84">
        <f>SUM(D13:D15)</f>
        <v>210539575.77000001</v>
      </c>
      <c r="E17" s="84">
        <f>SUM(E13:E15)</f>
        <v>859814.90000000247</v>
      </c>
      <c r="F17" s="106">
        <f>SUM(C17:E17)</f>
        <v>533869382.03999972</v>
      </c>
    </row>
    <row r="18" spans="1:6" s="100" customFormat="1" ht="9" customHeight="1" x14ac:dyDescent="0.3">
      <c r="A18" s="60"/>
      <c r="B18" s="64"/>
      <c r="C18" s="76"/>
      <c r="D18" s="76"/>
      <c r="E18" s="76"/>
      <c r="F18" s="77"/>
    </row>
    <row r="19" spans="1:6" s="100" customFormat="1" ht="16.8" x14ac:dyDescent="0.3">
      <c r="A19" s="87"/>
      <c r="B19" s="64" t="s">
        <v>125</v>
      </c>
      <c r="C19" s="76">
        <v>58632028.359999999</v>
      </c>
      <c r="D19" s="76">
        <v>40069420</v>
      </c>
      <c r="E19" s="76">
        <v>155000</v>
      </c>
      <c r="F19" s="77">
        <f>SUM(C19:E19)</f>
        <v>98856448.359999999</v>
      </c>
    </row>
    <row r="20" spans="1:6" s="100" customFormat="1" ht="9" customHeight="1" x14ac:dyDescent="0.3">
      <c r="A20" s="60"/>
      <c r="B20" s="64"/>
      <c r="C20" s="76"/>
      <c r="D20" s="76"/>
      <c r="E20" s="76"/>
      <c r="F20" s="77"/>
    </row>
    <row r="21" spans="1:6" s="100" customFormat="1" ht="16.8" hidden="1" x14ac:dyDescent="0.3">
      <c r="A21" s="104" t="s">
        <v>62</v>
      </c>
      <c r="B21" s="103"/>
      <c r="C21" s="74">
        <f>C17-C19</f>
        <v>263837963.00999975</v>
      </c>
      <c r="D21" s="74">
        <f>D17-D19</f>
        <v>170470155.77000001</v>
      </c>
      <c r="E21" s="74">
        <f>E17-E19</f>
        <v>704814.90000000247</v>
      </c>
      <c r="F21" s="84">
        <f>F17-F19</f>
        <v>435012933.67999971</v>
      </c>
    </row>
    <row r="22" spans="1:6" s="100" customFormat="1" ht="8.25" hidden="1" customHeight="1" x14ac:dyDescent="0.3">
      <c r="A22" s="87"/>
      <c r="B22" s="103"/>
      <c r="C22" s="69"/>
      <c r="D22" s="76"/>
      <c r="E22" s="76"/>
      <c r="F22" s="77"/>
    </row>
    <row r="23" spans="1:6" s="100" customFormat="1" ht="16.8" hidden="1" x14ac:dyDescent="0.3">
      <c r="A23" s="87"/>
      <c r="B23" s="103" t="s">
        <v>51</v>
      </c>
      <c r="C23" s="90" t="e">
        <f>-#REF!</f>
        <v>#REF!</v>
      </c>
      <c r="D23" s="90" t="e">
        <f>-#REF!</f>
        <v>#REF!</v>
      </c>
      <c r="E23" s="90" t="e">
        <f>-#REF!</f>
        <v>#REF!</v>
      </c>
      <c r="F23" s="91" t="e">
        <f>SUM(C23:E23)</f>
        <v>#REF!</v>
      </c>
    </row>
    <row r="24" spans="1:6" s="102" customFormat="1" ht="22.5" customHeight="1" thickBot="1" x14ac:dyDescent="0.35">
      <c r="A24" s="93" t="s">
        <v>55</v>
      </c>
      <c r="B24" s="94"/>
      <c r="C24" s="95">
        <f>C17-C19</f>
        <v>263837963.00999975</v>
      </c>
      <c r="D24" s="95">
        <f t="shared" ref="D24:F24" si="0">D17-D19</f>
        <v>170470155.77000001</v>
      </c>
      <c r="E24" s="95">
        <f t="shared" si="0"/>
        <v>704814.90000000247</v>
      </c>
      <c r="F24" s="95">
        <f t="shared" si="0"/>
        <v>435012933.67999971</v>
      </c>
    </row>
    <row r="25" spans="1:6" s="102" customFormat="1" ht="17.399999999999999" thickTop="1" x14ac:dyDescent="0.3">
      <c r="A25" s="96"/>
      <c r="B25" s="97"/>
      <c r="C25" s="98"/>
      <c r="D25" s="98"/>
      <c r="E25" s="98"/>
      <c r="F25" s="99"/>
    </row>
    <row r="26" spans="1:6" s="100" customFormat="1" ht="23.25" customHeight="1" x14ac:dyDescent="0.3">
      <c r="A26" s="100" t="s">
        <v>59</v>
      </c>
      <c r="B26" s="101"/>
      <c r="C26" s="101"/>
      <c r="D26" s="101"/>
      <c r="E26" s="101"/>
    </row>
    <row r="27" spans="1:6" s="100" customFormat="1" ht="16.8" x14ac:dyDescent="0.3">
      <c r="B27" s="101"/>
      <c r="C27" s="101"/>
      <c r="D27" s="101"/>
      <c r="E27" s="101"/>
    </row>
    <row r="28" spans="1:6" s="43" customFormat="1" ht="12.75" customHeight="1" x14ac:dyDescent="0.25">
      <c r="A28" s="89"/>
      <c r="B28" s="92"/>
      <c r="C28" s="92"/>
      <c r="D28" s="92"/>
      <c r="E28" s="92"/>
      <c r="F28" s="89"/>
    </row>
    <row r="29" spans="1:6" s="32" customFormat="1" ht="12.75" customHeight="1" x14ac:dyDescent="0.25">
      <c r="A29" s="89"/>
      <c r="C29" s="92"/>
      <c r="D29" s="92"/>
      <c r="E29" s="92"/>
      <c r="F29" s="89"/>
    </row>
    <row r="30" spans="1:6" s="43" customFormat="1" ht="12.75" customHeight="1" x14ac:dyDescent="0.25">
      <c r="A30" s="89"/>
      <c r="B30" s="92"/>
      <c r="C30" s="92"/>
      <c r="D30" s="92"/>
      <c r="E30" s="92"/>
      <c r="F30" s="89"/>
    </row>
    <row r="31" spans="1:6" s="43" customFormat="1" ht="12.75" customHeight="1" x14ac:dyDescent="0.25">
      <c r="A31" s="35"/>
      <c r="B31" s="189"/>
    </row>
    <row r="32" spans="1:6" s="43" customFormat="1" ht="16.8" x14ac:dyDescent="0.3">
      <c r="A32" s="35"/>
      <c r="B32" s="100"/>
    </row>
    <row r="33" spans="1:7" s="43" customFormat="1" ht="12.75" customHeight="1" x14ac:dyDescent="0.25">
      <c r="A33" s="35"/>
    </row>
    <row r="34" spans="1:7" s="32" customFormat="1" ht="12.75" customHeight="1" x14ac:dyDescent="0.25">
      <c r="A34" s="46"/>
    </row>
    <row r="35" spans="1:7" s="32" customFormat="1" ht="8.25" customHeight="1" x14ac:dyDescent="0.25">
      <c r="A35" s="35"/>
    </row>
    <row r="36" spans="1:7" s="43" customFormat="1" ht="12.75" customHeight="1" x14ac:dyDescent="0.25"/>
    <row r="37" spans="1:7" s="43" customFormat="1" ht="8.25" customHeight="1" x14ac:dyDescent="0.25">
      <c r="A37" s="35"/>
    </row>
    <row r="38" spans="1:7" s="43" customFormat="1" ht="12.75" customHeight="1" x14ac:dyDescent="0.25">
      <c r="A38" s="35"/>
    </row>
    <row r="39" spans="1:7" s="48" customFormat="1" ht="12.75" customHeight="1" x14ac:dyDescent="0.3">
      <c r="A39" s="47"/>
    </row>
    <row r="40" spans="1:7" s="43" customFormat="1" ht="8.25" customHeight="1" x14ac:dyDescent="0.25">
      <c r="A40" s="35"/>
    </row>
    <row r="41" spans="1:7" s="32" customFormat="1" ht="15" x14ac:dyDescent="0.25">
      <c r="A41" s="46"/>
    </row>
    <row r="46" spans="1:7" x14ac:dyDescent="0.25">
      <c r="G46" s="51"/>
    </row>
  </sheetData>
  <dataConsolidate/>
  <phoneticPr fontId="17" type="noConversion"/>
  <pageMargins left="0.94488188976377963" right="0.59055118110236227" top="1.4566929133858268" bottom="0.6692913385826772" header="0.51181102362204722" footer="0.27559055118110237"/>
  <pageSetup orientation="landscape" r:id="rId1"/>
  <headerFooter alignWithMargins="0">
    <oddHeader>&amp;L&amp;G&amp;R2012 Yearbook of
Natural Gas Distributors</oddHeader>
    <oddFooter>&amp;C&amp;P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J45"/>
  <sheetViews>
    <sheetView showGridLines="0" view="pageBreakPreview" zoomScaleNormal="100" zoomScaleSheetLayoutView="100" workbookViewId="0">
      <selection activeCell="T29" sqref="T29"/>
    </sheetView>
  </sheetViews>
  <sheetFormatPr defaultRowHeight="13.2" x14ac:dyDescent="0.25"/>
  <cols>
    <col min="1" max="1" width="11.6640625" customWidth="1"/>
    <col min="14" max="14" width="3.44140625" customWidth="1"/>
  </cols>
  <sheetData>
    <row r="1" spans="1:1" s="43" customFormat="1" ht="12.75" customHeight="1" x14ac:dyDescent="0.25"/>
    <row r="2" spans="1:1" s="43" customFormat="1" ht="12.75" customHeight="1" x14ac:dyDescent="0.25"/>
    <row r="3" spans="1:1" s="43" customFormat="1" ht="12.75" customHeight="1" x14ac:dyDescent="0.25">
      <c r="A3" s="35"/>
    </row>
    <row r="4" spans="1:1" s="43" customFormat="1" ht="12.75" customHeight="1" x14ac:dyDescent="0.25">
      <c r="A4" s="35"/>
    </row>
    <row r="5" spans="1:1" s="43" customFormat="1" ht="12.75" customHeight="1" x14ac:dyDescent="0.25">
      <c r="A5" s="35"/>
    </row>
    <row r="6" spans="1:1" s="43" customFormat="1" ht="12.75" customHeight="1" x14ac:dyDescent="0.25">
      <c r="A6" s="35"/>
    </row>
    <row r="7" spans="1:1" s="43" customFormat="1" ht="12.75" customHeight="1" x14ac:dyDescent="0.25">
      <c r="A7" s="35"/>
    </row>
    <row r="8" spans="1:1" s="43" customFormat="1" ht="12.75" customHeight="1" x14ac:dyDescent="0.25">
      <c r="A8" s="35"/>
    </row>
    <row r="9" spans="1:1" s="43" customFormat="1" ht="12.75" customHeight="1" x14ac:dyDescent="0.25">
      <c r="A9" s="35"/>
    </row>
    <row r="10" spans="1:1" s="43" customFormat="1" ht="12.75" customHeight="1" x14ac:dyDescent="0.25">
      <c r="A10" s="35"/>
    </row>
    <row r="11" spans="1:1" s="32" customFormat="1" ht="12.75" customHeight="1" x14ac:dyDescent="0.25">
      <c r="A11" s="44"/>
    </row>
    <row r="12" spans="1:1" s="43" customFormat="1" ht="12.75" customHeight="1" x14ac:dyDescent="0.25">
      <c r="A12" s="35"/>
    </row>
    <row r="13" spans="1:1" s="43" customFormat="1" ht="12.75" customHeight="1" x14ac:dyDescent="0.25">
      <c r="A13" s="35"/>
    </row>
    <row r="14" spans="1:1" s="43" customFormat="1" ht="12.75" customHeight="1" x14ac:dyDescent="0.25">
      <c r="A14" s="35"/>
    </row>
    <row r="15" spans="1:1" s="43" customFormat="1" ht="12.75" customHeight="1" x14ac:dyDescent="0.25">
      <c r="A15" s="35"/>
    </row>
    <row r="16" spans="1:1" s="43" customFormat="1" ht="12.75" customHeight="1" x14ac:dyDescent="0.25">
      <c r="A16" s="35"/>
    </row>
    <row r="17" spans="1:1" s="32" customFormat="1" ht="12.75" customHeight="1" x14ac:dyDescent="0.25">
      <c r="A17" s="44"/>
    </row>
    <row r="18" spans="1:1" s="43" customFormat="1" ht="8.25" customHeight="1" x14ac:dyDescent="0.25">
      <c r="A18" s="45"/>
    </row>
    <row r="19" spans="1:1" s="32" customFormat="1" ht="15" x14ac:dyDescent="0.25">
      <c r="A19" s="44"/>
    </row>
    <row r="20" spans="1:1" s="43" customFormat="1" ht="12.75" customHeight="1" x14ac:dyDescent="0.25">
      <c r="A20" s="35"/>
    </row>
    <row r="21" spans="1:1" s="43" customFormat="1" ht="12.75" customHeight="1" x14ac:dyDescent="0.25">
      <c r="A21" s="35"/>
    </row>
    <row r="22" spans="1:1" s="43" customFormat="1" ht="12.75" customHeight="1" x14ac:dyDescent="0.25">
      <c r="A22" s="35"/>
    </row>
    <row r="23" spans="1:1" s="43" customFormat="1" ht="12.75" customHeight="1" x14ac:dyDescent="0.25">
      <c r="A23" s="35"/>
    </row>
    <row r="24" spans="1:1" s="43" customFormat="1" ht="12" customHeight="1" x14ac:dyDescent="0.25">
      <c r="A24" s="35"/>
    </row>
    <row r="25" spans="1:1" s="43" customFormat="1" ht="12.75" customHeight="1" x14ac:dyDescent="0.25">
      <c r="A25" s="35"/>
    </row>
    <row r="26" spans="1:1" s="43" customFormat="1" ht="12.75" customHeight="1" x14ac:dyDescent="0.25">
      <c r="A26" s="35"/>
    </row>
    <row r="27" spans="1:1" s="43" customFormat="1" ht="12.75" customHeight="1" x14ac:dyDescent="0.25">
      <c r="A27" s="35"/>
    </row>
    <row r="28" spans="1:1" s="32" customFormat="1" ht="12.75" customHeight="1" x14ac:dyDescent="0.25">
      <c r="A28" s="44"/>
    </row>
    <row r="29" spans="1:1" s="43" customFormat="1" ht="12.75" customHeight="1" x14ac:dyDescent="0.25">
      <c r="A29" s="35"/>
    </row>
    <row r="30" spans="1:1" s="43" customFormat="1" ht="12.75" customHeight="1" x14ac:dyDescent="0.25">
      <c r="A30" s="35"/>
    </row>
    <row r="31" spans="1:1" s="43" customFormat="1" ht="12.75" customHeight="1" x14ac:dyDescent="0.25">
      <c r="A31" s="35"/>
    </row>
    <row r="32" spans="1:1" s="43" customFormat="1" ht="12.75" customHeight="1" x14ac:dyDescent="0.25">
      <c r="A32" s="35"/>
    </row>
    <row r="33" spans="1:10" s="32" customFormat="1" ht="12.75" customHeight="1" x14ac:dyDescent="0.25">
      <c r="A33" s="46"/>
    </row>
    <row r="34" spans="1:10" s="32" customFormat="1" ht="8.25" customHeight="1" x14ac:dyDescent="0.25">
      <c r="A34" s="35"/>
    </row>
    <row r="35" spans="1:10" s="43" customFormat="1" ht="12.75" customHeight="1" x14ac:dyDescent="0.25"/>
    <row r="36" spans="1:10" s="43" customFormat="1" ht="8.25" customHeight="1" x14ac:dyDescent="0.25">
      <c r="A36" s="35"/>
    </row>
    <row r="37" spans="1:10" s="43" customFormat="1" ht="12.75" customHeight="1" x14ac:dyDescent="0.25">
      <c r="A37" s="35"/>
    </row>
    <row r="38" spans="1:10" s="48" customFormat="1" ht="12.75" customHeight="1" x14ac:dyDescent="0.3">
      <c r="A38" s="47"/>
    </row>
    <row r="39" spans="1:10" s="43" customFormat="1" ht="8.25" customHeight="1" x14ac:dyDescent="0.25">
      <c r="A39" s="35"/>
    </row>
    <row r="40" spans="1:10" s="32" customFormat="1" ht="15" x14ac:dyDescent="0.25">
      <c r="A40" s="46"/>
    </row>
    <row r="41" spans="1:10" x14ac:dyDescent="0.25">
      <c r="J41" s="51"/>
    </row>
    <row r="45" spans="1:10" x14ac:dyDescent="0.25">
      <c r="H45" s="51"/>
    </row>
  </sheetData>
  <phoneticPr fontId="17" type="noConversion"/>
  <pageMargins left="0.74803149606299213" right="0.39370078740157483" top="1.0236220472440944" bottom="0.6692913385826772" header="0.51181102362204722" footer="0.27559055118110237"/>
  <pageSetup orientation="landscape" r:id="rId1"/>
  <headerFooter alignWithMargins="0">
    <oddHeader>&amp;L&amp;G&amp;R2012 Yearbook of
Natural Gas Distributors</oddHeader>
    <oddFooter>&amp;C&amp;P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E41"/>
  <sheetViews>
    <sheetView showGridLines="0" view="pageBreakPreview" zoomScaleNormal="100" zoomScaleSheetLayoutView="100" workbookViewId="0">
      <selection activeCell="C30" sqref="C30"/>
    </sheetView>
  </sheetViews>
  <sheetFormatPr defaultRowHeight="13.2" x14ac:dyDescent="0.25"/>
  <cols>
    <col min="1" max="1" width="36.6640625" customWidth="1"/>
    <col min="2" max="5" width="19.88671875" customWidth="1"/>
  </cols>
  <sheetData>
    <row r="1" spans="1:5" s="11" customFormat="1" x14ac:dyDescent="0.25"/>
    <row r="2" spans="1:5" s="11" customFormat="1" x14ac:dyDescent="0.25"/>
    <row r="3" spans="1:5" ht="15.6" x14ac:dyDescent="0.3">
      <c r="A3" s="107" t="s">
        <v>63</v>
      </c>
      <c r="B3" s="108"/>
      <c r="C3" s="108"/>
      <c r="D3" s="108"/>
      <c r="E3" s="108"/>
    </row>
    <row r="4" spans="1:5" ht="15.6" x14ac:dyDescent="0.3">
      <c r="A4" s="109"/>
      <c r="B4" s="108"/>
      <c r="C4" s="108"/>
      <c r="D4" s="108"/>
      <c r="E4" s="108"/>
    </row>
    <row r="5" spans="1:5" ht="15.6" x14ac:dyDescent="0.3">
      <c r="A5" s="110"/>
      <c r="B5" s="111"/>
      <c r="C5" s="111"/>
      <c r="D5" s="111"/>
      <c r="E5" s="108"/>
    </row>
    <row r="6" spans="1:5" ht="15.6" x14ac:dyDescent="0.3">
      <c r="A6" s="110"/>
      <c r="B6" s="112" t="s">
        <v>17</v>
      </c>
      <c r="C6" s="112" t="s">
        <v>65</v>
      </c>
      <c r="D6" s="112" t="s">
        <v>19</v>
      </c>
      <c r="E6" s="112" t="s">
        <v>20</v>
      </c>
    </row>
    <row r="7" spans="1:5" ht="15.75" customHeight="1" x14ac:dyDescent="0.25">
      <c r="A7" s="113" t="s">
        <v>66</v>
      </c>
      <c r="B7" s="114"/>
      <c r="C7" s="114"/>
      <c r="D7" s="114"/>
      <c r="E7" s="114"/>
    </row>
    <row r="8" spans="1:5" ht="15" customHeight="1" x14ac:dyDescent="0.25">
      <c r="A8" s="116" t="s">
        <v>67</v>
      </c>
      <c r="B8" s="117">
        <v>0.76833182979722459</v>
      </c>
      <c r="C8" s="117">
        <v>0.7772874646299911</v>
      </c>
      <c r="D8" s="117">
        <v>0.57169889270633167</v>
      </c>
      <c r="E8" s="117">
        <v>0.77226353834488415</v>
      </c>
    </row>
    <row r="9" spans="1:5" ht="16.5" customHeight="1" x14ac:dyDescent="0.3">
      <c r="A9" s="116" t="s">
        <v>68</v>
      </c>
      <c r="B9" s="118"/>
      <c r="C9" s="118"/>
      <c r="D9" s="118"/>
      <c r="E9" s="118"/>
    </row>
    <row r="10" spans="1:5" ht="16.5" customHeight="1" x14ac:dyDescent="0.25">
      <c r="A10" s="119" t="s">
        <v>64</v>
      </c>
      <c r="B10" s="115"/>
      <c r="C10" s="115"/>
      <c r="D10" s="115"/>
      <c r="E10" s="115"/>
    </row>
    <row r="11" spans="1:5" ht="15.75" customHeight="1" x14ac:dyDescent="0.25">
      <c r="A11" s="113" t="s">
        <v>69</v>
      </c>
      <c r="B11" s="115"/>
      <c r="C11" s="115"/>
      <c r="D11" s="115"/>
      <c r="E11" s="115"/>
    </row>
    <row r="12" spans="1:5" ht="15" x14ac:dyDescent="0.25">
      <c r="A12" s="120" t="s">
        <v>70</v>
      </c>
      <c r="B12" s="121">
        <v>0.46699397304419604</v>
      </c>
      <c r="C12" s="121">
        <v>0.48680623890957958</v>
      </c>
      <c r="D12" s="121">
        <v>0.42954892982574433</v>
      </c>
      <c r="E12" s="121">
        <v>0.4755100604075162</v>
      </c>
    </row>
    <row r="13" spans="1:5" ht="15" x14ac:dyDescent="0.25">
      <c r="A13" s="120" t="s">
        <v>130</v>
      </c>
      <c r="B13" s="122"/>
      <c r="C13" s="122"/>
      <c r="D13" s="122"/>
      <c r="E13" s="122"/>
    </row>
    <row r="14" spans="1:5" ht="17.25" customHeight="1" x14ac:dyDescent="0.25">
      <c r="A14" s="124"/>
      <c r="B14" s="122"/>
      <c r="C14" s="122"/>
      <c r="D14" s="122"/>
      <c r="E14" s="122"/>
    </row>
    <row r="15" spans="1:5" ht="15" x14ac:dyDescent="0.25">
      <c r="A15" s="124" t="s">
        <v>71</v>
      </c>
      <c r="B15" s="117">
        <v>1.698539879666868</v>
      </c>
      <c r="C15" s="117">
        <v>2.1222263641219885</v>
      </c>
      <c r="D15" s="117">
        <v>1.0347548515858114</v>
      </c>
      <c r="E15" s="117">
        <v>1.8616681619437845</v>
      </c>
    </row>
    <row r="16" spans="1:5" ht="15" x14ac:dyDescent="0.25">
      <c r="A16" s="185" t="s">
        <v>131</v>
      </c>
      <c r="B16" s="122"/>
      <c r="C16" s="122"/>
      <c r="D16" s="122"/>
      <c r="E16" s="122"/>
    </row>
    <row r="17" spans="1:5" ht="15" x14ac:dyDescent="0.25">
      <c r="A17" s="120" t="s">
        <v>64</v>
      </c>
      <c r="B17" s="122"/>
      <c r="C17" s="122"/>
      <c r="D17" s="122"/>
      <c r="E17" s="122"/>
    </row>
    <row r="18" spans="1:5" ht="15" x14ac:dyDescent="0.25">
      <c r="A18" s="124" t="s">
        <v>72</v>
      </c>
      <c r="B18" s="117">
        <v>2.925420814970856</v>
      </c>
      <c r="C18" s="117">
        <v>2.3482144240621046</v>
      </c>
      <c r="D18" s="117">
        <v>5.9172449676604524</v>
      </c>
      <c r="E18" s="117">
        <v>2.6486766503695924</v>
      </c>
    </row>
    <row r="19" spans="1:5" ht="14.25" customHeight="1" x14ac:dyDescent="0.25">
      <c r="A19" s="124" t="s">
        <v>73</v>
      </c>
      <c r="B19" s="125"/>
      <c r="C19" s="125"/>
      <c r="D19" s="125"/>
      <c r="E19" s="125"/>
    </row>
    <row r="20" spans="1:5" ht="16.5" customHeight="1" x14ac:dyDescent="0.25">
      <c r="A20" s="119"/>
      <c r="B20" s="122"/>
      <c r="C20" s="122"/>
      <c r="D20" s="122"/>
      <c r="E20" s="122"/>
    </row>
    <row r="21" spans="1:5" ht="15.75" customHeight="1" x14ac:dyDescent="0.25">
      <c r="A21" s="113" t="s">
        <v>74</v>
      </c>
      <c r="B21" s="122"/>
      <c r="C21" s="122"/>
      <c r="D21" s="122"/>
      <c r="E21" s="122"/>
    </row>
    <row r="22" spans="1:5" ht="15" x14ac:dyDescent="0.25">
      <c r="A22" s="124" t="s">
        <v>75</v>
      </c>
      <c r="B22" s="126">
        <v>3.6808825805733886E-2</v>
      </c>
      <c r="C22" s="126">
        <v>3.1196240759230841E-2</v>
      </c>
      <c r="D22" s="126">
        <v>4.7234201022028958E-2</v>
      </c>
      <c r="E22" s="126">
        <v>3.4396101894294262E-2</v>
      </c>
    </row>
    <row r="23" spans="1:5" ht="15" x14ac:dyDescent="0.25">
      <c r="A23" s="120" t="s">
        <v>76</v>
      </c>
      <c r="B23" s="122"/>
      <c r="C23" s="122"/>
      <c r="D23" s="122"/>
      <c r="E23" s="122"/>
    </row>
    <row r="24" spans="1:5" ht="15" x14ac:dyDescent="0.25">
      <c r="A24" s="127"/>
      <c r="B24" s="122"/>
      <c r="C24" s="122"/>
      <c r="D24" s="122"/>
      <c r="E24" s="122"/>
    </row>
    <row r="25" spans="1:5" ht="15" x14ac:dyDescent="0.25">
      <c r="A25" s="128" t="s">
        <v>77</v>
      </c>
      <c r="B25" s="126">
        <v>0.13388022579219233</v>
      </c>
      <c r="C25" s="126">
        <v>0.13599966333429389</v>
      </c>
      <c r="D25" s="126">
        <v>0.11378405409635514</v>
      </c>
      <c r="E25" s="126">
        <v>0.13466408625866741</v>
      </c>
    </row>
    <row r="26" spans="1:5" ht="15" x14ac:dyDescent="0.25">
      <c r="A26" s="120" t="s">
        <v>78</v>
      </c>
      <c r="B26" s="122"/>
      <c r="C26" s="122"/>
      <c r="D26" s="122"/>
      <c r="E26" s="123"/>
    </row>
    <row r="27" spans="1:5" ht="15" x14ac:dyDescent="0.25">
      <c r="A27" s="127"/>
      <c r="B27" s="129"/>
      <c r="C27" s="129"/>
      <c r="D27" s="129"/>
      <c r="E27" s="130"/>
    </row>
    <row r="28" spans="1:5" s="43" customFormat="1" ht="12.75" customHeight="1" x14ac:dyDescent="0.25"/>
    <row r="29" spans="1:5" s="32" customFormat="1" ht="12.75" customHeight="1" x14ac:dyDescent="0.25"/>
    <row r="30" spans="1:5" s="32" customFormat="1" ht="8.25" customHeight="1" x14ac:dyDescent="0.25"/>
    <row r="31" spans="1:5" s="43" customFormat="1" ht="12.75" customHeight="1" x14ac:dyDescent="0.25"/>
    <row r="32" spans="1:5" s="43" customFormat="1" ht="8.25" customHeight="1" x14ac:dyDescent="0.25"/>
    <row r="33" spans="1:1" s="43" customFormat="1" ht="12.75" customHeight="1" x14ac:dyDescent="0.25"/>
    <row r="34" spans="1:1" s="48" customFormat="1" ht="12.75" customHeight="1" x14ac:dyDescent="0.25"/>
    <row r="35" spans="1:1" s="43" customFormat="1" ht="8.25" customHeight="1" x14ac:dyDescent="0.25"/>
    <row r="36" spans="1:1" s="32" customFormat="1" x14ac:dyDescent="0.25"/>
    <row r="41" spans="1:1" x14ac:dyDescent="0.25">
      <c r="A41" s="51"/>
    </row>
  </sheetData>
  <phoneticPr fontId="17" type="noConversion"/>
  <pageMargins left="1.0629921259842521" right="0.59055118110236227" top="1.2598425196850394" bottom="0.6692913385826772" header="0.51181102362204722" footer="0.27559055118110237"/>
  <pageSetup orientation="landscape" r:id="rId1"/>
  <headerFooter alignWithMargins="0">
    <oddHeader>&amp;L&amp;G&amp;R2012 Yearbook of
Natural Gas Distributors</oddHeader>
    <oddFooter>&amp;C&amp;P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H1:H41"/>
  <sheetViews>
    <sheetView showGridLines="0" view="pageBreakPreview" zoomScaleNormal="100" zoomScaleSheetLayoutView="100" workbookViewId="0">
      <selection activeCell="A10" sqref="A10"/>
    </sheetView>
  </sheetViews>
  <sheetFormatPr defaultRowHeight="13.2" x14ac:dyDescent="0.25"/>
  <cols>
    <col min="1" max="1" width="11.6640625" customWidth="1"/>
    <col min="14" max="14" width="4.44140625" customWidth="1"/>
    <col min="26" max="26" width="13.44140625" customWidth="1"/>
    <col min="28" max="28" width="1" customWidth="1"/>
    <col min="39" max="39" width="14.5546875" customWidth="1"/>
    <col min="42" max="42" width="1.33203125" customWidth="1"/>
  </cols>
  <sheetData>
    <row r="1" s="43" customFormat="1" ht="12.75" customHeight="1" x14ac:dyDescent="0.25"/>
    <row r="2" s="43" customFormat="1" ht="12.75" customHeight="1" x14ac:dyDescent="0.25"/>
    <row r="3" s="43" customFormat="1" ht="12.75" customHeight="1" x14ac:dyDescent="0.25"/>
    <row r="4" s="43" customFormat="1" ht="12.75" customHeight="1" x14ac:dyDescent="0.25"/>
    <row r="5" s="43" customFormat="1" ht="12.75" customHeight="1" x14ac:dyDescent="0.25"/>
    <row r="6" s="43" customFormat="1" ht="12.75" customHeight="1" x14ac:dyDescent="0.25"/>
    <row r="7" s="43" customFormat="1" ht="12.75" customHeight="1" x14ac:dyDescent="0.25"/>
    <row r="8" s="43" customFormat="1" ht="12.75" customHeight="1" x14ac:dyDescent="0.25"/>
    <row r="9" s="43" customFormat="1" ht="12.75" customHeight="1" x14ac:dyDescent="0.25"/>
    <row r="10" s="43" customFormat="1" ht="12.75" customHeight="1" x14ac:dyDescent="0.25"/>
    <row r="11" s="32" customFormat="1" ht="12.75" customHeight="1" x14ac:dyDescent="0.25"/>
    <row r="12" s="43" customFormat="1" ht="12.75" customHeight="1" x14ac:dyDescent="0.25"/>
    <row r="13" s="43" customFormat="1" ht="12.75" customHeight="1" x14ac:dyDescent="0.25"/>
    <row r="14" s="43" customFormat="1" ht="12.75" customHeight="1" x14ac:dyDescent="0.25"/>
    <row r="15" s="43" customFormat="1" ht="12.75" customHeight="1" x14ac:dyDescent="0.25"/>
    <row r="16" s="43" customFormat="1" ht="12.75" customHeight="1" x14ac:dyDescent="0.25"/>
    <row r="17" s="32" customFormat="1" ht="12.75" customHeight="1" x14ac:dyDescent="0.25"/>
    <row r="18" s="43" customFormat="1" ht="8.25" customHeight="1" x14ac:dyDescent="0.25"/>
    <row r="19" s="32" customFormat="1" x14ac:dyDescent="0.25"/>
    <row r="20" s="43" customFormat="1" ht="12.75" customHeight="1" x14ac:dyDescent="0.25"/>
    <row r="21" s="43" customFormat="1" ht="12.75" customHeight="1" x14ac:dyDescent="0.25"/>
    <row r="22" s="43" customFormat="1" ht="12.75" customHeight="1" x14ac:dyDescent="0.25"/>
    <row r="23" s="43" customFormat="1" ht="12.75" customHeight="1" x14ac:dyDescent="0.25"/>
    <row r="24" s="43" customFormat="1" ht="36.75" customHeight="1" x14ac:dyDescent="0.25"/>
    <row r="25" s="43" customFormat="1" ht="12.75" customHeight="1" x14ac:dyDescent="0.25"/>
    <row r="26" s="43" customFormat="1" ht="12.75" customHeight="1" x14ac:dyDescent="0.25"/>
    <row r="27" s="43" customFormat="1" ht="35.25" customHeight="1" x14ac:dyDescent="0.25"/>
    <row r="28" s="32" customFormat="1" ht="12.75" customHeight="1" x14ac:dyDescent="0.25"/>
    <row r="29" s="43" customFormat="1" ht="12.75" customHeight="1" x14ac:dyDescent="0.25"/>
    <row r="30" s="43" customFormat="1" ht="12.75" customHeight="1" x14ac:dyDescent="0.25"/>
    <row r="31" s="43" customFormat="1" ht="12.75" customHeight="1" x14ac:dyDescent="0.25"/>
    <row r="32" s="43" customFormat="1" ht="12.75" customHeight="1" x14ac:dyDescent="0.25"/>
    <row r="33" spans="8:8" s="32" customFormat="1" ht="12.75" customHeight="1" x14ac:dyDescent="0.25"/>
    <row r="34" spans="8:8" s="32" customFormat="1" ht="8.25" customHeight="1" x14ac:dyDescent="0.25"/>
    <row r="35" spans="8:8" s="43" customFormat="1" ht="12.75" customHeight="1" x14ac:dyDescent="0.25"/>
    <row r="36" spans="8:8" s="43" customFormat="1" ht="8.25" customHeight="1" x14ac:dyDescent="0.25"/>
    <row r="41" spans="8:8" x14ac:dyDescent="0.25">
      <c r="H41" s="51"/>
    </row>
  </sheetData>
  <phoneticPr fontId="17" type="noConversion"/>
  <pageMargins left="1.1417322834645669" right="0.43307086614173229" top="1.0236220472440944" bottom="0.6692913385826772" header="0.51181102362204722" footer="0.27559055118110237"/>
  <pageSetup scale="96" orientation="landscape" r:id="rId1"/>
  <headerFooter alignWithMargins="0">
    <oddHeader>&amp;L&amp;G&amp;R2012 Yearbook of
Natural Gas Distributors</oddHeader>
    <oddFooter>&amp;C&amp;P</oddFooter>
  </headerFooter>
  <colBreaks count="2" manualBreakCount="2">
    <brk id="14" max="1048575" man="1"/>
    <brk id="28" max="1048575"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sheetPr>
  <dimension ref="A1:F22"/>
  <sheetViews>
    <sheetView showGridLines="0" view="pageBreakPreview" zoomScaleNormal="100" zoomScaleSheetLayoutView="100" workbookViewId="0">
      <selection activeCell="E16" sqref="E16"/>
    </sheetView>
  </sheetViews>
  <sheetFormatPr defaultRowHeight="13.2" x14ac:dyDescent="0.25"/>
  <cols>
    <col min="1" max="1" width="1.44140625" customWidth="1"/>
    <col min="2" max="2" width="55.109375" customWidth="1"/>
    <col min="3" max="5" width="15.109375" customWidth="1"/>
    <col min="6" max="6" width="16.5546875" customWidth="1"/>
    <col min="11" max="12" width="12.88671875" bestFit="1" customWidth="1"/>
    <col min="13" max="13" width="9.33203125" bestFit="1" customWidth="1"/>
  </cols>
  <sheetData>
    <row r="1" spans="1:6" ht="17.399999999999999" x14ac:dyDescent="0.3">
      <c r="A1" s="132" t="s">
        <v>9</v>
      </c>
      <c r="B1" s="133"/>
      <c r="C1" s="108"/>
      <c r="D1" s="108"/>
      <c r="E1" s="108"/>
      <c r="F1" s="108"/>
    </row>
    <row r="2" spans="1:6" ht="18" customHeight="1" x14ac:dyDescent="0.3">
      <c r="A2" s="134" t="s">
        <v>79</v>
      </c>
      <c r="B2" s="135"/>
      <c r="C2" s="89"/>
      <c r="D2" s="89"/>
      <c r="E2" s="89"/>
      <c r="F2" s="89"/>
    </row>
    <row r="3" spans="1:6" ht="15.6" x14ac:dyDescent="0.3">
      <c r="A3" s="110"/>
      <c r="B3" s="135"/>
      <c r="C3" s="136" t="s">
        <v>17</v>
      </c>
      <c r="D3" s="136" t="s">
        <v>65</v>
      </c>
      <c r="E3" s="136" t="s">
        <v>19</v>
      </c>
      <c r="F3" s="136" t="s">
        <v>20</v>
      </c>
    </row>
    <row r="4" spans="1:6" ht="17.399999999999999" x14ac:dyDescent="0.3">
      <c r="A4" s="137"/>
      <c r="B4" s="113" t="s">
        <v>80</v>
      </c>
      <c r="C4" s="177">
        <v>1733421</v>
      </c>
      <c r="D4" s="177">
        <v>1178847</v>
      </c>
      <c r="E4" s="178">
        <v>7439</v>
      </c>
      <c r="F4" s="177">
        <f>SUM(C4:E4)</f>
        <v>2919707</v>
      </c>
    </row>
    <row r="5" spans="1:6" ht="23.25" customHeight="1" x14ac:dyDescent="0.3">
      <c r="A5" s="137"/>
      <c r="B5" s="138" t="s">
        <v>81</v>
      </c>
      <c r="C5" s="176">
        <v>8382</v>
      </c>
      <c r="D5" s="176">
        <v>4923</v>
      </c>
      <c r="E5" s="179">
        <v>6</v>
      </c>
      <c r="F5" s="176">
        <f>SUM(C5:E5)</f>
        <v>13311</v>
      </c>
    </row>
    <row r="6" spans="1:6" ht="29.25" customHeight="1" x14ac:dyDescent="0.3">
      <c r="A6" s="134" t="s">
        <v>82</v>
      </c>
      <c r="B6" s="134"/>
      <c r="C6" s="89"/>
      <c r="D6" s="89"/>
      <c r="E6" s="89"/>
      <c r="F6" s="89"/>
    </row>
    <row r="7" spans="1:6" ht="15.6" x14ac:dyDescent="0.3">
      <c r="A7" s="110"/>
      <c r="B7" s="135"/>
      <c r="C7" s="139" t="s">
        <v>17</v>
      </c>
      <c r="D7" s="139" t="s">
        <v>65</v>
      </c>
      <c r="E7" s="139" t="s">
        <v>19</v>
      </c>
      <c r="F7" s="139" t="s">
        <v>20</v>
      </c>
    </row>
    <row r="8" spans="1:6" ht="17.399999999999999" x14ac:dyDescent="0.3">
      <c r="A8" s="137"/>
      <c r="B8" s="113" t="s">
        <v>83</v>
      </c>
      <c r="C8" s="176">
        <v>2027286</v>
      </c>
      <c r="D8" s="176">
        <v>1378953</v>
      </c>
      <c r="E8" s="176">
        <v>7471</v>
      </c>
      <c r="F8" s="176">
        <f>SUM(C8:E8)</f>
        <v>3413710</v>
      </c>
    </row>
    <row r="9" spans="1:6" ht="27.75" customHeight="1" x14ac:dyDescent="0.3">
      <c r="A9" s="134" t="s">
        <v>84</v>
      </c>
      <c r="B9" s="140"/>
      <c r="C9" s="141"/>
      <c r="D9" s="142"/>
      <c r="E9" s="141"/>
      <c r="F9" s="141"/>
    </row>
    <row r="10" spans="1:6" ht="17.399999999999999" x14ac:dyDescent="0.3">
      <c r="A10" s="134"/>
      <c r="B10" s="134"/>
      <c r="C10" s="136" t="s">
        <v>17</v>
      </c>
      <c r="D10" s="136" t="s">
        <v>65</v>
      </c>
      <c r="E10" s="136" t="s">
        <v>19</v>
      </c>
      <c r="F10" s="143"/>
    </row>
    <row r="11" spans="1:6" ht="27.75" customHeight="1" x14ac:dyDescent="0.3">
      <c r="A11" s="144"/>
      <c r="B11" s="145" t="s">
        <v>85</v>
      </c>
      <c r="C11" s="146">
        <v>0.78400000000000003</v>
      </c>
      <c r="D11" s="147">
        <v>0.81400000000000006</v>
      </c>
      <c r="E11" s="148">
        <v>0.99099999999999999</v>
      </c>
      <c r="F11" s="143"/>
    </row>
    <row r="12" spans="1:6" ht="27.75" customHeight="1" x14ac:dyDescent="0.3">
      <c r="A12" s="144"/>
      <c r="B12" s="145" t="s">
        <v>86</v>
      </c>
      <c r="C12" s="146">
        <v>2.4E-2</v>
      </c>
      <c r="D12" s="147">
        <v>3.5000000000000003E-2</v>
      </c>
      <c r="E12" s="148">
        <v>9.0000000000000011E-3</v>
      </c>
      <c r="F12" s="143"/>
    </row>
    <row r="13" spans="1:6" ht="27.75" customHeight="1" x14ac:dyDescent="0.3">
      <c r="A13" s="149"/>
      <c r="B13" s="145" t="s">
        <v>87</v>
      </c>
      <c r="C13" s="150">
        <v>5.0000000000000001E-3</v>
      </c>
      <c r="D13" s="151">
        <v>1E-3</v>
      </c>
      <c r="E13" s="148">
        <v>0</v>
      </c>
      <c r="F13" s="152"/>
    </row>
    <row r="14" spans="1:6" ht="27.75" customHeight="1" x14ac:dyDescent="0.3">
      <c r="A14" s="149"/>
      <c r="B14" s="145" t="s">
        <v>88</v>
      </c>
      <c r="C14" s="150">
        <v>0.93299999999999994</v>
      </c>
      <c r="D14" s="150">
        <v>0.98799999999999999</v>
      </c>
      <c r="E14" s="148">
        <v>0.99400000000000011</v>
      </c>
      <c r="F14" s="143"/>
    </row>
    <row r="15" spans="1:6" ht="27.75" customHeight="1" x14ac:dyDescent="0.3">
      <c r="A15" s="153"/>
      <c r="B15" s="145" t="s">
        <v>89</v>
      </c>
      <c r="C15" s="150">
        <v>0.93779999999999997</v>
      </c>
      <c r="D15" s="154">
        <v>0.99909999999999999</v>
      </c>
      <c r="E15" s="148">
        <v>1</v>
      </c>
      <c r="F15" s="155"/>
    </row>
    <row r="16" spans="1:6" ht="27.75" customHeight="1" x14ac:dyDescent="0.3">
      <c r="A16" s="153"/>
      <c r="B16" s="145" t="s">
        <v>90</v>
      </c>
      <c r="C16" s="150">
        <v>0.96900000000000008</v>
      </c>
      <c r="D16" s="151">
        <v>0.98099999999999998</v>
      </c>
      <c r="E16" s="148">
        <v>1</v>
      </c>
      <c r="F16" s="155"/>
    </row>
    <row r="17" spans="1:6" ht="27.75" customHeight="1" x14ac:dyDescent="0.3">
      <c r="A17" s="144"/>
      <c r="B17" s="145" t="s">
        <v>91</v>
      </c>
      <c r="C17" s="156">
        <v>0.83099999999999996</v>
      </c>
      <c r="D17" s="156">
        <v>1</v>
      </c>
      <c r="E17" s="148" t="s">
        <v>126</v>
      </c>
      <c r="F17" s="157"/>
    </row>
    <row r="18" spans="1:6" ht="27.75" customHeight="1" x14ac:dyDescent="0.3">
      <c r="A18" s="144"/>
      <c r="B18" s="145" t="s">
        <v>92</v>
      </c>
      <c r="C18" s="150">
        <v>0.94099999999999995</v>
      </c>
      <c r="D18" s="151">
        <v>0.91700000000000004</v>
      </c>
      <c r="E18" s="148">
        <v>1</v>
      </c>
      <c r="F18" s="157"/>
    </row>
    <row r="19" spans="1:6" ht="6.75" customHeight="1" x14ac:dyDescent="0.3">
      <c r="A19" s="144"/>
      <c r="B19" s="158"/>
      <c r="C19" s="159"/>
      <c r="D19" s="159"/>
      <c r="E19" s="159"/>
      <c r="F19" s="160"/>
    </row>
    <row r="20" spans="1:6" ht="17.399999999999999" x14ac:dyDescent="0.3">
      <c r="A20" s="144"/>
      <c r="B20" s="161" t="s">
        <v>93</v>
      </c>
      <c r="C20" s="162"/>
      <c r="D20" s="163"/>
      <c r="E20" s="164"/>
      <c r="F20" s="160"/>
    </row>
    <row r="21" spans="1:6" ht="6.75" customHeight="1" x14ac:dyDescent="0.3">
      <c r="A21" s="144"/>
      <c r="B21" s="158"/>
      <c r="C21" s="159"/>
      <c r="D21" s="159"/>
      <c r="E21" s="159"/>
      <c r="F21" s="160"/>
    </row>
    <row r="22" spans="1:6" s="43" customFormat="1" ht="17.399999999999999" x14ac:dyDescent="0.3">
      <c r="A22" s="180"/>
      <c r="B22" s="196" t="s">
        <v>127</v>
      </c>
      <c r="C22" s="196"/>
      <c r="D22" s="196"/>
      <c r="E22" s="181"/>
      <c r="F22" s="157"/>
    </row>
  </sheetData>
  <mergeCells count="1">
    <mergeCell ref="B22:D22"/>
  </mergeCells>
  <phoneticPr fontId="17" type="noConversion"/>
  <pageMargins left="1.0629921259842521" right="0.59055118110236227" top="1.2598425196850394" bottom="0.6692913385826772" header="0.51181102362204722" footer="0.27559055118110237"/>
  <pageSetup orientation="landscape" r:id="rId1"/>
  <headerFooter alignWithMargins="0">
    <oddHeader>&amp;L&amp;G&amp;R2012 Yearbook of
Natural Gas Distributors</oddHeader>
    <oddFooter>&amp;C&amp;P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Title</vt:lpstr>
      <vt:lpstr>Table of Contents</vt:lpstr>
      <vt:lpstr>Balance Sheet</vt:lpstr>
      <vt:lpstr>Balance Sheet Graphs</vt:lpstr>
      <vt:lpstr>Income Statement</vt:lpstr>
      <vt:lpstr>Income Statement Graphs</vt:lpstr>
      <vt:lpstr>Financial Ratios</vt:lpstr>
      <vt:lpstr>Ratios Graphs</vt:lpstr>
      <vt:lpstr>General Information</vt:lpstr>
      <vt:lpstr>General Graphs</vt:lpstr>
      <vt:lpstr>Glossary</vt:lpstr>
      <vt:lpstr>'Balance Sheet'!Print_Area</vt:lpstr>
      <vt:lpstr>'Balance Sheet Graphs'!Print_Area</vt:lpstr>
      <vt:lpstr>'Financial Ratios'!Print_Area</vt:lpstr>
      <vt:lpstr>'Income Statement'!Print_Area</vt:lpstr>
      <vt:lpstr>'Income Statement Graphs'!Print_Area</vt:lpstr>
      <vt:lpstr>'Ratios Graphs'!Print_Area</vt:lpstr>
      <vt:lpstr>'Table of Contents'!Print_Area</vt:lpstr>
      <vt:lpstr>Title!Print_Area</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chanst</dc:creator>
  <cp:lastModifiedBy>Stephanie Chan</cp:lastModifiedBy>
  <cp:lastPrinted>2013-08-22T13:17:36Z</cp:lastPrinted>
  <dcterms:created xsi:type="dcterms:W3CDTF">2011-09-13T13:59:42Z</dcterms:created>
  <dcterms:modified xsi:type="dcterms:W3CDTF">2013-08-22T13:18:06Z</dcterms:modified>
</cp:coreProperties>
</file>